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66925"/>
  <mc:AlternateContent xmlns:mc="http://schemas.openxmlformats.org/markup-compatibility/2006">
    <mc:Choice Requires="x15">
      <x15ac:absPath xmlns:x15ac="http://schemas.microsoft.com/office/spreadsheetml/2010/11/ac" url="C:\Users\jaltamirano.LURAWIPERU\Documents\GitHub\infojham\"/>
    </mc:Choice>
  </mc:AlternateContent>
  <xr:revisionPtr revIDLastSave="0" documentId="13_ncr:1_{463AFAD2-55CC-4ED3-9555-90C9A6AB405D}" xr6:coauthVersionLast="47" xr6:coauthVersionMax="47" xr10:uidLastSave="{00000000-0000-0000-0000-000000000000}"/>
  <bookViews>
    <workbookView xWindow="-120" yWindow="-120" windowWidth="29040" windowHeight="15720" tabRatio="970" xr2:uid="{502AE846-7C73-4AB2-86DE-515ECF75A2A0}"/>
  </bookViews>
  <sheets>
    <sheet name="PIM" sheetId="378" r:id="rId1"/>
    <sheet name="ACTUALIZAR PROGRAMACION SET-DIC" sheetId="356"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_00_ANOS_FIN">'[1]Lista desplegableGeneral'!$B$3:$B$16</definedName>
    <definedName name="_00_ANOS_INICIO_">'[1]Lista desplegableGeneral'!$A$3:$A$13</definedName>
    <definedName name="_00_CAT_GASTO">'[1]Lista desplegableGeneral'!$H$3:$H$5</definedName>
    <definedName name="_00_ESPECIFICA_DETALLE_GASTO">'[1]Lista desplegableGeneral'!$M$3:$M$475</definedName>
    <definedName name="_00_ESPECIFICA_GASTO">'[1]Lista desplegableGeneral'!$L$3:$L$170</definedName>
    <definedName name="_00_FUENTE_FINAC">'[1]Lista desplegableGeneral'!$G$3:$G$7</definedName>
    <definedName name="_00_GENERICA_GASTO">'[1]Lista desplegableGeneral'!$I$3:$I$11</definedName>
    <definedName name="_00_SI_NO">'[1]Lista desplegableGeneral'!$F$3:$F$4</definedName>
    <definedName name="_00_SUBGENERICA_DETALLE_GASTO">'[1]Lista desplegableGeneral'!$K$3:$K$79</definedName>
    <definedName name="_00_SUBGENERICA_GASTO">'[1]Lista desplegableGeneral'!$J$3:$J$30</definedName>
    <definedName name="_01_SECTORES_GNGRGL">[1]listaDesplegableUE!$A$3:$C$34</definedName>
    <definedName name="_1._ORDEN_DE_COMPRA">'[1]Lista desplegableGeneral'!#REF!</definedName>
    <definedName name="_2._ORDEN_DE_SERVICIO">'[1]Lista desplegableGeneral'!#REF!</definedName>
    <definedName name="_xlnm._FilterDatabase" localSheetId="0" hidden="1">PIM!$M$28:$AT$869</definedName>
    <definedName name="AA">[2]Hoja1!$A$1:$A$86</definedName>
    <definedName name="ACTIVIDAD_PRESUPUESTAL">[3]columnas!$A$2:$A$5</definedName>
    <definedName name="_xlnm.Print_Area" localSheetId="1">'ACTUALIZAR PROGRAMACION SET-DIC'!$N$1:$AF$748</definedName>
    <definedName name="_xlnm.Print_Area" localSheetId="0">PIM!$A$1:$BY$27</definedName>
    <definedName name="BASE">[4]INFORME!$A$3:$M$1002</definedName>
    <definedName name="BASE1">[4]INFORME!$A$4:$M$1048576</definedName>
    <definedName name="BATER">#REF!</definedName>
    <definedName name="BEJI">[5]DATA!$B$4:$C$26</definedName>
    <definedName name="BET">[6]Hoja9!$A$40:$B$70</definedName>
    <definedName name="buscar">#REF!</definedName>
    <definedName name="cabe">#REF!</definedName>
    <definedName name="CAMALEON">#REF!</definedName>
    <definedName name="cambiar">#REF!</definedName>
    <definedName name="cargo">[7]Enero!$A$5:$D$196</definedName>
    <definedName name="case">[8]poi!$A$1:$S$102</definedName>
    <definedName name="cave">#REF!</definedName>
    <definedName name="certif">#REF!</definedName>
    <definedName name="CLASIFI">#REF!</definedName>
    <definedName name="COLUMNA1_F1">[9]LISTA_NIVEL1!$A$21:$C$33</definedName>
    <definedName name="como">#REF!</definedName>
    <definedName name="costo">[10]Hoja4!$A$53:$B$103</definedName>
    <definedName name="dbidud">#REF!</definedName>
    <definedName name="dedos">#REF!</definedName>
    <definedName name="DESCRIPCION">[11]!PRESUPUESTO[[#All],[CLASIFICADOR]:[S1]]</definedName>
    <definedName name="EJECUTORAS_F3">#REF!</definedName>
    <definedName name="encuentra">#REF!</definedName>
    <definedName name="equivalencias">[5]DATA!$A$4:$C$26</definedName>
    <definedName name="excluido">'[12]PARTIDAS EXCLUIDAS MEF'!$L$4:$M$27</definedName>
    <definedName name="exi">[13]RESUMEN!$B$4:$C$23</definedName>
    <definedName name="fecha">#REF!</definedName>
    <definedName name="feda">#REF!</definedName>
    <definedName name="formato_1">#REF!</definedName>
    <definedName name="Fuente">[14]Hoja2!$B$2:$B$6</definedName>
    <definedName name="GASTOS">'[12]PARTIDAS EXCLUIDAS MEF'!$M$32:$N$36</definedName>
    <definedName name="GASTOS_MEF">#REF!</definedName>
    <definedName name="GENERICA">[15]METAS!$J$3:$K$7</definedName>
    <definedName name="gobiernos">[14]Hoja2!$G$2:$G$4</definedName>
    <definedName name="GRTE">#REF!</definedName>
    <definedName name="INFORME1">[4]Sheet1!$D$6:$XFD$1048576</definedName>
    <definedName name="INTERNO">[16]Hoja6!$E$2:$F$23</definedName>
    <definedName name="LISTADO_EJECUTORAS_F2">[1]listaDesplegableUE!$A$149:$QJ$193</definedName>
    <definedName name="LISTADO_PLIEGOS_F1">[1]listaDesplegableUE!$A$39:$BF$109</definedName>
    <definedName name="MEF_CLA">#REF!</definedName>
    <definedName name="metart">#REF!</definedName>
    <definedName name="METAS1">[17]Metas!$B$4:$F$133</definedName>
    <definedName name="METASSS">[18]Hoja2!$L$1:$O$412</definedName>
    <definedName name="miguel">#REF!</definedName>
    <definedName name="N">[15]METAS!$E$3:$F$71</definedName>
    <definedName name="NO_APLICA">[14]Hoja2!$H$2</definedName>
    <definedName name="PAGAN">#REF!</definedName>
    <definedName name="pagi">'[11]Cadena Funcional'!$AU$3:$AW$4</definedName>
    <definedName name="partidas.mef">'[11]Cadena Funcional'!$BB$21:$BC$45</definedName>
    <definedName name="PIM">[17]PIM!$B$3:$J$934</definedName>
    <definedName name="producto">'[11]Cadena Funcional'!$AU$7:$AW$9</definedName>
    <definedName name="PROGRAMA_PPTAL">'[1]Lista desplegableGeneral'!$X$3:$X$94</definedName>
    <definedName name="PROYECTOS">[13]RESUMEN!$M$4:$P$32</definedName>
    <definedName name="QUITAR">[15]mef!$B$3:$D$23</definedName>
    <definedName name="RATE">#REF!</definedName>
    <definedName name="RECURSOS">'[11]Cadena Funcional'!$AK$15:$AL$16</definedName>
    <definedName name="SegmentaciónDeDatos_CLASIF.___DESC.">#N/A</definedName>
    <definedName name="SegmentaciónDeDatos_COD_ACT_PPTAL">#N/A</definedName>
    <definedName name="SegmentaciónDeDatos_CONCEPTO_DE_GASTO_1">#N/A</definedName>
    <definedName name="SegmentaciónDeDatos_DISP._LEGAL">#N/A</definedName>
    <definedName name="SegmentaciónDeDatos_GEN._DE_GASTO">#N/A</definedName>
    <definedName name="SegmentaciónDeDatos_OF_NAC___UT__TRANSF">#N/A</definedName>
    <definedName name="SegmentaciónDeDatos_PIM_x_CERT">#N/A</definedName>
    <definedName name="SegmentaciónDeDatos_PRODUCTO">#N/A</definedName>
    <definedName name="SegmentaciónDeDatos_RESTRINGIDAS___NO_RESTRINGIDAS">#N/A</definedName>
    <definedName name="SegmentaciónDeDatos_Sec._Fun.__Meta_Pptal.">#N/A</definedName>
    <definedName name="SegmentaciónDeDatos_SECTORISTA">#N/A</definedName>
    <definedName name="SegmentaciónDeDatos_UNIDAD___UNIDAD_TERRITORIAL">#N/A</definedName>
    <definedName name="tabe">#REF!</definedName>
    <definedName name="taberna">#REF!</definedName>
    <definedName name="TAGER">#REF!</definedName>
    <definedName name="take">#REF!</definedName>
    <definedName name="tggg">#REF!</definedName>
    <definedName name="tipo">'[11]Cadena Funcional'!$AO$8:$AP$13</definedName>
    <definedName name="_xlnm.Print_Titles" localSheetId="0">PIM!#REF!</definedName>
    <definedName name="tomto">#REF!</definedName>
    <definedName name="Trans">[14]Hoja2!$A$2:$A$3</definedName>
    <definedName name="transget">#REF!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V1015" i="356" l="1"/>
  <c r="AV1031" i="356"/>
  <c r="AV1027" i="356"/>
  <c r="AV1028" i="356"/>
  <c r="AV1032" i="356"/>
  <c r="AV1033" i="356"/>
  <c r="AV1025" i="356"/>
  <c r="AV1029" i="356"/>
  <c r="AT1019" i="356"/>
  <c r="AU1019" i="356" s="1"/>
  <c r="AT1023" i="356"/>
  <c r="AU1023" i="356" s="1"/>
  <c r="AT1035" i="356"/>
  <c r="AU1035" i="356" s="1"/>
  <c r="AT1014" i="356"/>
  <c r="AU1014" i="356" s="1"/>
  <c r="AT1026" i="356"/>
  <c r="AU1026" i="356" s="1"/>
  <c r="AT1030" i="356"/>
  <c r="AU1030" i="356" s="1"/>
  <c r="AT1037" i="356"/>
  <c r="AU1037" i="356" s="1"/>
  <c r="AT1017" i="356"/>
  <c r="AU1017" i="356" s="1"/>
  <c r="AT1021" i="356"/>
  <c r="AU1021" i="356" s="1"/>
  <c r="AT1028" i="356"/>
  <c r="AU1028" i="356" s="1"/>
  <c r="AT1033" i="356"/>
  <c r="AU1033" i="356" s="1"/>
  <c r="AT1024" i="356"/>
  <c r="AT1015" i="356"/>
  <c r="AU1015" i="356" s="1"/>
  <c r="AT1031" i="356"/>
  <c r="AU1031" i="356" s="1"/>
  <c r="AT1022" i="356"/>
  <c r="AU1022" i="356" s="1"/>
  <c r="AT1038" i="356"/>
  <c r="AU1038" i="356" s="1"/>
  <c r="AT1029" i="356"/>
  <c r="AU1029" i="356" s="1"/>
  <c r="AT1036" i="356"/>
  <c r="AT1020" i="356"/>
  <c r="AT1027" i="356"/>
  <c r="AU1027" i="356" s="1"/>
  <c r="AT1016" i="356"/>
  <c r="AU1016" i="356" s="1"/>
  <c r="AT1018" i="356"/>
  <c r="AU1018" i="356" s="1"/>
  <c r="AT1025" i="356"/>
  <c r="AU1025" i="356" s="1"/>
  <c r="AT1032" i="356"/>
  <c r="AU1032" i="356" s="1"/>
  <c r="AT1034" i="356"/>
  <c r="AU1034" i="356" s="1"/>
  <c r="AV1014" i="356"/>
  <c r="AV1016" i="356"/>
  <c r="AV1017" i="356"/>
  <c r="AV1018" i="356"/>
  <c r="AV1019" i="356"/>
  <c r="AV1021" i="356"/>
  <c r="AV1023" i="356"/>
  <c r="AV1026" i="356"/>
  <c r="AV1030" i="356"/>
  <c r="AV1034" i="356"/>
  <c r="AV1035" i="356"/>
  <c r="AU1036" i="356" l="1"/>
  <c r="AV1024" i="356"/>
  <c r="AV1038" i="356"/>
  <c r="AV1022" i="356"/>
  <c r="AU1020" i="356"/>
  <c r="AV1037" i="356"/>
  <c r="AV1036" i="356"/>
  <c r="AV1020" i="356"/>
  <c r="AU1024" i="356"/>
  <c r="AR1" i="356" l="1"/>
  <c r="AQ1" i="356"/>
  <c r="AP1" i="356"/>
  <c r="GD28" i="378" l="1"/>
  <c r="GD29" i="378" s="1"/>
  <c r="GD30" i="378" s="1"/>
  <c r="GD31" i="378" s="1"/>
  <c r="GD32" i="378" s="1"/>
  <c r="GD33" i="378" s="1"/>
  <c r="GD34" i="378" s="1"/>
  <c r="GD35" i="378" s="1"/>
  <c r="GD36" i="378" s="1"/>
  <c r="GD37" i="378" s="1"/>
  <c r="GD38" i="378" s="1"/>
  <c r="GD39" i="378" s="1"/>
  <c r="GD40" i="378" s="1"/>
  <c r="GD41" i="378" s="1"/>
  <c r="GD42" i="378" s="1"/>
  <c r="GD43" i="378" s="1"/>
  <c r="GD44" i="378" s="1"/>
  <c r="GD45" i="378" s="1"/>
  <c r="GD46" i="378" s="1"/>
  <c r="GD47" i="378" s="1"/>
  <c r="GD48" i="378" s="1"/>
  <c r="GD49" i="378" s="1"/>
  <c r="GD50" i="378" s="1"/>
  <c r="GD51" i="378" s="1"/>
  <c r="GD52" i="378" s="1"/>
  <c r="GD53" i="378" s="1"/>
  <c r="GD54" i="378" s="1"/>
  <c r="GD55" i="378" s="1"/>
  <c r="GD56" i="378" s="1"/>
  <c r="GD57" i="378" s="1"/>
  <c r="GD58" i="378" s="1"/>
  <c r="GD59" i="378" s="1"/>
  <c r="GD60" i="378" s="1"/>
  <c r="GD61" i="378" s="1"/>
  <c r="GD62" i="378" s="1"/>
  <c r="GD63" i="378" s="1"/>
  <c r="GD64" i="378" s="1"/>
  <c r="GD65" i="378" s="1"/>
  <c r="GD66" i="378" s="1"/>
  <c r="GD67" i="378" s="1"/>
  <c r="GD68" i="378" s="1"/>
  <c r="GD69" i="378" s="1"/>
  <c r="GD70" i="378" s="1"/>
  <c r="GD71" i="378" s="1"/>
  <c r="GD72" i="378" s="1"/>
  <c r="GD73" i="378" s="1"/>
  <c r="GD74" i="378" s="1"/>
  <c r="GD75" i="378" s="1"/>
  <c r="GD76" i="378" s="1"/>
  <c r="GD77" i="378" s="1"/>
  <c r="GD78" i="378" s="1"/>
  <c r="GD79" i="378" s="1"/>
  <c r="GD80" i="378" s="1"/>
  <c r="GD81" i="378" s="1"/>
  <c r="GD82" i="378" s="1"/>
  <c r="GD83" i="378" s="1"/>
  <c r="GD84" i="378" s="1"/>
  <c r="GD85" i="378" s="1"/>
  <c r="GD86" i="378" s="1"/>
  <c r="GD87" i="378" s="1"/>
  <c r="GD88" i="378" s="1"/>
  <c r="GD89" i="378" s="1"/>
  <c r="GD90" i="378" s="1"/>
  <c r="GD91" i="378" s="1"/>
  <c r="GD92" i="378" s="1"/>
  <c r="GD93" i="378" s="1"/>
  <c r="GD94" i="378" s="1"/>
  <c r="GD95" i="378" s="1"/>
  <c r="GD96" i="378" s="1"/>
  <c r="GD97" i="378" s="1"/>
  <c r="GD98" i="378" s="1"/>
  <c r="GD99" i="378" s="1"/>
  <c r="GD100" i="378" s="1"/>
  <c r="GD101" i="378" s="1"/>
  <c r="GD102" i="378" s="1"/>
  <c r="GD103" i="378" s="1"/>
  <c r="GD104" i="378" s="1"/>
  <c r="GD105" i="378" s="1"/>
  <c r="GD106" i="378" s="1"/>
  <c r="GD107" i="378" s="1"/>
  <c r="GD108" i="378" s="1"/>
  <c r="GD109" i="378" s="1"/>
  <c r="GD110" i="378" s="1"/>
  <c r="GD111" i="378" s="1"/>
  <c r="GD112" i="378" s="1"/>
  <c r="GD113" i="378" s="1"/>
  <c r="GD114" i="378" s="1"/>
  <c r="GD115" i="378" s="1"/>
  <c r="GD116" i="378" s="1"/>
  <c r="GD117" i="378" s="1"/>
  <c r="GD118" i="378" s="1"/>
  <c r="GD119" i="378" s="1"/>
  <c r="GD120" i="378" s="1"/>
  <c r="GD121" i="378" s="1"/>
  <c r="GD122" i="378" s="1"/>
  <c r="GD123" i="378" s="1"/>
  <c r="GD124" i="378" s="1"/>
  <c r="GD125" i="378" s="1"/>
  <c r="GD126" i="378" s="1"/>
  <c r="GD127" i="378" s="1"/>
  <c r="GD128" i="378" s="1"/>
  <c r="GD129" i="378" s="1"/>
  <c r="GD130" i="378" s="1"/>
  <c r="GD131" i="378" s="1"/>
  <c r="GD132" i="378" s="1"/>
  <c r="GD133" i="378" s="1"/>
  <c r="GD134" i="378" s="1"/>
  <c r="GD135" i="378" s="1"/>
  <c r="GD136" i="378" s="1"/>
  <c r="GD137" i="378" s="1"/>
  <c r="GD138" i="378" s="1"/>
  <c r="GD139" i="378" s="1"/>
  <c r="GD140" i="378" s="1"/>
  <c r="GD141" i="378" s="1"/>
  <c r="GD142" i="378" s="1"/>
  <c r="GD143" i="378" s="1"/>
  <c r="GD144" i="378" s="1"/>
  <c r="GD145" i="378" s="1"/>
  <c r="GD146" i="378" s="1"/>
  <c r="GD147" i="378" s="1"/>
  <c r="GD148" i="378" s="1"/>
  <c r="GD149" i="378" s="1"/>
  <c r="GD150" i="378" s="1"/>
  <c r="GD151" i="378" s="1"/>
  <c r="GD152" i="378" s="1"/>
  <c r="GD153" i="378" s="1"/>
  <c r="GD154" i="378" s="1"/>
  <c r="GD155" i="378" s="1"/>
  <c r="GD156" i="378" s="1"/>
  <c r="GD157" i="378" s="1"/>
  <c r="GD158" i="378" s="1"/>
  <c r="GD159" i="378" s="1"/>
  <c r="GD160" i="378" s="1"/>
  <c r="GD161" i="378" s="1"/>
  <c r="GD162" i="378" s="1"/>
  <c r="GD163" i="378" s="1"/>
  <c r="GD164" i="378" s="1"/>
  <c r="GD165" i="378" s="1"/>
  <c r="GD166" i="378" s="1"/>
  <c r="GD167" i="378" s="1"/>
  <c r="GD168" i="378" s="1"/>
  <c r="GD169" i="378" s="1"/>
  <c r="GD170" i="378" s="1"/>
  <c r="GD171" i="378" s="1"/>
  <c r="GD172" i="378" s="1"/>
  <c r="GD173" i="378" s="1"/>
  <c r="GD174" i="378" s="1"/>
  <c r="GD175" i="378" s="1"/>
  <c r="GD176" i="378" s="1"/>
  <c r="GD177" i="378" s="1"/>
  <c r="GD178" i="378" s="1"/>
  <c r="GD179" i="378" s="1"/>
  <c r="GD180" i="378" s="1"/>
  <c r="GD181" i="378" s="1"/>
  <c r="GD182" i="378" s="1"/>
  <c r="GD183" i="378" s="1"/>
  <c r="GD184" i="378" s="1"/>
  <c r="GD185" i="378" s="1"/>
  <c r="GD186" i="378" s="1"/>
  <c r="GD187" i="378" s="1"/>
  <c r="GD188" i="378" s="1"/>
  <c r="GD189" i="378" s="1"/>
  <c r="GD190" i="378" s="1"/>
  <c r="GD191" i="378" s="1"/>
  <c r="GD192" i="378" s="1"/>
  <c r="GD193" i="378" s="1"/>
  <c r="GD194" i="378" s="1"/>
  <c r="GD195" i="378" s="1"/>
  <c r="GD196" i="378" s="1"/>
  <c r="GD197" i="378" s="1"/>
  <c r="GD198" i="378" s="1"/>
  <c r="GD199" i="378" s="1"/>
  <c r="GD200" i="378" s="1"/>
  <c r="GD201" i="378" s="1"/>
  <c r="GD202" i="378" s="1"/>
  <c r="GD203" i="378" s="1"/>
  <c r="GD204" i="378" s="1"/>
  <c r="GD205" i="378" s="1"/>
  <c r="GD206" i="378" s="1"/>
  <c r="GD207" i="378" s="1"/>
  <c r="GD208" i="378" s="1"/>
  <c r="GD209" i="378" s="1"/>
  <c r="GD210" i="378" s="1"/>
  <c r="GD211" i="378" s="1"/>
  <c r="GD212" i="378" s="1"/>
  <c r="GD213" i="378" s="1"/>
  <c r="GD214" i="378" s="1"/>
  <c r="GD215" i="378" s="1"/>
  <c r="GD216" i="378" s="1"/>
  <c r="GD217" i="378" s="1"/>
  <c r="GD218" i="378" s="1"/>
  <c r="GD219" i="378" s="1"/>
  <c r="GD220" i="378" s="1"/>
  <c r="GD221" i="378" s="1"/>
  <c r="GD222" i="378" s="1"/>
  <c r="GD223" i="378" s="1"/>
  <c r="GD224" i="378" s="1"/>
  <c r="GD225" i="378" s="1"/>
  <c r="GD226" i="378" s="1"/>
  <c r="GD227" i="378" s="1"/>
  <c r="GD228" i="378" s="1"/>
  <c r="GD229" i="378" s="1"/>
  <c r="GD230" i="378" s="1"/>
  <c r="GD231" i="378" s="1"/>
  <c r="GD232" i="378" s="1"/>
  <c r="GD233" i="378" s="1"/>
  <c r="GD234" i="378" s="1"/>
  <c r="GD235" i="378" s="1"/>
  <c r="GD236" i="378" s="1"/>
  <c r="GD237" i="378" s="1"/>
  <c r="GD238" i="378" s="1"/>
  <c r="GD239" i="378" s="1"/>
  <c r="GD240" i="378" s="1"/>
  <c r="GD241" i="378" s="1"/>
  <c r="GD242" i="378" s="1"/>
  <c r="GD243" i="378" s="1"/>
  <c r="GD244" i="378" s="1"/>
  <c r="GD245" i="378" s="1"/>
  <c r="GD246" i="378" s="1"/>
  <c r="GD247" i="378" s="1"/>
  <c r="GD248" i="378" s="1"/>
  <c r="GD249" i="378" s="1"/>
  <c r="GD250" i="378" s="1"/>
  <c r="GD251" i="378" s="1"/>
  <c r="GD252" i="378" s="1"/>
  <c r="GD253" i="378" s="1"/>
  <c r="GD254" i="378" s="1"/>
  <c r="GD255" i="378" s="1"/>
  <c r="GD256" i="378" s="1"/>
  <c r="GD257" i="378" s="1"/>
  <c r="GD258" i="378" s="1"/>
  <c r="GD259" i="378" s="1"/>
  <c r="GD260" i="378" s="1"/>
  <c r="GD261" i="378" s="1"/>
  <c r="GD262" i="378" s="1"/>
  <c r="GD263" i="378" s="1"/>
  <c r="GD264" i="378" s="1"/>
  <c r="GD265" i="378" s="1"/>
  <c r="GD266" i="378" s="1"/>
  <c r="GD267" i="378" s="1"/>
  <c r="GD268" i="378" s="1"/>
  <c r="GD269" i="378" s="1"/>
  <c r="GD270" i="378" s="1"/>
  <c r="GD271" i="378" s="1"/>
  <c r="GD272" i="378" s="1"/>
  <c r="GD273" i="378" s="1"/>
  <c r="GD274" i="378" s="1"/>
  <c r="GD275" i="378" s="1"/>
  <c r="GD276" i="378" s="1"/>
  <c r="GD277" i="378" s="1"/>
  <c r="GD278" i="378" s="1"/>
  <c r="GD279" i="378" s="1"/>
  <c r="GD280" i="378" s="1"/>
  <c r="GD281" i="378" s="1"/>
  <c r="GD282" i="378" s="1"/>
  <c r="GD283" i="378" s="1"/>
  <c r="GD284" i="378" s="1"/>
  <c r="GD285" i="378" s="1"/>
  <c r="GD286" i="378" s="1"/>
  <c r="GD287" i="378" s="1"/>
  <c r="GD288" i="378" s="1"/>
  <c r="GD289" i="378" s="1"/>
  <c r="GD290" i="378" s="1"/>
  <c r="GD291" i="378" s="1"/>
  <c r="GD292" i="378" s="1"/>
  <c r="GD293" i="378" s="1"/>
  <c r="GD294" i="378" s="1"/>
  <c r="GD295" i="378" s="1"/>
  <c r="GD296" i="378" s="1"/>
  <c r="GD297" i="378" s="1"/>
  <c r="GD298" i="378" s="1"/>
  <c r="GD299" i="378" s="1"/>
  <c r="GD300" i="378" s="1"/>
  <c r="GD301" i="378" s="1"/>
  <c r="GD302" i="378" s="1"/>
  <c r="GD303" i="378" s="1"/>
  <c r="GD304" i="378" s="1"/>
  <c r="GD305" i="378" s="1"/>
  <c r="GD306" i="378" s="1"/>
  <c r="GD307" i="378" s="1"/>
  <c r="GD308" i="378" s="1"/>
  <c r="GD309" i="378" s="1"/>
  <c r="GD310" i="378" s="1"/>
  <c r="GD311" i="378" s="1"/>
  <c r="GD312" i="378" s="1"/>
  <c r="GD313" i="378" s="1"/>
  <c r="GD314" i="378" s="1"/>
  <c r="GD315" i="378" s="1"/>
  <c r="GD316" i="378" s="1"/>
  <c r="GD317" i="378" s="1"/>
  <c r="GD318" i="378" s="1"/>
  <c r="GD319" i="378" s="1"/>
  <c r="GD320" i="378" s="1"/>
  <c r="GD321" i="378" s="1"/>
  <c r="GD322" i="378" s="1"/>
  <c r="GD323" i="378" s="1"/>
  <c r="GD324" i="378" s="1"/>
  <c r="GD325" i="378" s="1"/>
  <c r="GD326" i="378" s="1"/>
  <c r="GD327" i="378" s="1"/>
  <c r="GD328" i="378" s="1"/>
  <c r="GD329" i="378" s="1"/>
  <c r="GD330" i="378" s="1"/>
  <c r="GD331" i="378" s="1"/>
  <c r="GD332" i="378" s="1"/>
  <c r="GD333" i="378" s="1"/>
  <c r="GD334" i="378" s="1"/>
  <c r="GD335" i="378" s="1"/>
  <c r="GD336" i="378" s="1"/>
  <c r="GD337" i="378" s="1"/>
  <c r="GD338" i="378" s="1"/>
  <c r="GD339" i="378" s="1"/>
  <c r="GD340" i="378" s="1"/>
  <c r="GD341" i="378" s="1"/>
  <c r="GD342" i="378" s="1"/>
  <c r="GD343" i="378" s="1"/>
  <c r="GD344" i="378" s="1"/>
  <c r="GD345" i="378" s="1"/>
  <c r="GD346" i="378" s="1"/>
  <c r="GD347" i="378" s="1"/>
  <c r="GD348" i="378" s="1"/>
  <c r="GD349" i="378" s="1"/>
  <c r="GD350" i="378" s="1"/>
  <c r="GD351" i="378" s="1"/>
  <c r="GD352" i="378" s="1"/>
  <c r="GD353" i="378" s="1"/>
  <c r="GD354" i="378" s="1"/>
  <c r="GD355" i="378" s="1"/>
  <c r="GD356" i="378" s="1"/>
  <c r="GD357" i="378" s="1"/>
  <c r="GD358" i="378" s="1"/>
  <c r="GD359" i="378" s="1"/>
  <c r="GD360" i="378" s="1"/>
  <c r="GD361" i="378" s="1"/>
  <c r="GD362" i="378" s="1"/>
  <c r="GD363" i="378" s="1"/>
  <c r="GD364" i="378" s="1"/>
  <c r="GD365" i="378" s="1"/>
  <c r="GD366" i="378" s="1"/>
  <c r="GD367" i="378" s="1"/>
  <c r="GD368" i="378" s="1"/>
  <c r="GD369" i="378" s="1"/>
  <c r="GD370" i="378" s="1"/>
  <c r="GD371" i="378" s="1"/>
  <c r="GD372" i="378" s="1"/>
  <c r="GD373" i="378" s="1"/>
  <c r="GD374" i="378" s="1"/>
  <c r="GD375" i="378" s="1"/>
  <c r="GD376" i="378" s="1"/>
  <c r="GD377" i="378" s="1"/>
  <c r="GD378" i="378" s="1"/>
  <c r="GD379" i="378" s="1"/>
  <c r="GD380" i="378" s="1"/>
  <c r="GD381" i="378" s="1"/>
  <c r="GH9" i="378"/>
  <c r="GD9" i="378"/>
  <c r="GF28" i="378"/>
  <c r="GF29" i="378" s="1"/>
  <c r="GF30" i="378" s="1"/>
  <c r="GH28" i="378"/>
  <c r="AN1" i="356" l="1"/>
  <c r="GH29" i="378"/>
  <c r="GF31" i="378"/>
  <c r="GH30" i="378"/>
  <c r="AU18" i="378"/>
  <c r="AD1" i="356" l="1"/>
  <c r="U1" i="356"/>
  <c r="AG1" i="356"/>
  <c r="AA1" i="356"/>
  <c r="AO1" i="356"/>
  <c r="AM1" i="356"/>
  <c r="AL1" i="356"/>
  <c r="AK1" i="356"/>
  <c r="W1" i="356"/>
  <c r="AJ1" i="356"/>
  <c r="AI1" i="356"/>
  <c r="AB1" i="356"/>
  <c r="AH1" i="356"/>
  <c r="T1" i="356"/>
  <c r="AV1013" i="356"/>
  <c r="AT1013" i="356"/>
  <c r="AU1013" i="356" s="1"/>
  <c r="AV1012" i="356"/>
  <c r="AT1012" i="356"/>
  <c r="AU1012" i="356" s="1"/>
  <c r="AV1000" i="356"/>
  <c r="AV1004" i="356"/>
  <c r="AV1011" i="356"/>
  <c r="AV1005" i="356"/>
  <c r="AV995" i="356"/>
  <c r="AV1008" i="356"/>
  <c r="AV1001" i="356"/>
  <c r="AT996" i="356"/>
  <c r="AU996" i="356" s="1"/>
  <c r="AT1004" i="356"/>
  <c r="AU1004" i="356" s="1"/>
  <c r="AV1007" i="356"/>
  <c r="AV998" i="356"/>
  <c r="AT1011" i="356"/>
  <c r="AU1011" i="356" s="1"/>
  <c r="AV1006" i="356"/>
  <c r="AT1000" i="356"/>
  <c r="AU1000" i="356" s="1"/>
  <c r="AT997" i="356"/>
  <c r="AU997" i="356" s="1"/>
  <c r="AT1008" i="356"/>
  <c r="AU1008" i="356" s="1"/>
  <c r="AT998" i="356"/>
  <c r="AU998" i="356" s="1"/>
  <c r="AT1010" i="356"/>
  <c r="AU1010" i="356" s="1"/>
  <c r="AV1003" i="356"/>
  <c r="AT999" i="356"/>
  <c r="AU999" i="356" s="1"/>
  <c r="AV997" i="356"/>
  <c r="AT1006" i="356"/>
  <c r="AU1006" i="356" s="1"/>
  <c r="AT1005" i="356"/>
  <c r="AU1005" i="356" s="1"/>
  <c r="AV1002" i="356"/>
  <c r="AT1002" i="356"/>
  <c r="AU1002" i="356" s="1"/>
  <c r="AV1009" i="356"/>
  <c r="AT995" i="356"/>
  <c r="AU995" i="356" s="1"/>
  <c r="AT1009" i="356"/>
  <c r="AU1009" i="356" s="1"/>
  <c r="AV1010" i="356"/>
  <c r="AV996" i="356"/>
  <c r="AV999" i="356"/>
  <c r="AT1007" i="356"/>
  <c r="AU1007" i="356" s="1"/>
  <c r="AT1003" i="356"/>
  <c r="AU1003" i="356" s="1"/>
  <c r="AT1001" i="356"/>
  <c r="AU1001" i="356" s="1"/>
  <c r="AV994" i="356"/>
  <c r="AT994" i="356"/>
  <c r="AU994" i="356" s="1"/>
  <c r="AT780" i="356"/>
  <c r="AU780" i="356" s="1"/>
  <c r="AT774" i="356"/>
  <c r="AU774" i="356" s="1"/>
  <c r="AT993" i="356"/>
  <c r="AU993" i="356" s="1"/>
  <c r="AV993" i="356"/>
  <c r="AV977" i="356"/>
  <c r="AV992" i="356"/>
  <c r="AT992" i="356"/>
  <c r="AU992" i="356" s="1"/>
  <c r="AV991" i="356"/>
  <c r="AT991" i="356"/>
  <c r="AU991" i="356" s="1"/>
  <c r="AV976" i="356"/>
  <c r="AT990" i="356"/>
  <c r="AU990" i="356" s="1"/>
  <c r="AT971" i="356"/>
  <c r="AU971" i="356" s="1"/>
  <c r="AT988" i="356"/>
  <c r="AU988" i="356" s="1"/>
  <c r="AV989" i="356"/>
  <c r="AV980" i="356"/>
  <c r="AT977" i="356"/>
  <c r="AU977" i="356" s="1"/>
  <c r="AT972" i="356"/>
  <c r="AU972" i="356" s="1"/>
  <c r="AV973" i="356"/>
  <c r="AT978" i="356"/>
  <c r="AU978" i="356" s="1"/>
  <c r="AT986" i="356"/>
  <c r="AU986" i="356" s="1"/>
  <c r="AV979" i="356"/>
  <c r="AT970" i="356"/>
  <c r="AU970" i="356" s="1"/>
  <c r="AV987" i="356"/>
  <c r="AV985" i="356"/>
  <c r="AT982" i="356"/>
  <c r="AU982" i="356" s="1"/>
  <c r="AV971" i="356"/>
  <c r="AV969" i="356"/>
  <c r="AV982" i="356"/>
  <c r="AV990" i="356"/>
  <c r="AT984" i="356"/>
  <c r="AU984" i="356" s="1"/>
  <c r="AT989" i="356"/>
  <c r="AU989" i="356" s="1"/>
  <c r="AV974" i="356"/>
  <c r="AV978" i="356"/>
  <c r="AT973" i="356"/>
  <c r="AU973" i="356" s="1"/>
  <c r="AT975" i="356"/>
  <c r="AU975" i="356" s="1"/>
  <c r="AT987" i="356"/>
  <c r="AU987" i="356" s="1"/>
  <c r="AT981" i="356"/>
  <c r="AU981" i="356" s="1"/>
  <c r="AT979" i="356"/>
  <c r="AU979" i="356" s="1"/>
  <c r="AV988" i="356"/>
  <c r="AV984" i="356"/>
  <c r="AV975" i="356"/>
  <c r="AV972" i="356"/>
  <c r="AV981" i="356"/>
  <c r="AT974" i="356"/>
  <c r="AU974" i="356" s="1"/>
  <c r="AT985" i="356"/>
  <c r="AU985" i="356" s="1"/>
  <c r="AV986" i="356"/>
  <c r="AT969" i="356"/>
  <c r="AU969" i="356" s="1"/>
  <c r="AV970" i="356"/>
  <c r="AT983" i="356"/>
  <c r="AU983" i="356" s="1"/>
  <c r="AT976" i="356"/>
  <c r="AU976" i="356" s="1"/>
  <c r="AV983" i="356"/>
  <c r="AT980" i="356"/>
  <c r="AU980" i="356" s="1"/>
  <c r="AV968" i="356"/>
  <c r="AT967" i="356"/>
  <c r="AU967" i="356" s="1"/>
  <c r="AV967" i="356"/>
  <c r="AT968" i="356"/>
  <c r="AU968" i="356" s="1"/>
  <c r="AV966" i="356"/>
  <c r="AT962" i="356"/>
  <c r="AU962" i="356" s="1"/>
  <c r="AV960" i="356"/>
  <c r="AT961" i="356"/>
  <c r="AU961" i="356" s="1"/>
  <c r="AV958" i="356"/>
  <c r="AV950" i="356"/>
  <c r="AV965" i="356"/>
  <c r="AV964" i="356"/>
  <c r="AT965" i="356"/>
  <c r="AU965" i="356" s="1"/>
  <c r="AT966" i="356"/>
  <c r="AU966" i="356" s="1"/>
  <c r="AT963" i="356"/>
  <c r="AU963" i="356" s="1"/>
  <c r="AT960" i="356"/>
  <c r="AU960" i="356" s="1"/>
  <c r="AT959" i="356"/>
  <c r="AU959" i="356" s="1"/>
  <c r="AV951" i="356"/>
  <c r="AV963" i="356"/>
  <c r="AV959" i="356"/>
  <c r="AV961" i="356"/>
  <c r="AT964" i="356"/>
  <c r="AU964" i="356" s="1"/>
  <c r="AT958" i="356"/>
  <c r="AU958" i="356" s="1"/>
  <c r="AV962" i="356"/>
  <c r="AV954" i="356"/>
  <c r="AV953" i="356"/>
  <c r="AV952" i="356"/>
  <c r="AT949" i="356"/>
  <c r="AU949" i="356" s="1"/>
  <c r="AV948" i="356"/>
  <c r="AT955" i="356"/>
  <c r="AU955" i="356" s="1"/>
  <c r="AT956" i="356"/>
  <c r="AU956" i="356" s="1"/>
  <c r="AV947" i="356"/>
  <c r="AT954" i="356"/>
  <c r="AU954" i="356" s="1"/>
  <c r="AT953" i="356"/>
  <c r="AU953" i="356" s="1"/>
  <c r="AT952" i="356"/>
  <c r="AU952" i="356" s="1"/>
  <c r="AT951" i="356"/>
  <c r="AU951" i="356" s="1"/>
  <c r="AT950" i="356"/>
  <c r="AU950" i="356" s="1"/>
  <c r="AT947" i="356"/>
  <c r="AU947" i="356" s="1"/>
  <c r="AT946" i="356"/>
  <c r="AU946" i="356" s="1"/>
  <c r="AT945" i="356"/>
  <c r="AU945" i="356" s="1"/>
  <c r="AT957" i="356"/>
  <c r="AU957" i="356" s="1"/>
  <c r="AT948" i="356"/>
  <c r="AU948" i="356" s="1"/>
  <c r="AV949" i="356"/>
  <c r="AV946" i="356"/>
  <c r="AV957" i="356"/>
  <c r="AV945" i="356"/>
  <c r="AV956" i="356"/>
  <c r="AV955" i="356"/>
  <c r="AT941" i="356"/>
  <c r="AU941" i="356" s="1"/>
  <c r="AV921" i="356"/>
  <c r="AV942" i="356"/>
  <c r="AV905" i="356"/>
  <c r="AT943" i="356"/>
  <c r="AU943" i="356" s="1"/>
  <c r="AV941" i="356"/>
  <c r="AV943" i="356"/>
  <c r="AV944" i="356"/>
  <c r="AT944" i="356"/>
  <c r="AU944" i="356" s="1"/>
  <c r="AT942" i="356"/>
  <c r="AU942" i="356" s="1"/>
  <c r="AV938" i="356"/>
  <c r="AV937" i="356"/>
  <c r="AT940" i="356"/>
  <c r="AU940" i="356" s="1"/>
  <c r="AV939" i="356"/>
  <c r="AV932" i="356"/>
  <c r="AT935" i="356"/>
  <c r="AU935" i="356" s="1"/>
  <c r="AV934" i="356"/>
  <c r="AT933" i="356"/>
  <c r="AU933" i="356" s="1"/>
  <c r="AT936" i="356"/>
  <c r="AU936" i="356" s="1"/>
  <c r="AV935" i="356"/>
  <c r="AT937" i="356"/>
  <c r="AU937" i="356" s="1"/>
  <c r="AT934" i="356"/>
  <c r="AU934" i="356" s="1"/>
  <c r="AT938" i="356"/>
  <c r="AU938" i="356" s="1"/>
  <c r="AV936" i="356"/>
  <c r="AT931" i="356"/>
  <c r="AU931" i="356" s="1"/>
  <c r="AV940" i="356"/>
  <c r="AV933" i="356"/>
  <c r="AV931" i="356"/>
  <c r="AT939" i="356"/>
  <c r="AU939" i="356" s="1"/>
  <c r="AT932" i="356"/>
  <c r="AU932" i="356" s="1"/>
  <c r="AV906" i="356"/>
  <c r="AT930" i="356"/>
  <c r="AU930" i="356" s="1"/>
  <c r="AV930" i="356"/>
  <c r="AT929" i="356"/>
  <c r="AU929" i="356" s="1"/>
  <c r="AV929" i="356"/>
  <c r="AV926" i="356"/>
  <c r="AV894" i="356"/>
  <c r="AV922" i="356"/>
  <c r="AV910" i="356"/>
  <c r="AV892" i="356"/>
  <c r="AV923" i="356"/>
  <c r="AV924" i="356"/>
  <c r="AT921" i="356"/>
  <c r="AU921" i="356" s="1"/>
  <c r="AT905" i="356"/>
  <c r="AU905" i="356" s="1"/>
  <c r="AV893" i="356"/>
  <c r="AT910" i="356"/>
  <c r="AU910" i="356" s="1"/>
  <c r="AV907" i="356"/>
  <c r="AT892" i="356"/>
  <c r="AU892" i="356" s="1"/>
  <c r="AT926" i="356"/>
  <c r="AU926" i="356" s="1"/>
  <c r="AV911" i="356"/>
  <c r="AT913" i="356"/>
  <c r="AU913" i="356" s="1"/>
  <c r="AT897" i="356"/>
  <c r="AU897" i="356" s="1"/>
  <c r="AV898" i="356"/>
  <c r="AT919" i="356"/>
  <c r="AU919" i="356" s="1"/>
  <c r="AV901" i="356"/>
  <c r="AV925" i="356"/>
  <c r="AT925" i="356"/>
  <c r="AU925" i="356" s="1"/>
  <c r="AT903" i="356"/>
  <c r="AU903" i="356" s="1"/>
  <c r="AV909" i="356"/>
  <c r="AT924" i="356"/>
  <c r="AU924" i="356" s="1"/>
  <c r="AT917" i="356"/>
  <c r="AU917" i="356" s="1"/>
  <c r="AV928" i="356"/>
  <c r="AT909" i="356"/>
  <c r="AU909" i="356" s="1"/>
  <c r="AT908" i="356"/>
  <c r="AU908" i="356" s="1"/>
  <c r="AV920" i="356"/>
  <c r="AV917" i="356"/>
  <c r="AV912" i="356"/>
  <c r="AT893" i="356"/>
  <c r="AU893" i="356" s="1"/>
  <c r="AV891" i="356"/>
  <c r="AV915" i="356"/>
  <c r="AV904" i="356"/>
  <c r="AV916" i="356"/>
  <c r="AV896" i="356"/>
  <c r="AV899" i="356"/>
  <c r="AV900" i="356"/>
  <c r="AT901" i="356"/>
  <c r="AU901" i="356" s="1"/>
  <c r="AT928" i="356"/>
  <c r="AU928" i="356" s="1"/>
  <c r="AT923" i="356"/>
  <c r="AU923" i="356" s="1"/>
  <c r="AV913" i="356"/>
  <c r="AT912" i="356"/>
  <c r="AU912" i="356" s="1"/>
  <c r="AT907" i="356"/>
  <c r="AU907" i="356" s="1"/>
  <c r="AV897" i="356"/>
  <c r="AV927" i="356"/>
  <c r="AT920" i="356"/>
  <c r="AU920" i="356" s="1"/>
  <c r="AT916" i="356"/>
  <c r="AU916" i="356" s="1"/>
  <c r="AT896" i="356"/>
  <c r="AU896" i="356" s="1"/>
  <c r="AT891" i="356"/>
  <c r="AU891" i="356" s="1"/>
  <c r="AT915" i="356"/>
  <c r="AU915" i="356" s="1"/>
  <c r="AT904" i="356"/>
  <c r="AU904" i="356" s="1"/>
  <c r="AT900" i="356"/>
  <c r="AU900" i="356" s="1"/>
  <c r="AV908" i="356"/>
  <c r="AT899" i="356"/>
  <c r="AU899" i="356" s="1"/>
  <c r="AV895" i="356"/>
  <c r="AT894" i="356"/>
  <c r="AU894" i="356" s="1"/>
  <c r="AV918" i="356"/>
  <c r="AV902" i="356"/>
  <c r="AV914" i="356"/>
  <c r="AV919" i="356"/>
  <c r="AV903" i="356"/>
  <c r="AT927" i="356"/>
  <c r="AU927" i="356" s="1"/>
  <c r="AT911" i="356"/>
  <c r="AU911" i="356" s="1"/>
  <c r="AT918" i="356"/>
  <c r="AU918" i="356" s="1"/>
  <c r="AT895" i="356"/>
  <c r="AU895" i="356" s="1"/>
  <c r="AT922" i="356"/>
  <c r="AU922" i="356" s="1"/>
  <c r="AT902" i="356"/>
  <c r="AU902" i="356" s="1"/>
  <c r="AT914" i="356"/>
  <c r="AU914" i="356" s="1"/>
  <c r="AT906" i="356"/>
  <c r="AU906" i="356" s="1"/>
  <c r="AT898" i="356"/>
  <c r="AU898" i="356" s="1"/>
  <c r="AV867" i="356"/>
  <c r="AT888" i="356"/>
  <c r="AU888" i="356" s="1"/>
  <c r="AT889" i="356"/>
  <c r="AU889" i="356" s="1"/>
  <c r="AT890" i="356"/>
  <c r="AU890" i="356" s="1"/>
  <c r="AV888" i="356"/>
  <c r="AV890" i="356"/>
  <c r="AV889" i="356"/>
  <c r="AV852" i="356"/>
  <c r="AV884" i="356"/>
  <c r="AV819" i="356"/>
  <c r="AV836" i="356"/>
  <c r="AV821" i="356"/>
  <c r="AV883" i="356"/>
  <c r="AV870" i="356"/>
  <c r="AV822" i="356"/>
  <c r="AV838" i="356"/>
  <c r="AV868" i="356"/>
  <c r="AV803" i="356"/>
  <c r="AV854" i="356"/>
  <c r="AV837" i="356"/>
  <c r="AV795" i="356"/>
  <c r="AV771" i="356"/>
  <c r="AV805" i="356"/>
  <c r="AV853" i="356"/>
  <c r="AV827" i="356"/>
  <c r="AV820" i="356"/>
  <c r="AV872" i="356"/>
  <c r="AV885" i="356"/>
  <c r="AV788" i="356"/>
  <c r="AV772" i="356"/>
  <c r="AV886" i="356"/>
  <c r="AV855" i="356"/>
  <c r="AV877" i="356"/>
  <c r="AV807" i="356"/>
  <c r="AT811" i="356"/>
  <c r="AU811" i="356" s="1"/>
  <c r="AT843" i="356"/>
  <c r="AU843" i="356" s="1"/>
  <c r="AT875" i="356"/>
  <c r="AU875" i="356" s="1"/>
  <c r="AT806" i="356"/>
  <c r="AU806" i="356" s="1"/>
  <c r="AT838" i="356"/>
  <c r="AU838" i="356" s="1"/>
  <c r="AT870" i="356"/>
  <c r="AU870" i="356" s="1"/>
  <c r="AT824" i="356"/>
  <c r="AU824" i="356" s="1"/>
  <c r="AT856" i="356"/>
  <c r="AU856" i="356" s="1"/>
  <c r="AV835" i="356"/>
  <c r="AV787" i="356"/>
  <c r="AV806" i="356"/>
  <c r="AV776" i="356"/>
  <c r="AV866" i="356"/>
  <c r="AV874" i="356"/>
  <c r="AV813" i="356"/>
  <c r="AV773" i="356"/>
  <c r="AT808" i="356"/>
  <c r="AU808" i="356" s="1"/>
  <c r="AT840" i="356"/>
  <c r="AU840" i="356" s="1"/>
  <c r="AT872" i="356"/>
  <c r="AU872" i="356" s="1"/>
  <c r="AV808" i="356"/>
  <c r="AV839" i="356"/>
  <c r="AV861" i="356"/>
  <c r="AV858" i="356"/>
  <c r="AV878" i="356"/>
  <c r="AV797" i="356"/>
  <c r="AV775" i="356"/>
  <c r="AV851" i="356"/>
  <c r="AV830" i="356"/>
  <c r="AV842" i="356"/>
  <c r="AV862" i="356"/>
  <c r="AV779" i="356"/>
  <c r="AV774" i="356"/>
  <c r="AV818" i="356"/>
  <c r="AV810" i="356"/>
  <c r="AV814" i="356"/>
  <c r="AV850" i="356"/>
  <c r="AV880" i="356"/>
  <c r="AV831" i="356"/>
  <c r="AV846" i="356"/>
  <c r="AT846" i="356"/>
  <c r="AU846" i="356" s="1"/>
  <c r="AT787" i="356"/>
  <c r="AU787" i="356" s="1"/>
  <c r="AT819" i="356"/>
  <c r="AU819" i="356" s="1"/>
  <c r="AT851" i="356"/>
  <c r="AU851" i="356" s="1"/>
  <c r="AT883" i="356"/>
  <c r="AU883" i="356" s="1"/>
  <c r="AT796" i="356"/>
  <c r="AU796" i="356" s="1"/>
  <c r="AT828" i="356"/>
  <c r="AU828" i="356" s="1"/>
  <c r="AT860" i="356"/>
  <c r="AU860" i="356" s="1"/>
  <c r="AT781" i="356"/>
  <c r="AU781" i="356" s="1"/>
  <c r="AV879" i="356"/>
  <c r="AV798" i="356"/>
  <c r="AT798" i="356"/>
  <c r="AU798" i="356" s="1"/>
  <c r="AV815" i="356"/>
  <c r="AT862" i="356"/>
  <c r="AU862" i="356" s="1"/>
  <c r="AV791" i="356"/>
  <c r="AT809" i="356"/>
  <c r="AU809" i="356" s="1"/>
  <c r="AT841" i="356"/>
  <c r="AU841" i="356" s="1"/>
  <c r="AT873" i="356"/>
  <c r="AU873" i="356" s="1"/>
  <c r="AV789" i="356"/>
  <c r="AV845" i="356"/>
  <c r="AV863" i="356"/>
  <c r="AT814" i="356"/>
  <c r="AU814" i="356" s="1"/>
  <c r="AV856" i="356"/>
  <c r="AV799" i="356"/>
  <c r="AT878" i="356"/>
  <c r="AU878" i="356" s="1"/>
  <c r="AT802" i="356"/>
  <c r="AU802" i="356" s="1"/>
  <c r="AT834" i="356"/>
  <c r="AU834" i="356" s="1"/>
  <c r="AT866" i="356"/>
  <c r="AU866" i="356" s="1"/>
  <c r="AT775" i="356"/>
  <c r="AU775" i="356" s="1"/>
  <c r="AT807" i="356"/>
  <c r="AU807" i="356" s="1"/>
  <c r="AT839" i="356"/>
  <c r="AU839" i="356" s="1"/>
  <c r="AT871" i="356"/>
  <c r="AU871" i="356" s="1"/>
  <c r="AT801" i="356"/>
  <c r="AU801" i="356" s="1"/>
  <c r="AT833" i="356"/>
  <c r="AU833" i="356" s="1"/>
  <c r="AT865" i="356"/>
  <c r="AU865" i="356" s="1"/>
  <c r="AT789" i="356"/>
  <c r="AU789" i="356" s="1"/>
  <c r="AT821" i="356"/>
  <c r="AU821" i="356" s="1"/>
  <c r="AT853" i="356"/>
  <c r="AU853" i="356" s="1"/>
  <c r="AT885" i="356"/>
  <c r="AU885" i="356" s="1"/>
  <c r="AV796" i="356"/>
  <c r="AV790" i="356"/>
  <c r="AV881" i="356"/>
  <c r="AV847" i="356"/>
  <c r="AT830" i="356"/>
  <c r="AU830" i="356" s="1"/>
  <c r="AV864" i="356"/>
  <c r="AV833" i="356"/>
  <c r="AV809" i="356"/>
  <c r="AT800" i="356"/>
  <c r="AU800" i="356" s="1"/>
  <c r="AT832" i="356"/>
  <c r="AU832" i="356" s="1"/>
  <c r="AT864" i="356"/>
  <c r="AU864" i="356" s="1"/>
  <c r="AT794" i="356"/>
  <c r="AU794" i="356" s="1"/>
  <c r="AT826" i="356"/>
  <c r="AU826" i="356" s="1"/>
  <c r="AT858" i="356"/>
  <c r="AU858" i="356" s="1"/>
  <c r="AT815" i="356"/>
  <c r="AU815" i="356" s="1"/>
  <c r="AT847" i="356"/>
  <c r="AU847" i="356" s="1"/>
  <c r="AT879" i="356"/>
  <c r="AU879" i="356" s="1"/>
  <c r="AT788" i="356"/>
  <c r="AU788" i="356" s="1"/>
  <c r="AT820" i="356"/>
  <c r="AU820" i="356" s="1"/>
  <c r="AT852" i="356"/>
  <c r="AU852" i="356" s="1"/>
  <c r="AT884" i="356"/>
  <c r="AU884" i="356" s="1"/>
  <c r="AV865" i="356"/>
  <c r="AV848" i="356"/>
  <c r="AV817" i="356"/>
  <c r="AV793" i="356"/>
  <c r="AT797" i="356"/>
  <c r="AU797" i="356" s="1"/>
  <c r="AV834" i="356"/>
  <c r="AV802" i="356"/>
  <c r="AV869" i="356"/>
  <c r="AV849" i="356"/>
  <c r="AT861" i="356"/>
  <c r="AU861" i="356" s="1"/>
  <c r="AV801" i="356"/>
  <c r="AV777" i="356"/>
  <c r="AT813" i="356"/>
  <c r="AU813" i="356" s="1"/>
  <c r="AT792" i="356"/>
  <c r="AU792" i="356" s="1"/>
  <c r="AV804" i="356"/>
  <c r="AT877" i="356"/>
  <c r="AU877" i="356" s="1"/>
  <c r="AT829" i="356"/>
  <c r="AU829" i="356" s="1"/>
  <c r="AV782" i="356"/>
  <c r="AV824" i="356"/>
  <c r="AV832" i="356"/>
  <c r="AV826" i="356"/>
  <c r="AV811" i="356"/>
  <c r="AT795" i="356"/>
  <c r="AU795" i="356" s="1"/>
  <c r="AT827" i="356"/>
  <c r="AU827" i="356" s="1"/>
  <c r="AT859" i="356"/>
  <c r="AU859" i="356" s="1"/>
  <c r="AV781" i="356"/>
  <c r="AV816" i="356"/>
  <c r="AV875" i="356"/>
  <c r="AV873" i="356"/>
  <c r="AV823" i="356"/>
  <c r="AT803" i="356"/>
  <c r="AU803" i="356" s="1"/>
  <c r="AT835" i="356"/>
  <c r="AU835" i="356" s="1"/>
  <c r="AT867" i="356"/>
  <c r="AU867" i="356" s="1"/>
  <c r="AT812" i="356"/>
  <c r="AU812" i="356" s="1"/>
  <c r="AT844" i="356"/>
  <c r="AU844" i="356" s="1"/>
  <c r="AT876" i="356"/>
  <c r="AU876" i="356" s="1"/>
  <c r="AV844" i="356"/>
  <c r="AV780" i="356"/>
  <c r="AV786" i="356"/>
  <c r="AV841" i="356"/>
  <c r="AV800" i="356"/>
  <c r="AV859" i="356"/>
  <c r="AV794" i="356"/>
  <c r="AV857" i="356"/>
  <c r="AV770" i="356"/>
  <c r="AT793" i="356"/>
  <c r="AU793" i="356" s="1"/>
  <c r="AT825" i="356"/>
  <c r="AU825" i="356" s="1"/>
  <c r="AT857" i="356"/>
  <c r="AU857" i="356" s="1"/>
  <c r="AV783" i="356"/>
  <c r="AT845" i="356"/>
  <c r="AU845" i="356" s="1"/>
  <c r="AV887" i="356"/>
  <c r="AV843" i="356"/>
  <c r="AV778" i="356"/>
  <c r="AV882" i="356"/>
  <c r="AV876" i="356"/>
  <c r="AV792" i="356"/>
  <c r="AT786" i="356"/>
  <c r="AU786" i="356" s="1"/>
  <c r="AT818" i="356"/>
  <c r="AU818" i="356" s="1"/>
  <c r="AT850" i="356"/>
  <c r="AU850" i="356" s="1"/>
  <c r="AT882" i="356"/>
  <c r="AU882" i="356" s="1"/>
  <c r="AT791" i="356"/>
  <c r="AU791" i="356" s="1"/>
  <c r="AT823" i="356"/>
  <c r="AU823" i="356" s="1"/>
  <c r="AT855" i="356"/>
  <c r="AU855" i="356" s="1"/>
  <c r="AT887" i="356"/>
  <c r="AU887" i="356" s="1"/>
  <c r="AT785" i="356"/>
  <c r="AU785" i="356" s="1"/>
  <c r="AT817" i="356"/>
  <c r="AU817" i="356" s="1"/>
  <c r="AT849" i="356"/>
  <c r="AU849" i="356" s="1"/>
  <c r="AT881" i="356"/>
  <c r="AU881" i="356" s="1"/>
  <c r="AT805" i="356"/>
  <c r="AU805" i="356" s="1"/>
  <c r="AT837" i="356"/>
  <c r="AU837" i="356" s="1"/>
  <c r="AT869" i="356"/>
  <c r="AU869" i="356" s="1"/>
  <c r="AV840" i="356"/>
  <c r="AV828" i="356"/>
  <c r="AV860" i="356"/>
  <c r="AV785" i="356"/>
  <c r="AT790" i="356"/>
  <c r="AU790" i="356" s="1"/>
  <c r="AT822" i="356"/>
  <c r="AU822" i="356" s="1"/>
  <c r="AT854" i="356"/>
  <c r="AU854" i="356" s="1"/>
  <c r="AT886" i="356"/>
  <c r="AU886" i="356" s="1"/>
  <c r="AT784" i="356"/>
  <c r="AU784" i="356" s="1"/>
  <c r="AT816" i="356"/>
  <c r="AU816" i="356" s="1"/>
  <c r="AT848" i="356"/>
  <c r="AU848" i="356" s="1"/>
  <c r="AT880" i="356"/>
  <c r="AU880" i="356" s="1"/>
  <c r="AT810" i="356"/>
  <c r="AU810" i="356" s="1"/>
  <c r="AT842" i="356"/>
  <c r="AU842" i="356" s="1"/>
  <c r="AT874" i="356"/>
  <c r="AU874" i="356" s="1"/>
  <c r="AT799" i="356"/>
  <c r="AU799" i="356" s="1"/>
  <c r="AT831" i="356"/>
  <c r="AU831" i="356" s="1"/>
  <c r="AT863" i="356"/>
  <c r="AU863" i="356" s="1"/>
  <c r="AT804" i="356"/>
  <c r="AU804" i="356" s="1"/>
  <c r="AT836" i="356"/>
  <c r="AU836" i="356" s="1"/>
  <c r="AT868" i="356"/>
  <c r="AU868" i="356" s="1"/>
  <c r="AV784" i="356"/>
  <c r="AV871" i="356"/>
  <c r="AV812" i="356"/>
  <c r="AV825" i="356"/>
  <c r="AV829" i="356"/>
  <c r="AV769" i="356"/>
  <c r="AV768" i="356"/>
  <c r="AV762" i="356"/>
  <c r="AV765" i="356"/>
  <c r="AT761" i="356"/>
  <c r="AU761" i="356" s="1"/>
  <c r="AV761" i="356"/>
  <c r="AT766" i="356"/>
  <c r="AU766" i="356" s="1"/>
  <c r="AT765" i="356"/>
  <c r="AU765" i="356" s="1"/>
  <c r="AV763" i="356"/>
  <c r="AV764" i="356"/>
  <c r="AT764" i="356"/>
  <c r="AU764" i="356" s="1"/>
  <c r="AT767" i="356"/>
  <c r="AU767" i="356" s="1"/>
  <c r="AV766" i="356"/>
  <c r="AV767" i="356"/>
  <c r="AV759" i="356"/>
  <c r="AV760" i="356"/>
  <c r="AV758" i="356"/>
  <c r="AV757" i="356"/>
  <c r="AV756" i="356"/>
  <c r="GF32" i="378"/>
  <c r="GH31" i="378"/>
  <c r="AV754" i="356"/>
  <c r="AV755" i="356"/>
  <c r="AV752" i="356"/>
  <c r="AV753" i="356"/>
  <c r="AV751" i="356"/>
  <c r="AV748" i="356"/>
  <c r="AV750" i="356"/>
  <c r="AV747" i="356"/>
  <c r="AV749" i="356"/>
  <c r="AV746" i="356"/>
  <c r="AV745" i="356"/>
  <c r="AV739" i="356"/>
  <c r="AV744" i="356"/>
  <c r="AV740" i="356"/>
  <c r="AV743" i="356"/>
  <c r="AV741" i="356"/>
  <c r="AV742" i="356"/>
  <c r="AV738" i="356"/>
  <c r="AV736" i="356"/>
  <c r="AV737" i="356"/>
  <c r="AV704" i="356"/>
  <c r="AV735" i="356"/>
  <c r="AV708" i="356"/>
  <c r="AV713" i="356"/>
  <c r="AV712" i="356"/>
  <c r="AV714" i="356"/>
  <c r="AV705" i="356"/>
  <c r="AT756" i="356"/>
  <c r="AU756" i="356" s="1"/>
  <c r="AV695" i="356"/>
  <c r="AV707" i="356"/>
  <c r="AV693" i="356"/>
  <c r="AV711" i="356"/>
  <c r="AU16" i="378"/>
  <c r="AU17" i="378"/>
  <c r="AV710" i="356"/>
  <c r="AV700" i="356"/>
  <c r="AV706" i="356"/>
  <c r="AT779" i="356" l="1"/>
  <c r="AU779" i="356" s="1"/>
  <c r="AT763" i="356"/>
  <c r="AU763" i="356" s="1"/>
  <c r="AT773" i="356"/>
  <c r="AU773" i="356" s="1"/>
  <c r="AT783" i="356"/>
  <c r="AU783" i="356" s="1"/>
  <c r="AT747" i="356"/>
  <c r="AU747" i="356" s="1"/>
  <c r="AT128" i="356"/>
  <c r="AU128" i="356" s="1"/>
  <c r="AT291" i="356"/>
  <c r="AU291" i="356" s="1"/>
  <c r="AT339" i="356"/>
  <c r="AU339" i="356" s="1"/>
  <c r="AT777" i="356"/>
  <c r="AU777" i="356" s="1"/>
  <c r="AT535" i="356"/>
  <c r="AU535" i="356" s="1"/>
  <c r="AT655" i="356"/>
  <c r="AU655" i="356" s="1"/>
  <c r="AT617" i="356"/>
  <c r="AU617" i="356" s="1"/>
  <c r="AT420" i="356"/>
  <c r="AU420" i="356" s="1"/>
  <c r="AT57" i="356"/>
  <c r="AU57" i="356" s="1"/>
  <c r="AT758" i="356"/>
  <c r="AU758" i="356" s="1"/>
  <c r="AT169" i="356"/>
  <c r="AU169" i="356" s="1"/>
  <c r="AT706" i="356"/>
  <c r="AU706" i="356" s="1"/>
  <c r="AT656" i="356"/>
  <c r="AU656" i="356" s="1"/>
  <c r="AT79" i="356"/>
  <c r="AU79" i="356" s="1"/>
  <c r="AT332" i="356"/>
  <c r="AU332" i="356" s="1"/>
  <c r="AT370" i="356"/>
  <c r="AU370" i="356" s="1"/>
  <c r="AT599" i="356"/>
  <c r="AU599" i="356" s="1"/>
  <c r="AT770" i="356"/>
  <c r="AU770" i="356" s="1"/>
  <c r="AT311" i="356"/>
  <c r="AU311" i="356" s="1"/>
  <c r="AT278" i="356"/>
  <c r="AU278" i="356" s="1"/>
  <c r="AT468" i="356"/>
  <c r="AU468" i="356" s="1"/>
  <c r="AT750" i="356"/>
  <c r="AU750" i="356" s="1"/>
  <c r="AT95" i="356"/>
  <c r="AU95" i="356" s="1"/>
  <c r="AT395" i="356"/>
  <c r="AU395" i="356" s="1"/>
  <c r="AT207" i="356"/>
  <c r="AU207" i="356" s="1"/>
  <c r="AT484" i="356"/>
  <c r="AU484" i="356" s="1"/>
  <c r="AT354" i="356"/>
  <c r="AU354" i="356" s="1"/>
  <c r="AT772" i="356"/>
  <c r="AU772" i="356" s="1"/>
  <c r="AT782" i="356"/>
  <c r="AU782" i="356" s="1"/>
  <c r="AT532" i="356"/>
  <c r="AU532" i="356" s="1"/>
  <c r="AT309" i="356"/>
  <c r="AU309" i="356" s="1"/>
  <c r="AT471" i="356"/>
  <c r="AU471" i="356" s="1"/>
  <c r="AT173" i="356"/>
  <c r="AU173" i="356" s="1"/>
  <c r="AT497" i="356"/>
  <c r="AU497" i="356" s="1"/>
  <c r="AT714" i="356"/>
  <c r="AU714" i="356" s="1"/>
  <c r="AT713" i="356"/>
  <c r="AU713" i="356" s="1"/>
  <c r="AT525" i="356"/>
  <c r="AU525" i="356" s="1"/>
  <c r="AT403" i="356"/>
  <c r="AU403" i="356" s="1"/>
  <c r="AT359" i="356"/>
  <c r="AU359" i="356" s="1"/>
  <c r="AT492" i="356"/>
  <c r="AU492" i="356" s="1"/>
  <c r="AT421" i="356"/>
  <c r="AU421" i="356" s="1"/>
  <c r="AT237" i="356"/>
  <c r="AU237" i="356" s="1"/>
  <c r="AT565" i="356"/>
  <c r="AU565" i="356" s="1"/>
  <c r="AT574" i="356"/>
  <c r="AU574" i="356" s="1"/>
  <c r="AT494" i="356"/>
  <c r="AU494" i="356" s="1"/>
  <c r="AT696" i="356"/>
  <c r="AU696" i="356" s="1"/>
  <c r="AT513" i="356"/>
  <c r="AU513" i="356" s="1"/>
  <c r="AT516" i="356"/>
  <c r="AU516" i="356" s="1"/>
  <c r="AT417" i="356"/>
  <c r="AU417" i="356" s="1"/>
  <c r="AT269" i="356"/>
  <c r="AU269" i="356" s="1"/>
  <c r="AT436" i="356"/>
  <c r="AU436" i="356" s="1"/>
  <c r="AT194" i="356"/>
  <c r="AU194" i="356" s="1"/>
  <c r="AT35" i="356"/>
  <c r="AU35" i="356" s="1"/>
  <c r="AT558" i="356"/>
  <c r="AU558" i="356" s="1"/>
  <c r="AT178" i="356"/>
  <c r="AU178" i="356" s="1"/>
  <c r="AT118" i="356"/>
  <c r="AU118" i="356" s="1"/>
  <c r="AT520" i="356"/>
  <c r="AU520" i="356" s="1"/>
  <c r="AT481" i="356"/>
  <c r="AU481" i="356" s="1"/>
  <c r="AT633" i="356"/>
  <c r="AU633" i="356" s="1"/>
  <c r="AT406" i="356"/>
  <c r="AU406" i="356" s="1"/>
  <c r="AT361" i="356"/>
  <c r="AU361" i="356" s="1"/>
  <c r="AT623" i="356"/>
  <c r="AU623" i="356" s="1"/>
  <c r="AT768" i="356"/>
  <c r="AU768" i="356" s="1"/>
  <c r="AT282" i="356"/>
  <c r="AU282" i="356" s="1"/>
  <c r="AT589" i="356"/>
  <c r="AU589" i="356" s="1"/>
  <c r="AT218" i="356"/>
  <c r="AU218" i="356" s="1"/>
  <c r="AT220" i="356"/>
  <c r="AU220" i="356" s="1"/>
  <c r="AT612" i="356"/>
  <c r="AU612" i="356" s="1"/>
  <c r="AT59" i="356"/>
  <c r="AU59" i="356" s="1"/>
  <c r="AT666" i="356"/>
  <c r="AU666" i="356" s="1"/>
  <c r="AT528" i="356"/>
  <c r="AU528" i="356" s="1"/>
  <c r="AT133" i="356"/>
  <c r="AU133" i="356" s="1"/>
  <c r="AT196" i="356"/>
  <c r="AU196" i="356" s="1"/>
  <c r="AT67" i="356"/>
  <c r="AU67" i="356" s="1"/>
  <c r="AT551" i="356"/>
  <c r="AU551" i="356" s="1"/>
  <c r="AT116" i="356"/>
  <c r="AU116" i="356" s="1"/>
  <c r="AT523" i="356"/>
  <c r="AU523" i="356" s="1"/>
  <c r="AT345" i="356"/>
  <c r="AU345" i="356" s="1"/>
  <c r="AT621" i="356"/>
  <c r="AU621" i="356" s="1"/>
  <c r="AT375" i="356"/>
  <c r="AU375" i="356" s="1"/>
  <c r="AT684" i="356"/>
  <c r="AU684" i="356" s="1"/>
  <c r="AT672" i="356"/>
  <c r="AU672" i="356" s="1"/>
  <c r="AT11" i="356"/>
  <c r="AU11" i="356" s="1"/>
  <c r="AT20" i="356"/>
  <c r="AU20" i="356" s="1"/>
  <c r="AT602" i="356"/>
  <c r="AU602" i="356" s="1"/>
  <c r="AT475" i="356"/>
  <c r="AU475" i="356" s="1"/>
  <c r="AT726" i="356"/>
  <c r="AU726" i="356" s="1"/>
  <c r="AT664" i="356"/>
  <c r="AU664" i="356" s="1"/>
  <c r="AT124" i="356"/>
  <c r="AU124" i="356" s="1"/>
  <c r="AT139" i="356"/>
  <c r="AU139" i="356" s="1"/>
  <c r="AT191" i="356"/>
  <c r="AU191" i="356" s="1"/>
  <c r="AT751" i="356"/>
  <c r="AU751" i="356" s="1"/>
  <c r="AT762" i="356"/>
  <c r="AU762" i="356" s="1"/>
  <c r="AT64" i="356"/>
  <c r="AU64" i="356" s="1"/>
  <c r="AT26" i="356"/>
  <c r="AU26" i="356" s="1"/>
  <c r="AT387" i="356"/>
  <c r="AU387" i="356" s="1"/>
  <c r="AT120" i="356"/>
  <c r="AU120" i="356" s="1"/>
  <c r="AT316" i="356"/>
  <c r="AU316" i="356" s="1"/>
  <c r="AT299" i="356"/>
  <c r="AU299" i="356" s="1"/>
  <c r="AT154" i="356"/>
  <c r="AU154" i="356" s="1"/>
  <c r="AT162" i="356"/>
  <c r="AU162" i="356" s="1"/>
  <c r="AT489" i="356"/>
  <c r="AU489" i="356" s="1"/>
  <c r="AT487" i="356"/>
  <c r="AU487" i="356" s="1"/>
  <c r="AT503" i="356"/>
  <c r="AU503" i="356" s="1"/>
  <c r="AT685" i="356"/>
  <c r="AU685" i="356" s="1"/>
  <c r="AT701" i="356"/>
  <c r="AU701" i="356" s="1"/>
  <c r="AT644" i="356"/>
  <c r="AU644" i="356" s="1"/>
  <c r="AT661" i="356"/>
  <c r="AU661" i="356" s="1"/>
  <c r="AT274" i="356"/>
  <c r="AU274" i="356" s="1"/>
  <c r="AT271" i="356"/>
  <c r="AU271" i="356" s="1"/>
  <c r="AT449" i="356"/>
  <c r="AU449" i="356" s="1"/>
  <c r="AT446" i="356"/>
  <c r="AU446" i="356" s="1"/>
  <c r="AT134" i="356"/>
  <c r="AU134" i="356" s="1"/>
  <c r="AT749" i="356"/>
  <c r="AU749" i="356" s="1"/>
  <c r="AT753" i="356"/>
  <c r="AU753" i="356" s="1"/>
  <c r="AT393" i="356"/>
  <c r="AU393" i="356" s="1"/>
  <c r="AT119" i="356"/>
  <c r="AU119" i="356" s="1"/>
  <c r="AT499" i="356"/>
  <c r="AU499" i="356" s="1"/>
  <c r="AT302" i="356"/>
  <c r="AU302" i="356" s="1"/>
  <c r="AT524" i="356"/>
  <c r="AU524" i="356" s="1"/>
  <c r="AT379" i="356"/>
  <c r="AU379" i="356" s="1"/>
  <c r="AT537" i="356"/>
  <c r="AU537" i="356" s="1"/>
  <c r="AT689" i="356"/>
  <c r="AU689" i="356" s="1"/>
  <c r="AT600" i="356"/>
  <c r="AU600" i="356" s="1"/>
  <c r="AT778" i="356"/>
  <c r="AU778" i="356" s="1"/>
  <c r="AT614" i="356"/>
  <c r="AU614" i="356" s="1"/>
  <c r="AT604" i="356"/>
  <c r="AU604" i="356" s="1"/>
  <c r="AT679" i="356"/>
  <c r="AU679" i="356" s="1"/>
  <c r="AT415" i="356"/>
  <c r="AU415" i="356" s="1"/>
  <c r="AT249" i="356"/>
  <c r="AU249" i="356" s="1"/>
  <c r="AT268" i="356"/>
  <c r="AU268" i="356" s="1"/>
  <c r="AT708" i="356"/>
  <c r="AU708" i="356" s="1"/>
  <c r="AT100" i="356"/>
  <c r="AU100" i="356" s="1"/>
  <c r="AT168" i="356"/>
  <c r="AU168" i="356" s="1"/>
  <c r="AT396" i="356"/>
  <c r="AU396" i="356" s="1"/>
  <c r="AT715" i="356"/>
  <c r="AU715" i="356" s="1"/>
  <c r="AT148" i="356"/>
  <c r="AU148" i="356" s="1"/>
  <c r="AT705" i="356"/>
  <c r="AU705" i="356" s="1"/>
  <c r="AT571" i="356"/>
  <c r="AU571" i="356" s="1"/>
  <c r="AT686" i="356"/>
  <c r="AU686" i="356" s="1"/>
  <c r="AT658" i="356"/>
  <c r="AU658" i="356" s="1"/>
  <c r="AT260" i="356"/>
  <c r="AU260" i="356" s="1"/>
  <c r="AT245" i="356"/>
  <c r="AU245" i="356" s="1"/>
  <c r="AT447" i="356"/>
  <c r="AU447" i="356" s="1"/>
  <c r="AT442" i="356"/>
  <c r="AU442" i="356" s="1"/>
  <c r="AT592" i="356"/>
  <c r="AU592" i="356" s="1"/>
  <c r="AT759" i="356"/>
  <c r="AU759" i="356" s="1"/>
  <c r="AT754" i="356"/>
  <c r="AU754" i="356" s="1"/>
  <c r="AT74" i="356"/>
  <c r="AU74" i="356" s="1"/>
  <c r="AT547" i="356"/>
  <c r="AU547" i="356" s="1"/>
  <c r="AT563" i="356"/>
  <c r="AU563" i="356" s="1"/>
  <c r="AT87" i="356"/>
  <c r="AU87" i="356" s="1"/>
  <c r="AT517" i="356"/>
  <c r="AU517" i="356" s="1"/>
  <c r="AT213" i="356"/>
  <c r="AU213" i="356" s="1"/>
  <c r="AT710" i="356"/>
  <c r="AU710" i="356" s="1"/>
  <c r="AT363" i="356"/>
  <c r="AU363" i="356" s="1"/>
  <c r="AT776" i="356"/>
  <c r="AU776" i="356" s="1"/>
  <c r="AT700" i="356"/>
  <c r="AU700" i="356" s="1"/>
  <c r="AT643" i="356"/>
  <c r="AU643" i="356" s="1"/>
  <c r="AT262" i="356"/>
  <c r="AU262" i="356" s="1"/>
  <c r="AT546" i="356"/>
  <c r="AU546" i="356" s="1"/>
  <c r="AT669" i="356"/>
  <c r="AU669" i="356" s="1"/>
  <c r="AT62" i="356"/>
  <c r="AU62" i="356" s="1"/>
  <c r="AT68" i="356"/>
  <c r="AU68" i="356" s="1"/>
  <c r="AT33" i="356"/>
  <c r="AU33" i="356" s="1"/>
  <c r="AT562" i="356"/>
  <c r="AU562" i="356" s="1"/>
  <c r="AT107" i="356"/>
  <c r="AU107" i="356" s="1"/>
  <c r="AT325" i="356"/>
  <c r="AU325" i="356" s="1"/>
  <c r="AT209" i="356"/>
  <c r="AU209" i="356" s="1"/>
  <c r="AT303" i="356"/>
  <c r="AU303" i="356" s="1"/>
  <c r="AT289" i="356"/>
  <c r="AU289" i="356" s="1"/>
  <c r="AT717" i="356"/>
  <c r="AU717" i="356" s="1"/>
  <c r="AT620" i="356"/>
  <c r="AU620" i="356" s="1"/>
  <c r="AT371" i="356"/>
  <c r="AU371" i="356" s="1"/>
  <c r="AT692" i="356"/>
  <c r="AU692" i="356" s="1"/>
  <c r="AT413" i="356"/>
  <c r="AU413" i="356" s="1"/>
  <c r="AT352" i="356"/>
  <c r="AU352" i="356" s="1"/>
  <c r="AT769" i="356"/>
  <c r="AU769" i="356" s="1"/>
  <c r="AT16" i="356"/>
  <c r="AU16" i="356" s="1"/>
  <c r="AT534" i="356"/>
  <c r="AU534" i="356" s="1"/>
  <c r="AT613" i="356"/>
  <c r="AU613" i="356" s="1"/>
  <c r="AT748" i="356"/>
  <c r="AU748" i="356" s="1"/>
  <c r="AT225" i="356"/>
  <c r="AU225" i="356" s="1"/>
  <c r="AT60" i="356"/>
  <c r="AU60" i="356" s="1"/>
  <c r="AT667" i="356"/>
  <c r="AU667" i="356" s="1"/>
  <c r="AT142" i="356"/>
  <c r="AU142" i="356" s="1"/>
  <c r="AT757" i="356"/>
  <c r="AU757" i="356" s="1"/>
  <c r="AT548" i="356"/>
  <c r="AU548" i="356" s="1"/>
  <c r="AT556" i="356"/>
  <c r="AU556" i="356" s="1"/>
  <c r="AT31" i="356"/>
  <c r="AU31" i="356" s="1"/>
  <c r="AT102" i="356"/>
  <c r="AU102" i="356" s="1"/>
  <c r="AT97" i="356"/>
  <c r="AU97" i="356" s="1"/>
  <c r="AT293" i="356"/>
  <c r="AU293" i="356" s="1"/>
  <c r="AT640" i="356"/>
  <c r="AU640" i="356" s="1"/>
  <c r="AT479" i="356"/>
  <c r="AU479" i="356" s="1"/>
  <c r="AT693" i="356"/>
  <c r="AU693" i="356" s="1"/>
  <c r="AT510" i="356"/>
  <c r="AU510" i="356" s="1"/>
  <c r="AT629" i="356"/>
  <c r="AU629" i="356" s="1"/>
  <c r="AT771" i="356"/>
  <c r="AU771" i="356" s="1"/>
  <c r="AT607" i="356"/>
  <c r="AU607" i="356" s="1"/>
  <c r="AT464" i="356"/>
  <c r="AU464" i="356" s="1"/>
  <c r="AT473" i="356"/>
  <c r="AU473" i="356" s="1"/>
  <c r="AT469" i="356"/>
  <c r="AU469" i="356" s="1"/>
  <c r="AT132" i="356"/>
  <c r="AU132" i="356" s="1"/>
  <c r="AT23" i="356"/>
  <c r="AU23" i="356" s="1"/>
  <c r="AT182" i="356"/>
  <c r="AU182" i="356" s="1"/>
  <c r="AT121" i="356"/>
  <c r="AU121" i="356" s="1"/>
  <c r="AT210" i="356"/>
  <c r="AU210" i="356" s="1"/>
  <c r="AT301" i="356"/>
  <c r="AU301" i="356" s="1"/>
  <c r="AT719" i="356"/>
  <c r="AU719" i="356" s="1"/>
  <c r="AT333" i="356"/>
  <c r="AU333" i="356" s="1"/>
  <c r="AT476" i="356"/>
  <c r="AU476" i="356" s="1"/>
  <c r="AT630" i="356"/>
  <c r="AU630" i="356" s="1"/>
  <c r="AT584" i="356"/>
  <c r="AU584" i="356" s="1"/>
  <c r="AT382" i="356"/>
  <c r="AU382" i="356" s="1"/>
  <c r="AT358" i="356"/>
  <c r="AU358" i="356" s="1"/>
  <c r="AT625" i="356"/>
  <c r="AU625" i="356" s="1"/>
  <c r="AT597" i="356"/>
  <c r="AU597" i="356" s="1"/>
  <c r="AT670" i="356"/>
  <c r="AU670" i="356" s="1"/>
  <c r="AT642" i="356"/>
  <c r="AU642" i="356" s="1"/>
  <c r="AT307" i="356"/>
  <c r="AU307" i="356" s="1"/>
  <c r="AT308" i="356"/>
  <c r="AU308" i="356" s="1"/>
  <c r="AT236" i="356"/>
  <c r="AU236" i="356" s="1"/>
  <c r="AT418" i="356"/>
  <c r="AU418" i="356" s="1"/>
  <c r="AT255" i="356"/>
  <c r="AU255" i="356" s="1"/>
  <c r="AT54" i="356"/>
  <c r="AU54" i="356" s="1"/>
  <c r="AT61" i="356"/>
  <c r="AU61" i="356" s="1"/>
  <c r="AT545" i="356"/>
  <c r="AU545" i="356" s="1"/>
  <c r="AT127" i="356"/>
  <c r="AU127" i="356" s="1"/>
  <c r="AT66" i="356"/>
  <c r="AU66" i="356" s="1"/>
  <c r="AT71" i="356"/>
  <c r="AU71" i="356" s="1"/>
  <c r="AT176" i="356"/>
  <c r="AU176" i="356" s="1"/>
  <c r="AT165" i="356"/>
  <c r="AU165" i="356" s="1"/>
  <c r="AT386" i="356"/>
  <c r="AU386" i="356" s="1"/>
  <c r="AT376" i="356"/>
  <c r="AU376" i="356" s="1"/>
  <c r="AT694" i="356"/>
  <c r="AU694" i="356" s="1"/>
  <c r="AT627" i="356"/>
  <c r="AU627" i="356" s="1"/>
  <c r="AT9" i="356"/>
  <c r="AU9" i="356" s="1"/>
  <c r="AU14" i="378"/>
  <c r="AT760" i="356"/>
  <c r="AU760" i="356" s="1"/>
  <c r="AT649" i="356"/>
  <c r="AU649" i="356" s="1"/>
  <c r="AT709" i="356"/>
  <c r="AU709" i="356" s="1"/>
  <c r="AT739" i="356"/>
  <c r="AU739" i="356" s="1"/>
  <c r="AT699" i="356"/>
  <c r="AU699" i="356" s="1"/>
  <c r="AT608" i="356"/>
  <c r="AU608" i="356" s="1"/>
  <c r="AT583" i="356"/>
  <c r="AU583" i="356" s="1"/>
  <c r="AT650" i="356"/>
  <c r="AU650" i="356" s="1"/>
  <c r="AT618" i="356"/>
  <c r="AU618" i="356" s="1"/>
  <c r="AT742" i="356"/>
  <c r="AU742" i="356" s="1"/>
  <c r="AT626" i="356"/>
  <c r="AU626" i="356" s="1"/>
  <c r="AT575" i="356"/>
  <c r="AU575" i="356" s="1"/>
  <c r="AT641" i="356"/>
  <c r="AU641" i="356" s="1"/>
  <c r="AT648" i="356"/>
  <c r="AU648" i="356" s="1"/>
  <c r="AT512" i="356"/>
  <c r="AU512" i="356" s="1"/>
  <c r="AT735" i="356"/>
  <c r="AU735" i="356" s="1"/>
  <c r="AT622" i="356"/>
  <c r="AU622" i="356" s="1"/>
  <c r="AT704" i="356"/>
  <c r="AU704" i="356" s="1"/>
  <c r="AT736" i="356"/>
  <c r="AU736" i="356" s="1"/>
  <c r="AT738" i="356"/>
  <c r="AU738" i="356" s="1"/>
  <c r="AT698" i="356"/>
  <c r="AU698" i="356" s="1"/>
  <c r="AT675" i="356"/>
  <c r="AU675" i="356" s="1"/>
  <c r="AT579" i="356"/>
  <c r="AU579" i="356" s="1"/>
  <c r="AT603" i="356"/>
  <c r="AU603" i="356" s="1"/>
  <c r="AT522" i="356"/>
  <c r="AU522" i="356" s="1"/>
  <c r="AT668" i="356"/>
  <c r="AU668" i="356" s="1"/>
  <c r="AT611" i="356"/>
  <c r="AU611" i="356" s="1"/>
  <c r="AT746" i="356"/>
  <c r="AU746" i="356" s="1"/>
  <c r="AT519" i="356"/>
  <c r="AU519" i="356" s="1"/>
  <c r="AT515" i="356"/>
  <c r="AU515" i="356" s="1"/>
  <c r="AT538" i="356"/>
  <c r="AU538" i="356" s="1"/>
  <c r="AT677" i="356"/>
  <c r="AU677" i="356" s="1"/>
  <c r="AT610" i="356"/>
  <c r="AU610" i="356" s="1"/>
  <c r="AT657" i="356"/>
  <c r="AU657" i="356" s="1"/>
  <c r="AT712" i="356"/>
  <c r="AU712" i="356" s="1"/>
  <c r="AT550" i="356"/>
  <c r="AU550" i="356" s="1"/>
  <c r="AT564" i="356"/>
  <c r="AU564" i="356" s="1"/>
  <c r="AT639" i="356"/>
  <c r="AU639" i="356" s="1"/>
  <c r="AT680" i="356"/>
  <c r="AU680" i="356" s="1"/>
  <c r="AT716" i="356"/>
  <c r="AU716" i="356" s="1"/>
  <c r="AT586" i="356"/>
  <c r="AU586" i="356" s="1"/>
  <c r="AT665" i="356"/>
  <c r="AU665" i="356" s="1"/>
  <c r="AT587" i="356"/>
  <c r="AU587" i="356" s="1"/>
  <c r="AT576" i="356"/>
  <c r="AU576" i="356" s="1"/>
  <c r="AT740" i="356"/>
  <c r="AU740" i="356" s="1"/>
  <c r="AT540" i="356"/>
  <c r="AU540" i="356" s="1"/>
  <c r="AT511" i="356"/>
  <c r="AU511" i="356" s="1"/>
  <c r="AT690" i="356"/>
  <c r="AU690" i="356" s="1"/>
  <c r="AT568" i="356"/>
  <c r="AU568" i="356" s="1"/>
  <c r="AT561" i="356"/>
  <c r="AU561" i="356" s="1"/>
  <c r="AT681" i="356"/>
  <c r="AU681" i="356" s="1"/>
  <c r="AT594" i="356"/>
  <c r="AU594" i="356" s="1"/>
  <c r="AT577" i="356"/>
  <c r="AU577" i="356" s="1"/>
  <c r="AT506" i="356"/>
  <c r="AU506" i="356" s="1"/>
  <c r="AT505" i="356"/>
  <c r="AU505" i="356" s="1"/>
  <c r="AT569" i="356"/>
  <c r="AU569" i="356" s="1"/>
  <c r="AT609" i="356"/>
  <c r="AU609" i="356" s="1"/>
  <c r="AT755" i="356"/>
  <c r="AU755" i="356" s="1"/>
  <c r="AT552" i="356"/>
  <c r="AU552" i="356" s="1"/>
  <c r="AT555" i="356"/>
  <c r="AU555" i="356" s="1"/>
  <c r="AT654" i="356"/>
  <c r="AU654" i="356" s="1"/>
  <c r="AT521" i="356"/>
  <c r="AU521" i="356" s="1"/>
  <c r="AT678" i="356"/>
  <c r="AU678" i="356" s="1"/>
  <c r="AT711" i="356"/>
  <c r="AU711" i="356" s="1"/>
  <c r="AT529" i="356"/>
  <c r="AU529" i="356" s="1"/>
  <c r="AT703" i="356"/>
  <c r="AU703" i="356" s="1"/>
  <c r="AT514" i="356"/>
  <c r="AU514" i="356" s="1"/>
  <c r="AT536" i="356"/>
  <c r="AU536" i="356" s="1"/>
  <c r="AT539" i="356"/>
  <c r="AU539" i="356" s="1"/>
  <c r="AT697" i="356"/>
  <c r="AU697" i="356" s="1"/>
  <c r="AT688" i="356"/>
  <c r="AU688" i="356" s="1"/>
  <c r="AT632" i="356"/>
  <c r="AU632" i="356" s="1"/>
  <c r="AT527" i="356"/>
  <c r="AU527" i="356" s="1"/>
  <c r="AT543" i="356"/>
  <c r="AU543" i="356" s="1"/>
  <c r="AT542" i="356"/>
  <c r="AU542" i="356" s="1"/>
  <c r="AT507" i="356"/>
  <c r="AU507" i="356" s="1"/>
  <c r="AT509" i="356"/>
  <c r="AU509" i="356" s="1"/>
  <c r="AT624" i="356"/>
  <c r="AU624" i="356" s="1"/>
  <c r="AT605" i="356"/>
  <c r="AU605" i="356" s="1"/>
  <c r="AT526" i="356"/>
  <c r="AU526" i="356" s="1"/>
  <c r="AT745" i="356"/>
  <c r="AU745" i="356" s="1"/>
  <c r="AT553" i="356"/>
  <c r="AU553" i="356" s="1"/>
  <c r="AT647" i="356"/>
  <c r="AU647" i="356" s="1"/>
  <c r="AT557" i="356"/>
  <c r="AU557" i="356" s="1"/>
  <c r="AT676" i="356"/>
  <c r="AU676" i="356" s="1"/>
  <c r="AT743" i="356"/>
  <c r="AU743" i="356" s="1"/>
  <c r="AT636" i="356"/>
  <c r="AU636" i="356" s="1"/>
  <c r="AT637" i="356"/>
  <c r="AU637" i="356" s="1"/>
  <c r="AT718" i="356"/>
  <c r="AU718" i="356" s="1"/>
  <c r="AT601" i="356"/>
  <c r="AU601" i="356" s="1"/>
  <c r="AT702" i="356"/>
  <c r="AU702" i="356" s="1"/>
  <c r="AT559" i="356"/>
  <c r="AU559" i="356" s="1"/>
  <c r="AT616" i="356"/>
  <c r="AU616" i="356" s="1"/>
  <c r="AT567" i="356"/>
  <c r="AU567" i="356" s="1"/>
  <c r="AT662" i="356"/>
  <c r="AU662" i="356" s="1"/>
  <c r="AT707" i="356"/>
  <c r="AU707" i="356" s="1"/>
  <c r="AT741" i="356"/>
  <c r="AU741" i="356" s="1"/>
  <c r="AT691" i="356"/>
  <c r="AU691" i="356" s="1"/>
  <c r="AT606" i="356"/>
  <c r="AU606" i="356" s="1"/>
  <c r="AT615" i="356"/>
  <c r="AU615" i="356" s="1"/>
  <c r="AT744" i="356"/>
  <c r="AU744" i="356" s="1"/>
  <c r="AT687" i="356"/>
  <c r="AU687" i="356" s="1"/>
  <c r="AT660" i="356"/>
  <c r="AU660" i="356" s="1"/>
  <c r="AT635" i="356"/>
  <c r="AU635" i="356" s="1"/>
  <c r="AT572" i="356"/>
  <c r="AU572" i="356" s="1"/>
  <c r="AT725" i="356"/>
  <c r="AU725" i="356" s="1"/>
  <c r="AT590" i="356"/>
  <c r="AU590" i="356" s="1"/>
  <c r="AT530" i="356"/>
  <c r="AU530" i="356" s="1"/>
  <c r="AT646" i="356"/>
  <c r="AU646" i="356" s="1"/>
  <c r="AT732" i="356"/>
  <c r="AU732" i="356" s="1"/>
  <c r="AT734" i="356"/>
  <c r="AU734" i="356" s="1"/>
  <c r="AT737" i="356"/>
  <c r="AU737" i="356" s="1"/>
  <c r="AT695" i="356"/>
  <c r="AU695" i="356" s="1"/>
  <c r="AT508" i="356"/>
  <c r="AU508" i="356" s="1"/>
  <c r="AT566" i="356"/>
  <c r="AU566" i="356" s="1"/>
  <c r="AT673" i="356"/>
  <c r="AU673" i="356" s="1"/>
  <c r="AT752" i="356"/>
  <c r="AU752" i="356" s="1"/>
  <c r="AT628" i="356"/>
  <c r="AU628" i="356" s="1"/>
  <c r="AT682" i="356"/>
  <c r="AU682" i="356" s="1"/>
  <c r="AT645" i="356"/>
  <c r="AU645" i="356" s="1"/>
  <c r="AT588" i="356"/>
  <c r="AU588" i="356" s="1"/>
  <c r="GH32" i="378"/>
  <c r="GF33" i="378"/>
  <c r="AT256" i="356"/>
  <c r="AU256" i="356" s="1"/>
  <c r="AT42" i="356"/>
  <c r="AU42" i="356" s="1"/>
  <c r="AT80" i="356"/>
  <c r="AU80" i="356" s="1"/>
  <c r="AT93" i="356"/>
  <c r="AU93" i="356" s="1"/>
  <c r="AT141" i="356"/>
  <c r="AU141" i="356" s="1"/>
  <c r="AT145" i="356"/>
  <c r="AU145" i="356" s="1"/>
  <c r="AT324" i="356"/>
  <c r="AU324" i="356" s="1"/>
  <c r="AT357" i="356"/>
  <c r="AU357" i="356" s="1"/>
  <c r="AT356" i="356"/>
  <c r="AU356" i="356" s="1"/>
  <c r="AT488" i="356"/>
  <c r="AU488" i="356" s="1"/>
  <c r="AT399" i="356"/>
  <c r="AU399" i="356" s="1"/>
  <c r="AT277" i="356"/>
  <c r="AU277" i="356" s="1"/>
  <c r="AT13" i="356"/>
  <c r="AU13" i="356" s="1"/>
  <c r="AT478" i="356"/>
  <c r="AU478" i="356" s="1"/>
  <c r="AT221" i="356"/>
  <c r="AU221" i="356" s="1"/>
  <c r="AT243" i="356"/>
  <c r="AU243" i="356" s="1"/>
  <c r="AT267" i="356"/>
  <c r="AU267" i="356" s="1"/>
  <c r="AT456" i="356"/>
  <c r="AU456" i="356" s="1"/>
  <c r="AT426" i="356"/>
  <c r="AU426" i="356" s="1"/>
  <c r="AT125" i="356"/>
  <c r="AU125" i="356" s="1"/>
  <c r="AT192" i="356"/>
  <c r="AU192" i="356" s="1"/>
  <c r="AT32" i="356"/>
  <c r="AU32" i="356" s="1"/>
  <c r="AT90" i="356"/>
  <c r="AU90" i="356" s="1"/>
  <c r="AT385" i="356"/>
  <c r="AU385" i="356" s="1"/>
  <c r="AT290" i="356"/>
  <c r="AU290" i="356" s="1"/>
  <c r="AT279" i="356"/>
  <c r="AU279" i="356" s="1"/>
  <c r="AT296" i="356"/>
  <c r="AU296" i="356" s="1"/>
  <c r="AT292" i="356"/>
  <c r="AU292" i="356" s="1"/>
  <c r="AT328" i="356"/>
  <c r="AU328" i="356" s="1"/>
  <c r="AT321" i="356"/>
  <c r="AU321" i="356" s="1"/>
  <c r="AT323" i="356"/>
  <c r="AU323" i="356" s="1"/>
  <c r="AT320" i="356"/>
  <c r="AU320" i="356" s="1"/>
  <c r="AT368" i="356"/>
  <c r="AU368" i="356" s="1"/>
  <c r="AT491" i="356"/>
  <c r="AU491" i="356" s="1"/>
  <c r="AT347" i="356"/>
  <c r="AU347" i="356" s="1"/>
  <c r="AT12" i="356"/>
  <c r="AU12" i="356" s="1"/>
  <c r="AT6" i="356"/>
  <c r="AU6" i="356" s="1"/>
  <c r="AT21" i="356"/>
  <c r="AT214" i="356"/>
  <c r="AU214" i="356" s="1"/>
  <c r="AT217" i="356"/>
  <c r="AU217" i="356" s="1"/>
  <c r="AT416" i="356"/>
  <c r="AU416" i="356" s="1"/>
  <c r="AT258" i="356"/>
  <c r="AU258" i="356" s="1"/>
  <c r="AT242" i="356"/>
  <c r="AU242" i="356" s="1"/>
  <c r="AT240" i="356"/>
  <c r="AU240" i="356" s="1"/>
  <c r="AT47" i="356"/>
  <c r="AU47" i="356" s="1"/>
  <c r="AT438" i="356"/>
  <c r="AU438" i="356" s="1"/>
  <c r="AT424" i="356"/>
  <c r="AU424" i="356" s="1"/>
  <c r="AT425" i="356"/>
  <c r="AU425" i="356" s="1"/>
  <c r="AT86" i="356"/>
  <c r="AU86" i="356" s="1"/>
  <c r="AT166" i="356"/>
  <c r="AU166" i="356" s="1"/>
  <c r="AT152" i="356"/>
  <c r="AU152" i="356" s="1"/>
  <c r="AT334" i="356"/>
  <c r="AU334" i="356" s="1"/>
  <c r="AT276" i="356"/>
  <c r="AU276" i="356" s="1"/>
  <c r="AT8" i="356"/>
  <c r="AU8" i="356" s="1"/>
  <c r="AT498" i="356"/>
  <c r="AU498" i="356" s="1"/>
  <c r="AT444" i="356"/>
  <c r="AU444" i="356" s="1"/>
  <c r="AT230" i="356"/>
  <c r="AU230" i="356" s="1"/>
  <c r="AT401" i="356"/>
  <c r="AU401" i="356" s="1"/>
  <c r="AT410" i="356"/>
  <c r="AU410" i="356" s="1"/>
  <c r="AT419" i="356"/>
  <c r="AU419" i="356" s="1"/>
  <c r="AT49" i="356"/>
  <c r="AU49" i="356" s="1"/>
  <c r="AT451" i="356"/>
  <c r="AU451" i="356" s="1"/>
  <c r="AT189" i="356"/>
  <c r="AU189" i="356" s="1"/>
  <c r="AT193" i="356"/>
  <c r="AU193" i="356" s="1"/>
  <c r="AT63" i="356"/>
  <c r="AU63" i="356" s="1"/>
  <c r="AT36" i="356"/>
  <c r="AU36" i="356" s="1"/>
  <c r="AT167" i="356"/>
  <c r="AU167" i="356" s="1"/>
  <c r="AT398" i="356"/>
  <c r="AU398" i="356" s="1"/>
  <c r="AT495" i="356"/>
  <c r="AU495" i="356" s="1"/>
  <c r="AT15" i="356"/>
  <c r="AU15" i="356" s="1"/>
  <c r="AT433" i="356"/>
  <c r="AU433" i="356" s="1"/>
  <c r="AT224" i="356"/>
  <c r="AU224" i="356" s="1"/>
  <c r="AT414" i="356"/>
  <c r="AU414" i="356" s="1"/>
  <c r="AT244" i="356"/>
  <c r="AU244" i="356" s="1"/>
  <c r="AT56" i="356"/>
  <c r="AU56" i="356" s="1"/>
  <c r="AT48" i="356"/>
  <c r="AU48" i="356" s="1"/>
  <c r="AT430" i="356"/>
  <c r="AU430" i="356" s="1"/>
  <c r="AT131" i="356"/>
  <c r="AU131" i="356" s="1"/>
  <c r="AT129" i="356"/>
  <c r="AU129" i="356" s="1"/>
  <c r="AT122" i="356"/>
  <c r="AU122" i="356" s="1"/>
  <c r="AT78" i="356"/>
  <c r="AU78" i="356" s="1"/>
  <c r="AT77" i="356"/>
  <c r="AU77" i="356" s="1"/>
  <c r="AT28" i="356"/>
  <c r="AU28" i="356" s="1"/>
  <c r="AT99" i="356"/>
  <c r="AU99" i="356" s="1"/>
  <c r="AT96" i="356"/>
  <c r="AU96" i="356" s="1"/>
  <c r="AT84" i="356"/>
  <c r="AU84" i="356" s="1"/>
  <c r="AT170" i="356"/>
  <c r="AU170" i="356" s="1"/>
  <c r="AT180" i="356"/>
  <c r="AU180" i="356" s="1"/>
  <c r="AT104" i="356"/>
  <c r="AU104" i="356" s="1"/>
  <c r="AT114" i="356"/>
  <c r="AU114" i="356" s="1"/>
  <c r="AT504" i="356"/>
  <c r="AU504" i="356" s="1"/>
  <c r="AT155" i="356"/>
  <c r="AU155" i="356" s="1"/>
  <c r="AT318" i="356"/>
  <c r="AU318" i="356" s="1"/>
  <c r="AT326" i="356"/>
  <c r="AU326" i="356" s="1"/>
  <c r="AT341" i="356"/>
  <c r="AU341" i="356" s="1"/>
  <c r="AT343" i="356"/>
  <c r="AU343" i="356" s="1"/>
  <c r="AT275" i="356"/>
  <c r="AU275" i="356" s="1"/>
  <c r="AT17" i="356"/>
  <c r="AU17" i="356" s="1"/>
  <c r="AT480" i="356"/>
  <c r="AU480" i="356" s="1"/>
  <c r="AT219" i="356"/>
  <c r="AU219" i="356" s="1"/>
  <c r="AT232" i="356"/>
  <c r="AU232" i="356" s="1"/>
  <c r="AT402" i="356"/>
  <c r="AU402" i="356" s="1"/>
  <c r="AT257" i="356"/>
  <c r="AU257" i="356" s="1"/>
  <c r="AT253" i="356"/>
  <c r="AU253" i="356" s="1"/>
  <c r="AT459" i="356"/>
  <c r="AU459" i="356" s="1"/>
  <c r="AT454" i="356"/>
  <c r="AU454" i="356" s="1"/>
  <c r="AT187" i="356"/>
  <c r="AU187" i="356" s="1"/>
  <c r="AT185" i="356"/>
  <c r="AU185" i="356" s="1"/>
  <c r="AT72" i="356"/>
  <c r="AU72" i="356" s="1"/>
  <c r="AT101" i="356"/>
  <c r="AU101" i="356" s="1"/>
  <c r="AT88" i="356"/>
  <c r="AU88" i="356" s="1"/>
  <c r="AT117" i="356"/>
  <c r="AU117" i="356" s="1"/>
  <c r="AT314" i="356"/>
  <c r="AU314" i="356" s="1"/>
  <c r="AT201" i="356"/>
  <c r="AU201" i="356" s="1"/>
  <c r="AT211" i="356"/>
  <c r="AU211" i="356" s="1"/>
  <c r="AT208" i="356"/>
  <c r="AU208" i="356" s="1"/>
  <c r="AT204" i="356"/>
  <c r="AU204" i="356" s="1"/>
  <c r="AT157" i="356"/>
  <c r="AU157" i="356" s="1"/>
  <c r="AT163" i="356"/>
  <c r="AU163" i="356" s="1"/>
  <c r="AT465" i="356"/>
  <c r="AU465" i="356" s="1"/>
  <c r="AT467" i="356"/>
  <c r="AU467" i="356" s="1"/>
  <c r="AT470" i="356"/>
  <c r="AU470" i="356" s="1"/>
  <c r="AT394" i="356"/>
  <c r="AU394" i="356" s="1"/>
  <c r="AT215" i="356"/>
  <c r="AU215" i="356" s="1"/>
  <c r="AT223" i="356"/>
  <c r="AU223" i="356" s="1"/>
  <c r="AT266" i="356"/>
  <c r="AU266" i="356" s="1"/>
  <c r="AT252" i="356"/>
  <c r="AU252" i="356" s="1"/>
  <c r="AT44" i="356"/>
  <c r="AU44" i="356" s="1"/>
  <c r="AT441" i="356"/>
  <c r="AU441" i="356" s="1"/>
  <c r="AT458" i="356"/>
  <c r="AU458" i="356" s="1"/>
  <c r="AT455" i="356"/>
  <c r="AU455" i="356" s="1"/>
  <c r="AT422" i="356"/>
  <c r="AU422" i="356" s="1"/>
  <c r="AT435" i="356"/>
  <c r="AU435" i="356" s="1"/>
  <c r="AT188" i="356"/>
  <c r="AU188" i="356" s="1"/>
  <c r="AT34" i="356"/>
  <c r="AU34" i="356" s="1"/>
  <c r="AT83" i="356"/>
  <c r="AU83" i="356" s="1"/>
  <c r="AT372" i="356"/>
  <c r="AU372" i="356" s="1"/>
  <c r="AT105" i="356"/>
  <c r="AU105" i="356" s="1"/>
  <c r="AT195" i="356"/>
  <c r="AU195" i="356" s="1"/>
  <c r="AT288" i="356"/>
  <c r="AU288" i="356" s="1"/>
  <c r="AT156" i="356"/>
  <c r="AU156" i="356" s="1"/>
  <c r="AT153" i="356"/>
  <c r="AU153" i="356" s="1"/>
  <c r="AT147" i="356"/>
  <c r="AU147" i="356" s="1"/>
  <c r="AT158" i="356"/>
  <c r="AU158" i="356" s="1"/>
  <c r="AT317" i="356"/>
  <c r="AU317" i="356" s="1"/>
  <c r="AT330" i="356"/>
  <c r="AU330" i="356" s="1"/>
  <c r="AT327" i="356"/>
  <c r="AU327" i="356" s="1"/>
  <c r="AT466" i="356"/>
  <c r="AU466" i="356" s="1"/>
  <c r="AT500" i="356"/>
  <c r="AU500" i="356" s="1"/>
  <c r="AT228" i="356"/>
  <c r="AU228" i="356" s="1"/>
  <c r="AT409" i="356"/>
  <c r="AU409" i="356" s="1"/>
  <c r="AT404" i="356"/>
  <c r="AU404" i="356" s="1"/>
  <c r="AT270" i="356"/>
  <c r="AU270" i="356" s="1"/>
  <c r="AT264" i="356"/>
  <c r="AU264" i="356" s="1"/>
  <c r="AT52" i="356"/>
  <c r="AU52" i="356" s="1"/>
  <c r="AT53" i="356"/>
  <c r="AU53" i="356" s="1"/>
  <c r="AT460" i="356"/>
  <c r="AU460" i="356" s="1"/>
  <c r="AT453" i="356"/>
  <c r="AU453" i="356" s="1"/>
  <c r="AT138" i="356"/>
  <c r="AU138" i="356" s="1"/>
  <c r="AT81" i="356"/>
  <c r="AU81" i="356" s="1"/>
  <c r="AT69" i="356"/>
  <c r="AU69" i="356" s="1"/>
  <c r="AT82" i="356"/>
  <c r="AU82" i="356" s="1"/>
  <c r="AT115" i="356"/>
  <c r="AU115" i="356" s="1"/>
  <c r="AT103" i="356"/>
  <c r="AU103" i="356" s="1"/>
  <c r="AT286" i="356"/>
  <c r="AU286" i="356" s="1"/>
  <c r="AT149" i="356"/>
  <c r="AU149" i="356" s="1"/>
  <c r="AT365" i="356"/>
  <c r="AU365" i="356" s="1"/>
  <c r="AT346" i="356"/>
  <c r="AU346" i="356" s="1"/>
  <c r="AT297" i="356"/>
  <c r="AU297" i="356" s="1"/>
  <c r="AT226" i="356"/>
  <c r="AU226" i="356" s="1"/>
  <c r="AT411" i="356"/>
  <c r="AU411" i="356" s="1"/>
  <c r="AT239" i="356"/>
  <c r="AU239" i="356" s="1"/>
  <c r="AT261" i="356"/>
  <c r="AU261" i="356" s="1"/>
  <c r="AT251" i="356"/>
  <c r="AU251" i="356" s="1"/>
  <c r="AT55" i="356"/>
  <c r="AU55" i="356" s="1"/>
  <c r="AT448" i="356"/>
  <c r="AU448" i="356" s="1"/>
  <c r="AT452" i="356"/>
  <c r="AU452" i="356" s="1"/>
  <c r="AT443" i="356"/>
  <c r="AU443" i="356" s="1"/>
  <c r="AT126" i="356"/>
  <c r="AU126" i="356" s="1"/>
  <c r="AT30" i="356"/>
  <c r="AU30" i="356" s="1"/>
  <c r="AT175" i="356"/>
  <c r="AU175" i="356" s="1"/>
  <c r="AT171" i="356"/>
  <c r="AU171" i="356" s="1"/>
  <c r="AT179" i="356"/>
  <c r="AU179" i="356" s="1"/>
  <c r="AT381" i="356"/>
  <c r="AU381" i="356" s="1"/>
  <c r="AT306" i="356"/>
  <c r="AU306" i="356" s="1"/>
  <c r="AT313" i="356"/>
  <c r="AU313" i="356" s="1"/>
  <c r="AT485" i="356"/>
  <c r="AU485" i="356" s="1"/>
  <c r="AT212" i="356"/>
  <c r="AU212" i="356" s="1"/>
  <c r="AT205" i="356"/>
  <c r="AU205" i="356" s="1"/>
  <c r="AT295" i="356"/>
  <c r="AU295" i="356" s="1"/>
  <c r="AT336" i="356"/>
  <c r="AU336" i="356" s="1"/>
  <c r="AT463" i="356"/>
  <c r="AU463" i="356" s="1"/>
  <c r="AT472" i="356"/>
  <c r="AU472" i="356" s="1"/>
  <c r="AT462" i="356"/>
  <c r="AU462" i="356" s="1"/>
  <c r="AT362" i="356"/>
  <c r="AU362" i="356" s="1"/>
  <c r="AT364" i="356"/>
  <c r="AU364" i="356" s="1"/>
  <c r="AT369" i="356"/>
  <c r="AU369" i="356" s="1"/>
  <c r="AT298" i="356"/>
  <c r="AU298" i="356" s="1"/>
  <c r="AT304" i="356"/>
  <c r="AU304" i="356" s="1"/>
  <c r="AT423" i="356"/>
  <c r="AU423" i="356" s="1"/>
  <c r="AT216" i="356"/>
  <c r="AU216" i="356" s="1"/>
  <c r="AT246" i="356"/>
  <c r="AU246" i="356" s="1"/>
  <c r="AT248" i="356"/>
  <c r="AU248" i="356" s="1"/>
  <c r="AT263" i="356"/>
  <c r="AU263" i="356" s="1"/>
  <c r="AT43" i="356"/>
  <c r="AU43" i="356" s="1"/>
  <c r="AT450" i="356"/>
  <c r="AU450" i="356" s="1"/>
  <c r="AT434" i="356"/>
  <c r="AU434" i="356" s="1"/>
  <c r="AT135" i="356"/>
  <c r="AU135" i="356" s="1"/>
  <c r="AT41" i="356"/>
  <c r="AU41" i="356" s="1"/>
  <c r="AT92" i="356"/>
  <c r="AU92" i="356" s="1"/>
  <c r="AT113" i="356"/>
  <c r="AU113" i="356" s="1"/>
  <c r="AT106" i="356"/>
  <c r="AU106" i="356" s="1"/>
  <c r="AT112" i="356"/>
  <c r="AU112" i="356" s="1"/>
  <c r="AT312" i="356"/>
  <c r="AU312" i="356" s="1"/>
  <c r="AT206" i="356"/>
  <c r="AU206" i="356" s="1"/>
  <c r="AT281" i="356"/>
  <c r="AU281" i="356" s="1"/>
  <c r="AT461" i="356"/>
  <c r="AU461" i="356" s="1"/>
  <c r="AT366" i="356"/>
  <c r="AU366" i="356" s="1"/>
  <c r="AT360" i="356"/>
  <c r="AU360" i="356" s="1"/>
  <c r="AT355" i="356"/>
  <c r="AU355" i="356" s="1"/>
  <c r="AT351" i="356"/>
  <c r="AU351" i="356" s="1"/>
  <c r="AT7" i="356"/>
  <c r="AU7" i="356" s="1"/>
  <c r="AT14" i="356"/>
  <c r="AU14" i="356" s="1"/>
  <c r="AT19" i="356"/>
  <c r="AU19" i="356" s="1"/>
  <c r="AT477" i="356"/>
  <c r="AU477" i="356" s="1"/>
  <c r="AT233" i="356"/>
  <c r="AU233" i="356" s="1"/>
  <c r="AT400" i="356"/>
  <c r="AU400" i="356" s="1"/>
  <c r="AT412" i="356"/>
  <c r="AU412" i="356" s="1"/>
  <c r="AT407" i="356"/>
  <c r="AU407" i="356" s="1"/>
  <c r="AT235" i="356"/>
  <c r="AU235" i="356" s="1"/>
  <c r="AT241" i="356"/>
  <c r="AU241" i="356" s="1"/>
  <c r="AT273" i="356"/>
  <c r="AU273" i="356" s="1"/>
  <c r="AT137" i="356"/>
  <c r="AU137" i="356" s="1"/>
  <c r="AT38" i="356"/>
  <c r="AU38" i="356" s="1"/>
  <c r="AT27" i="356"/>
  <c r="AU27" i="356" s="1"/>
  <c r="AT91" i="356"/>
  <c r="AU91" i="356" s="1"/>
  <c r="AT94" i="356"/>
  <c r="AU94" i="356" s="1"/>
  <c r="AT177" i="356"/>
  <c r="AU177" i="356" s="1"/>
  <c r="AT183" i="356"/>
  <c r="AU183" i="356" s="1"/>
  <c r="AT380" i="356"/>
  <c r="AU380" i="356" s="1"/>
  <c r="AT486" i="356"/>
  <c r="AU486" i="356" s="1"/>
  <c r="AT482" i="356"/>
  <c r="AU482" i="356" s="1"/>
  <c r="AT202" i="356"/>
  <c r="AU202" i="356" s="1"/>
  <c r="AT159" i="356"/>
  <c r="AU159" i="356" s="1"/>
  <c r="AT367" i="356"/>
  <c r="AU367" i="356" s="1"/>
  <c r="AT338" i="356"/>
  <c r="AU338" i="356" s="1"/>
  <c r="AT353" i="356"/>
  <c r="AU353" i="356" s="1"/>
  <c r="AT337" i="356"/>
  <c r="AU337" i="356" s="1"/>
  <c r="AT493" i="356"/>
  <c r="AU493" i="356" s="1"/>
  <c r="AT496" i="356"/>
  <c r="AU496" i="356" s="1"/>
  <c r="AT265" i="356"/>
  <c r="AU265" i="356" s="1"/>
  <c r="AT250" i="356"/>
  <c r="AU250" i="356" s="1"/>
  <c r="AT238" i="356"/>
  <c r="AU238" i="356" s="1"/>
  <c r="AT439" i="356"/>
  <c r="AU439" i="356" s="1"/>
  <c r="AT76" i="356"/>
  <c r="AU76" i="356" s="1"/>
  <c r="AT65" i="356"/>
  <c r="AU65" i="356" s="1"/>
  <c r="AT40" i="356"/>
  <c r="AU40" i="356" s="1"/>
  <c r="AT24" i="356"/>
  <c r="AU24" i="356" s="1"/>
  <c r="AT89" i="356"/>
  <c r="AU89" i="356" s="1"/>
  <c r="AT98" i="356"/>
  <c r="AU98" i="356" s="1"/>
  <c r="AT172" i="356"/>
  <c r="AU172" i="356" s="1"/>
  <c r="AT184" i="356"/>
  <c r="AU184" i="356" s="1"/>
  <c r="AT373" i="356"/>
  <c r="AU373" i="356" s="1"/>
  <c r="AT110" i="356"/>
  <c r="AU110" i="356" s="1"/>
  <c r="AT502" i="356"/>
  <c r="AU502" i="356" s="1"/>
  <c r="AT200" i="356"/>
  <c r="AU200" i="356" s="1"/>
  <c r="AT198" i="356"/>
  <c r="AU198" i="356" s="1"/>
  <c r="AT392" i="356"/>
  <c r="AU392" i="356" s="1"/>
  <c r="AT18" i="356"/>
  <c r="AU18" i="356" s="1"/>
  <c r="AT229" i="356"/>
  <c r="AU229" i="356" s="1"/>
  <c r="AT231" i="356"/>
  <c r="AU231" i="356" s="1"/>
  <c r="AT227" i="356"/>
  <c r="AU227" i="356" s="1"/>
  <c r="AT45" i="356"/>
  <c r="AU45" i="356" s="1"/>
  <c r="AT445" i="356"/>
  <c r="AU445" i="356" s="1"/>
  <c r="AT437" i="356"/>
  <c r="AU437" i="356" s="1"/>
  <c r="AT429" i="356"/>
  <c r="AU429" i="356" s="1"/>
  <c r="AT431" i="356"/>
  <c r="AU431" i="356" s="1"/>
  <c r="AT75" i="356"/>
  <c r="AU75" i="356" s="1"/>
  <c r="AT70" i="356"/>
  <c r="AU70" i="356" s="1"/>
  <c r="AT37" i="356"/>
  <c r="AU37" i="356" s="1"/>
  <c r="AT25" i="356"/>
  <c r="AU25" i="356" s="1"/>
  <c r="AT85" i="356"/>
  <c r="AU85" i="356" s="1"/>
  <c r="AT374" i="356"/>
  <c r="AU374" i="356" s="1"/>
  <c r="AT483" i="356"/>
  <c r="AU483" i="356" s="1"/>
  <c r="AT294" i="356"/>
  <c r="AU294" i="356" s="1"/>
  <c r="AT143" i="356"/>
  <c r="AU143" i="356" s="1"/>
  <c r="AT474" i="356"/>
  <c r="AU474" i="356" s="1"/>
  <c r="AT490" i="356"/>
  <c r="AU490" i="356" s="1"/>
  <c r="AT391" i="356"/>
  <c r="AU391" i="356" s="1"/>
  <c r="AT349" i="356"/>
  <c r="AU349" i="356" s="1"/>
  <c r="AT58" i="356"/>
  <c r="AU58" i="356" s="1"/>
  <c r="AT46" i="356"/>
  <c r="AU46" i="356" s="1"/>
  <c r="AT136" i="356"/>
  <c r="AU136" i="356" s="1"/>
  <c r="AT130" i="356"/>
  <c r="AU130" i="356" s="1"/>
  <c r="AT383" i="356"/>
  <c r="AU383" i="356" s="1"/>
  <c r="AT384" i="356"/>
  <c r="AU384" i="356" s="1"/>
  <c r="AT111" i="356"/>
  <c r="AU111" i="356" s="1"/>
  <c r="AT197" i="356"/>
  <c r="AU197" i="356" s="1"/>
  <c r="AT285" i="356"/>
  <c r="AU285" i="356" s="1"/>
  <c r="AT146" i="356"/>
  <c r="AU146" i="356" s="1"/>
  <c r="AT319" i="356"/>
  <c r="AU319" i="356" s="1"/>
  <c r="AT348" i="356"/>
  <c r="AU348" i="356" s="1"/>
  <c r="AT300" i="356"/>
  <c r="AU300" i="356" s="1"/>
  <c r="AT501" i="356"/>
  <c r="AU501" i="356" s="1"/>
  <c r="AT222" i="356"/>
  <c r="AU222" i="356" s="1"/>
  <c r="AT405" i="356"/>
  <c r="AU405" i="356" s="1"/>
  <c r="AT408" i="356"/>
  <c r="AU408" i="356" s="1"/>
  <c r="AT234" i="356"/>
  <c r="AU234" i="356" s="1"/>
  <c r="AT51" i="356"/>
  <c r="AU51" i="356" s="1"/>
  <c r="AT140" i="356"/>
  <c r="AU140" i="356" s="1"/>
  <c r="AT190" i="356"/>
  <c r="AU190" i="356" s="1"/>
  <c r="AT73" i="356"/>
  <c r="AU73" i="356" s="1"/>
  <c r="AT22" i="356"/>
  <c r="AU22" i="356" s="1"/>
  <c r="AT29" i="356"/>
  <c r="AU29" i="356" s="1"/>
  <c r="AT181" i="356"/>
  <c r="AU181" i="356" s="1"/>
  <c r="AT174" i="356"/>
  <c r="AU174" i="356" s="1"/>
  <c r="AT378" i="356"/>
  <c r="AU378" i="356" s="1"/>
  <c r="AT377" i="356"/>
  <c r="AU377" i="356" s="1"/>
  <c r="AT109" i="356"/>
  <c r="AU109" i="356" s="1"/>
  <c r="AT203" i="356"/>
  <c r="AU203" i="356" s="1"/>
  <c r="AT287" i="356"/>
  <c r="AU287" i="356" s="1"/>
  <c r="AT144" i="356"/>
  <c r="AU144" i="356" s="1"/>
  <c r="AT151" i="356"/>
  <c r="AU151" i="356" s="1"/>
  <c r="AT331" i="356"/>
  <c r="AU331" i="356" s="1"/>
  <c r="AT322" i="356"/>
  <c r="AU322" i="356" s="1"/>
  <c r="AT390" i="356"/>
  <c r="AU390" i="356" s="1"/>
  <c r="AT305" i="356"/>
  <c r="AU305" i="356" s="1"/>
  <c r="AT259" i="356"/>
  <c r="AU259" i="356" s="1"/>
  <c r="AT254" i="356"/>
  <c r="AU254" i="356" s="1"/>
  <c r="AT50" i="356"/>
  <c r="AU50" i="356" s="1"/>
  <c r="AT432" i="356"/>
  <c r="AU432" i="356" s="1"/>
  <c r="AT428" i="356"/>
  <c r="AU428" i="356" s="1"/>
  <c r="AT440" i="356"/>
  <c r="AU440" i="356" s="1"/>
  <c r="AT427" i="356"/>
  <c r="AU427" i="356" s="1"/>
  <c r="AT123" i="356"/>
  <c r="AU123" i="356" s="1"/>
  <c r="AT186" i="356"/>
  <c r="AU186" i="356" s="1"/>
  <c r="AT108" i="356"/>
  <c r="AU108" i="356" s="1"/>
  <c r="AT199" i="356"/>
  <c r="AU199" i="356" s="1"/>
  <c r="AT283" i="356"/>
  <c r="AU283" i="356" s="1"/>
  <c r="AT280" i="356"/>
  <c r="AU280" i="356" s="1"/>
  <c r="AT150" i="356"/>
  <c r="AU150" i="356" s="1"/>
  <c r="AT335" i="356"/>
  <c r="AU335" i="356" s="1"/>
  <c r="AT329" i="356"/>
  <c r="AU329" i="356" s="1"/>
  <c r="AT397" i="356"/>
  <c r="AU397" i="356" s="1"/>
  <c r="AT388" i="356"/>
  <c r="AU388" i="356" s="1"/>
  <c r="AT389" i="356"/>
  <c r="AU389" i="356" s="1"/>
  <c r="AT342" i="356"/>
  <c r="AU342" i="356" s="1"/>
  <c r="AT340" i="356"/>
  <c r="AU340" i="356" s="1"/>
  <c r="AT344" i="356"/>
  <c r="AU344" i="356" s="1"/>
  <c r="AT350" i="356"/>
  <c r="AU350" i="356" s="1"/>
  <c r="AT10" i="356"/>
  <c r="AU10" i="356" s="1"/>
  <c r="AV703" i="356"/>
  <c r="AV648" i="356"/>
  <c r="AV671" i="356"/>
  <c r="AV683" i="356"/>
  <c r="AV675" i="356"/>
  <c r="AV696" i="356"/>
  <c r="AV633" i="356"/>
  <c r="AV702" i="356"/>
  <c r="AV564" i="356"/>
  <c r="AV520" i="356"/>
  <c r="AV605" i="356"/>
  <c r="AV685" i="356"/>
  <c r="AV674" i="356"/>
  <c r="AF1" i="356"/>
  <c r="AV606" i="356"/>
  <c r="AV36" i="356"/>
  <c r="AU12" i="378"/>
  <c r="AV258" i="356"/>
  <c r="AV124" i="356"/>
  <c r="AV670" i="356"/>
  <c r="AV617" i="356"/>
  <c r="AV408" i="356"/>
  <c r="AV222" i="356"/>
  <c r="AV393" i="356"/>
  <c r="AV53" i="356"/>
  <c r="AV423" i="356"/>
  <c r="AV200" i="356"/>
  <c r="AV692" i="356"/>
  <c r="AV238" i="356"/>
  <c r="AV284" i="356"/>
  <c r="AV104" i="356"/>
  <c r="AV228" i="356"/>
  <c r="AV527" i="356"/>
  <c r="AV207" i="356"/>
  <c r="AV70" i="356"/>
  <c r="AV417" i="356"/>
  <c r="AV308" i="356"/>
  <c r="AV220" i="356"/>
  <c r="AV49" i="356"/>
  <c r="AV154" i="356"/>
  <c r="AV307" i="356"/>
  <c r="AV560" i="356"/>
  <c r="AV573" i="356"/>
  <c r="AV58" i="356"/>
  <c r="AV470" i="356"/>
  <c r="AV159" i="356"/>
  <c r="AV550" i="356"/>
  <c r="AV250" i="356"/>
  <c r="AV264" i="356"/>
  <c r="AV660" i="356"/>
  <c r="AV245" i="356"/>
  <c r="AV45" i="356"/>
  <c r="AV79" i="356"/>
  <c r="AV651" i="356"/>
  <c r="AV249" i="356"/>
  <c r="AV485" i="356"/>
  <c r="AV615" i="356"/>
  <c r="AV596" i="356"/>
  <c r="AV462" i="356"/>
  <c r="AV140" i="356"/>
  <c r="AV586" i="356"/>
  <c r="AV612" i="356"/>
  <c r="AV415" i="356"/>
  <c r="AV536" i="356"/>
  <c r="AV464" i="356"/>
  <c r="AV117" i="356"/>
  <c r="AV601" i="356"/>
  <c r="AV440" i="356"/>
  <c r="AV241" i="356"/>
  <c r="AV421" i="356"/>
  <c r="AV434" i="356"/>
  <c r="AV411" i="356"/>
  <c r="AV297" i="356"/>
  <c r="AV656" i="356"/>
  <c r="AV559" i="356"/>
  <c r="AV608" i="356"/>
  <c r="AV173" i="356"/>
  <c r="AV655" i="356"/>
  <c r="AV188" i="356"/>
  <c r="AV484" i="356"/>
  <c r="AV377" i="356"/>
  <c r="AV102" i="356"/>
  <c r="AV672" i="356"/>
  <c r="AV623" i="356"/>
  <c r="AV653" i="356"/>
  <c r="AV224" i="356"/>
  <c r="AV647" i="356"/>
  <c r="AV698" i="356"/>
  <c r="AV575" i="356"/>
  <c r="AV594" i="356"/>
  <c r="AV347" i="356"/>
  <c r="AV557" i="356"/>
  <c r="AV355" i="356"/>
  <c r="AV321" i="356"/>
  <c r="AV602" i="356"/>
  <c r="AV572" i="356"/>
  <c r="AV697" i="356"/>
  <c r="AV522" i="356"/>
  <c r="AV271" i="356"/>
  <c r="AV475" i="356"/>
  <c r="AV649" i="356"/>
  <c r="AV555" i="356"/>
  <c r="AV15" i="356"/>
  <c r="AV616" i="356"/>
  <c r="AV510" i="356"/>
  <c r="AV295" i="356"/>
  <c r="AV552" i="356"/>
  <c r="AV630" i="356"/>
  <c r="AV619" i="356"/>
  <c r="AV246" i="356"/>
  <c r="AV448" i="356"/>
  <c r="AV604" i="356"/>
  <c r="AV234" i="356"/>
  <c r="AV32" i="356"/>
  <c r="AV715" i="356"/>
  <c r="AV323" i="356"/>
  <c r="AV569" i="356"/>
  <c r="AV544" i="356"/>
  <c r="AV455" i="356"/>
  <c r="AV664" i="356"/>
  <c r="AV453" i="356"/>
  <c r="AV585" i="356"/>
  <c r="AV291" i="356"/>
  <c r="AV320" i="356"/>
  <c r="AV407" i="356"/>
  <c r="AV385" i="356"/>
  <c r="AV584" i="356"/>
  <c r="AV687" i="356"/>
  <c r="AV68" i="356"/>
  <c r="AV487" i="356"/>
  <c r="AV33" i="356"/>
  <c r="AV479" i="356"/>
  <c r="AV185" i="356"/>
  <c r="AV48" i="356"/>
  <c r="AV618" i="356"/>
  <c r="AV254" i="356"/>
  <c r="AV180" i="356"/>
  <c r="AV312" i="356"/>
  <c r="AV305" i="356"/>
  <c r="AV46" i="356"/>
  <c r="AV576" i="356"/>
  <c r="AV358" i="356"/>
  <c r="AV399" i="356"/>
  <c r="AV105" i="356"/>
  <c r="AV24" i="356"/>
  <c r="AV583" i="356"/>
  <c r="AU10" i="378"/>
  <c r="AV626" i="356"/>
  <c r="AV512" i="356"/>
  <c r="AV384" i="356"/>
  <c r="AV7" i="356"/>
  <c r="AV599" i="356"/>
  <c r="AT310" i="356"/>
  <c r="AU310" i="356" s="1"/>
  <c r="AT582" i="356"/>
  <c r="AU582" i="356" s="1"/>
  <c r="AT596" i="356"/>
  <c r="AU596" i="356" s="1"/>
  <c r="AV25" i="356"/>
  <c r="AV459" i="356"/>
  <c r="AT585" i="356"/>
  <c r="AU585" i="356" s="1"/>
  <c r="AT591" i="356"/>
  <c r="AU591" i="356" s="1"/>
  <c r="AT619" i="356"/>
  <c r="AU619" i="356" s="1"/>
  <c r="AV598" i="356"/>
  <c r="AT663" i="356"/>
  <c r="AU663" i="356" s="1"/>
  <c r="AV171" i="356"/>
  <c r="AV582" i="356"/>
  <c r="AT638" i="356"/>
  <c r="AU638" i="356" s="1"/>
  <c r="AV699" i="356"/>
  <c r="AV650" i="356"/>
  <c r="AV498" i="356"/>
  <c r="AV41" i="356"/>
  <c r="AV50" i="356"/>
  <c r="AV460" i="356"/>
  <c r="AV412" i="356"/>
  <c r="AV530" i="356"/>
  <c r="AV451" i="356"/>
  <c r="AV701" i="356"/>
  <c r="AV192" i="356"/>
  <c r="AV457" i="356"/>
  <c r="AV22" i="356"/>
  <c r="AV449" i="356"/>
  <c r="AT671" i="356"/>
  <c r="AU671" i="356" s="1"/>
  <c r="AT573" i="356"/>
  <c r="AU573" i="356" s="1"/>
  <c r="AV483" i="356"/>
  <c r="AV667" i="356"/>
  <c r="AV325" i="356"/>
  <c r="AV486" i="356"/>
  <c r="AV183" i="356"/>
  <c r="AV456" i="356"/>
  <c r="AV388" i="356"/>
  <c r="AT683" i="356"/>
  <c r="AU683" i="356" s="1"/>
  <c r="AV574" i="356"/>
  <c r="AV646" i="356"/>
  <c r="AV290" i="356"/>
  <c r="AV466" i="356"/>
  <c r="AT598" i="356"/>
  <c r="AU598" i="356" s="1"/>
  <c r="AV480" i="356"/>
  <c r="AV294" i="356"/>
  <c r="AV356" i="356"/>
  <c r="AV554" i="356"/>
  <c r="AV621" i="356"/>
  <c r="AV313" i="356"/>
  <c r="AV310" i="356"/>
  <c r="AV447" i="356"/>
  <c r="AV413" i="356"/>
  <c r="AV19" i="356"/>
  <c r="AV378" i="356"/>
  <c r="AV143" i="356"/>
  <c r="AV300" i="356"/>
  <c r="AT457" i="356"/>
  <c r="AU457" i="356" s="1"/>
  <c r="AV240" i="356"/>
  <c r="AV282" i="356"/>
  <c r="AV152" i="356"/>
  <c r="AV339" i="356"/>
  <c r="AV251" i="356"/>
  <c r="AV551" i="356"/>
  <c r="AV488" i="356"/>
  <c r="AT549" i="356"/>
  <c r="AU549" i="356" s="1"/>
  <c r="AV86" i="356"/>
  <c r="AV387" i="356"/>
  <c r="AV424" i="356"/>
  <c r="AV269" i="356"/>
  <c r="AV216" i="356"/>
  <c r="AV280" i="356"/>
  <c r="AV553" i="356"/>
  <c r="AV343" i="356"/>
  <c r="AV31" i="356"/>
  <c r="AV39" i="356"/>
  <c r="AV600" i="356"/>
  <c r="AV352" i="356"/>
  <c r="AV314" i="356"/>
  <c r="AT721" i="356"/>
  <c r="AU721" i="356" s="1"/>
  <c r="AT315" i="356"/>
  <c r="AU315" i="356" s="1"/>
  <c r="AV326" i="356"/>
  <c r="AV92" i="356"/>
  <c r="AV592" i="356"/>
  <c r="AV26" i="356"/>
  <c r="AV354" i="356"/>
  <c r="AV296" i="356"/>
  <c r="AV162" i="356"/>
  <c r="AV157" i="356"/>
  <c r="AV727" i="356"/>
  <c r="AV316" i="356"/>
  <c r="AV331" i="356"/>
  <c r="AV593" i="356"/>
  <c r="AV627" i="356"/>
  <c r="AV669" i="356"/>
  <c r="AV507" i="356"/>
  <c r="AV658" i="356"/>
  <c r="AV172" i="356"/>
  <c r="AV474" i="356"/>
  <c r="AV121" i="356"/>
  <c r="AV505" i="356"/>
  <c r="AV341" i="356"/>
  <c r="AV255" i="356"/>
  <c r="AV141" i="356"/>
  <c r="AV734" i="356"/>
  <c r="AV40" i="356"/>
  <c r="AV208" i="356"/>
  <c r="AV659" i="356"/>
  <c r="AV302" i="356"/>
  <c r="AV229" i="356"/>
  <c r="AV10" i="356"/>
  <c r="AV472" i="356"/>
  <c r="AV150" i="356"/>
  <c r="AV336" i="356"/>
  <c r="AV218" i="356"/>
  <c r="AV211" i="356"/>
  <c r="AV244" i="356"/>
  <c r="AV419" i="356"/>
  <c r="AV288" i="356"/>
  <c r="AV155" i="356"/>
  <c r="AV248" i="356"/>
  <c r="AT730" i="356"/>
  <c r="AU730" i="356" s="1"/>
  <c r="AV644" i="356"/>
  <c r="AV547" i="356"/>
  <c r="AV591" i="356"/>
  <c r="AV144" i="356"/>
  <c r="AV532" i="356"/>
  <c r="AV118" i="356"/>
  <c r="AV414" i="356"/>
  <c r="AV732" i="356"/>
  <c r="AV268" i="356"/>
  <c r="AV360" i="356"/>
  <c r="AV665" i="356"/>
  <c r="AV37" i="356"/>
  <c r="AV508" i="356"/>
  <c r="AT544" i="356"/>
  <c r="AU544" i="356" s="1"/>
  <c r="AV661" i="356"/>
  <c r="AV64" i="356"/>
  <c r="AV416" i="356"/>
  <c r="AV625" i="356"/>
  <c r="AV225" i="356"/>
  <c r="AV420" i="356"/>
  <c r="AV145" i="356"/>
  <c r="AV175" i="356"/>
  <c r="AV292" i="356"/>
  <c r="AV571" i="356"/>
  <c r="AV227" i="356"/>
  <c r="AV335" i="356"/>
  <c r="AV43" i="356"/>
  <c r="AV57" i="356"/>
  <c r="AV262" i="356"/>
  <c r="AV38" i="356"/>
  <c r="AV54" i="356"/>
  <c r="AV158" i="356"/>
  <c r="AV147" i="356"/>
  <c r="AV348" i="356"/>
  <c r="AV501" i="356"/>
  <c r="AV595" i="356"/>
  <c r="AV23" i="356"/>
  <c r="AV422" i="356"/>
  <c r="AV628" i="356"/>
  <c r="AV276" i="356"/>
  <c r="AV654" i="356"/>
  <c r="AV726" i="356"/>
  <c r="AV540" i="356"/>
  <c r="AV179" i="356"/>
  <c r="AV493" i="356"/>
  <c r="AV149" i="356"/>
  <c r="AV82" i="356"/>
  <c r="AV84" i="356"/>
  <c r="AV111" i="356"/>
  <c r="AV221" i="356"/>
  <c r="AT674" i="356"/>
  <c r="AU674" i="356" s="1"/>
  <c r="AV263" i="356"/>
  <c r="AV624" i="356"/>
  <c r="AV231" i="356"/>
  <c r="AV197" i="356"/>
  <c r="AV253" i="356"/>
  <c r="AV610" i="356"/>
  <c r="AV260" i="356"/>
  <c r="AV34" i="356"/>
  <c r="AV259" i="356"/>
  <c r="AV641" i="356"/>
  <c r="AT554" i="356"/>
  <c r="AU554" i="356" s="1"/>
  <c r="AV270" i="356"/>
  <c r="AV137" i="356"/>
  <c r="AV622" i="356"/>
  <c r="AV9" i="356"/>
  <c r="AV668" i="356"/>
  <c r="AV277" i="356"/>
  <c r="AV123" i="356"/>
  <c r="AV42" i="356"/>
  <c r="AV202" i="356"/>
  <c r="AV191" i="356"/>
  <c r="AV98" i="356"/>
  <c r="AV329" i="356"/>
  <c r="AV642" i="356"/>
  <c r="AV500" i="356"/>
  <c r="AT652" i="356"/>
  <c r="AU652" i="356" s="1"/>
  <c r="AT541" i="356"/>
  <c r="AU541" i="356" s="1"/>
  <c r="AV640" i="356"/>
  <c r="AT560" i="356"/>
  <c r="AU560" i="356" s="1"/>
  <c r="AV556" i="356"/>
  <c r="AV375" i="356"/>
  <c r="AV381" i="356"/>
  <c r="AV613" i="356"/>
  <c r="AV337" i="356"/>
  <c r="AV63" i="356"/>
  <c r="AV319" i="356"/>
  <c r="AV428" i="356"/>
  <c r="AT272" i="356"/>
  <c r="AU272" i="356" s="1"/>
  <c r="AV160" i="356"/>
  <c r="AV546" i="356"/>
  <c r="AV383" i="356"/>
  <c r="AV481" i="356"/>
  <c r="AV539" i="356"/>
  <c r="AV328" i="356"/>
  <c r="AV153" i="356"/>
  <c r="AV338" i="356"/>
  <c r="AV298" i="356"/>
  <c r="AV267" i="356"/>
  <c r="AV492" i="356"/>
  <c r="AV148" i="356"/>
  <c r="AV495" i="356"/>
  <c r="AV29" i="356"/>
  <c r="AT651" i="356"/>
  <c r="AU651" i="356" s="1"/>
  <c r="AV134" i="356"/>
  <c r="AV169" i="356"/>
  <c r="AV504" i="356"/>
  <c r="AV461" i="356"/>
  <c r="AV161" i="356"/>
  <c r="AV376" i="356"/>
  <c r="AV467" i="356"/>
  <c r="AV458" i="356"/>
  <c r="AV11" i="356"/>
  <c r="AV463" i="356"/>
  <c r="AV243" i="356"/>
  <c r="AV165" i="356"/>
  <c r="AT595" i="356"/>
  <c r="AU595" i="356" s="1"/>
  <c r="AV303" i="356"/>
  <c r="AV558" i="356"/>
  <c r="AV425" i="356"/>
  <c r="AV673" i="356"/>
  <c r="AV236" i="356"/>
  <c r="AV138" i="356"/>
  <c r="AT659" i="356"/>
  <c r="AU659" i="356" s="1"/>
  <c r="AV344" i="356"/>
  <c r="AV170" i="356"/>
  <c r="AV499" i="356"/>
  <c r="AV386" i="356"/>
  <c r="AV333" i="356"/>
  <c r="AV427" i="356"/>
  <c r="AV226" i="356"/>
  <c r="AV681" i="356"/>
  <c r="AV47" i="356"/>
  <c r="AV345" i="356"/>
  <c r="AV127" i="356"/>
  <c r="AV342" i="356"/>
  <c r="AV330" i="356"/>
  <c r="AV166" i="356"/>
  <c r="AV662" i="356"/>
  <c r="AV223" i="356"/>
  <c r="AV567" i="356"/>
  <c r="AV194" i="356"/>
  <c r="AV728" i="356"/>
  <c r="AV212" i="356"/>
  <c r="AT653" i="356"/>
  <c r="AU653" i="356" s="1"/>
  <c r="AV327" i="356"/>
  <c r="AV164" i="356"/>
  <c r="AT729" i="356"/>
  <c r="AU729" i="356" s="1"/>
  <c r="AV537" i="356"/>
  <c r="AV156" i="356"/>
  <c r="AV151" i="356"/>
  <c r="AV293" i="356"/>
  <c r="AV20" i="356"/>
  <c r="AV177" i="356"/>
  <c r="AV676" i="356"/>
  <c r="AV677" i="356"/>
  <c r="AV129" i="356"/>
  <c r="AT247" i="356"/>
  <c r="AU247" i="356" s="1"/>
  <c r="AV257" i="356"/>
  <c r="AT39" i="356"/>
  <c r="AU39" i="356" s="1"/>
  <c r="AV8" i="356"/>
  <c r="AV543" i="356"/>
  <c r="AV44" i="356"/>
  <c r="AV482" i="356"/>
  <c r="AV643" i="356"/>
  <c r="AV690" i="356"/>
  <c r="AV332" i="356"/>
  <c r="AV731" i="356"/>
  <c r="AT727" i="356"/>
  <c r="AU727" i="356" s="1"/>
  <c r="AV541" i="356"/>
  <c r="AV639" i="356"/>
  <c r="AV509" i="356"/>
  <c r="AV142" i="356"/>
  <c r="AT570" i="356"/>
  <c r="AU570" i="356" s="1"/>
  <c r="AV587" i="356"/>
  <c r="AV195" i="356"/>
  <c r="AV589" i="356"/>
  <c r="AV350" i="356"/>
  <c r="AV274" i="356"/>
  <c r="AV14" i="356"/>
  <c r="AV607" i="356"/>
  <c r="AV588" i="356"/>
  <c r="AV252" i="356"/>
  <c r="AV90" i="356"/>
  <c r="AV242" i="356"/>
  <c r="AV88" i="356"/>
  <c r="AV318" i="356"/>
  <c r="AV645" i="356"/>
  <c r="AV146" i="356"/>
  <c r="AV382" i="356"/>
  <c r="AT518" i="356"/>
  <c r="AU518" i="356" s="1"/>
  <c r="AV566" i="356"/>
  <c r="AV301" i="356"/>
  <c r="AV730" i="356"/>
  <c r="AV614" i="356"/>
  <c r="AV657" i="356"/>
  <c r="AV247" i="356"/>
  <c r="AV409" i="356"/>
  <c r="AV299" i="356"/>
  <c r="AV139" i="356"/>
  <c r="AV454" i="356"/>
  <c r="AV652" i="356"/>
  <c r="AV217" i="356"/>
  <c r="AT728" i="356"/>
  <c r="AU728" i="356" s="1"/>
  <c r="AV733" i="356"/>
  <c r="AV210" i="356"/>
  <c r="AV85" i="356"/>
  <c r="AV311" i="356"/>
  <c r="AV306" i="356"/>
  <c r="AV524" i="356"/>
  <c r="AV17" i="356"/>
  <c r="AV666" i="356"/>
  <c r="AV266" i="356"/>
  <c r="AV55" i="356"/>
  <c r="AV176" i="356"/>
  <c r="AV629" i="356"/>
  <c r="AV709" i="356"/>
  <c r="AV167" i="356"/>
  <c r="AV391" i="356"/>
  <c r="AV663" i="356"/>
  <c r="AT593" i="356"/>
  <c r="AU593" i="356" s="1"/>
  <c r="AV477" i="356"/>
  <c r="AV548" i="356"/>
  <c r="AV349" i="356"/>
  <c r="AV597" i="356"/>
  <c r="AV16" i="356"/>
  <c r="AV620" i="356"/>
  <c r="AV178" i="356"/>
  <c r="AV680" i="356"/>
  <c r="AV684" i="356"/>
  <c r="AV678" i="356"/>
  <c r="AV603" i="356"/>
  <c r="AV538" i="356"/>
  <c r="AT733" i="356"/>
  <c r="AU733" i="356" s="1"/>
  <c r="AV357" i="356"/>
  <c r="AV465" i="356"/>
  <c r="AV174" i="356"/>
  <c r="AV233" i="356"/>
  <c r="AV497" i="356"/>
  <c r="AV230" i="356"/>
  <c r="AT731" i="356"/>
  <c r="AU731" i="356" s="1"/>
  <c r="AV265" i="356"/>
  <c r="AV609" i="356"/>
  <c r="AV511" i="356"/>
  <c r="AV340" i="356"/>
  <c r="AV209" i="356"/>
  <c r="AV476" i="356"/>
  <c r="AV317" i="356"/>
  <c r="AV452" i="356"/>
  <c r="AV542" i="356"/>
  <c r="AV682" i="356"/>
  <c r="AV545" i="356"/>
  <c r="AV6" i="356"/>
  <c r="AV549" i="356"/>
  <c r="AV235" i="356"/>
  <c r="AV91" i="356"/>
  <c r="AV363" i="356"/>
  <c r="AV315" i="356"/>
  <c r="AV590" i="356"/>
  <c r="AV322" i="356"/>
  <c r="AV450" i="356"/>
  <c r="AV13" i="356"/>
  <c r="AV359" i="356"/>
  <c r="AV351" i="356"/>
  <c r="AV561" i="356"/>
  <c r="AV570" i="356"/>
  <c r="AV496" i="356"/>
  <c r="AV380" i="356"/>
  <c r="AV131" i="356"/>
  <c r="AV309" i="356"/>
  <c r="AV473" i="356"/>
  <c r="AV334" i="356"/>
  <c r="AV611" i="356"/>
  <c r="AV686" i="356"/>
  <c r="AV494" i="356"/>
  <c r="AV51" i="356"/>
  <c r="AV324" i="356"/>
  <c r="AV12" i="356"/>
  <c r="AV568" i="356"/>
  <c r="AV503" i="356"/>
  <c r="AV346" i="356"/>
  <c r="AV679" i="356"/>
  <c r="AV18" i="356"/>
  <c r="AV729" i="356"/>
  <c r="AV379" i="356"/>
  <c r="AV478" i="356"/>
  <c r="AV506" i="356"/>
  <c r="AV353" i="356"/>
  <c r="AV368" i="356"/>
  <c r="AU8" i="378"/>
  <c r="AV394" i="356"/>
  <c r="AV239" i="356"/>
  <c r="AV431" i="356"/>
  <c r="M6" i="378"/>
  <c r="AV289" i="356"/>
  <c r="AV438" i="356"/>
  <c r="AV213" i="356"/>
  <c r="AV30" i="356"/>
  <c r="AT531" i="356"/>
  <c r="AU531" i="356" s="1"/>
  <c r="AT160" i="356"/>
  <c r="AU160" i="356" s="1"/>
  <c r="AV369" i="356"/>
  <c r="AV28" i="356"/>
  <c r="AV27" i="356"/>
  <c r="AV232" i="356"/>
  <c r="AV163" i="356"/>
  <c r="AV52" i="356"/>
  <c r="AT581" i="356"/>
  <c r="AU581" i="356" s="1"/>
  <c r="AT724" i="356"/>
  <c r="AU724" i="356" s="1"/>
  <c r="AT722" i="356"/>
  <c r="AU722" i="356" s="1"/>
  <c r="AV67" i="356"/>
  <c r="AV370" i="356"/>
  <c r="AV304" i="356"/>
  <c r="AT720" i="356"/>
  <c r="AU720" i="356" s="1"/>
  <c r="AV490" i="356"/>
  <c r="AV502" i="356"/>
  <c r="AV132" i="356"/>
  <c r="AV426" i="356"/>
  <c r="AV205" i="356"/>
  <c r="AV565" i="356"/>
  <c r="AV219" i="356"/>
  <c r="AT634" i="356"/>
  <c r="AU634" i="356" s="1"/>
  <c r="AT578" i="356"/>
  <c r="AU578" i="356" s="1"/>
  <c r="AV529" i="356"/>
  <c r="AV190" i="356"/>
  <c r="AT161" i="356"/>
  <c r="AU161" i="356" s="1"/>
  <c r="AV135" i="356"/>
  <c r="AV514" i="356"/>
  <c r="AV563" i="356"/>
  <c r="AV435" i="356"/>
  <c r="AV468" i="356"/>
  <c r="AV519" i="356"/>
  <c r="AT533" i="356"/>
  <c r="AU533" i="356" s="1"/>
  <c r="AV446" i="356"/>
  <c r="AV184" i="356"/>
  <c r="AV72" i="356"/>
  <c r="AV403" i="356"/>
  <c r="AV106" i="356"/>
  <c r="AV445" i="356"/>
  <c r="AV189" i="356"/>
  <c r="AT580" i="356"/>
  <c r="AU580" i="356" s="1"/>
  <c r="AV400" i="356"/>
  <c r="AT631" i="356"/>
  <c r="AU631" i="356" s="1"/>
  <c r="AV186" i="356"/>
  <c r="AV636" i="356"/>
  <c r="AT723" i="356"/>
  <c r="AU723" i="356" s="1"/>
  <c r="AV115" i="356"/>
  <c r="AV390" i="356"/>
  <c r="AV35" i="356"/>
  <c r="AV531" i="356"/>
  <c r="AV398" i="356"/>
  <c r="AV94" i="356"/>
  <c r="AV491" i="356"/>
  <c r="AV436" i="356"/>
  <c r="AV439" i="356"/>
  <c r="AV694" i="356"/>
  <c r="AV725" i="356"/>
  <c r="AV60" i="356"/>
  <c r="AV533" i="356"/>
  <c r="AV99" i="356"/>
  <c r="AV631" i="356"/>
  <c r="AV136" i="356"/>
  <c r="AV719" i="356"/>
  <c r="AV723" i="356"/>
  <c r="AV518" i="356"/>
  <c r="AV526" i="356"/>
  <c r="AV525" i="356"/>
  <c r="AV80" i="356"/>
  <c r="AV96" i="356"/>
  <c r="AV168" i="356"/>
  <c r="AV469" i="356"/>
  <c r="AV287" i="356"/>
  <c r="AV215" i="356"/>
  <c r="AV418" i="356"/>
  <c r="AV577" i="356"/>
  <c r="AV56" i="356"/>
  <c r="AV437" i="356"/>
  <c r="AV392" i="356"/>
  <c r="AV718" i="356"/>
  <c r="AV77" i="356"/>
  <c r="AV78" i="356"/>
  <c r="AV95" i="356"/>
  <c r="AV364" i="356"/>
  <c r="AV374" i="356"/>
  <c r="AV471" i="356"/>
  <c r="AV401" i="356"/>
  <c r="AV402" i="356"/>
  <c r="AV513" i="356"/>
  <c r="AV688" i="356"/>
  <c r="AV181" i="356"/>
  <c r="AV397" i="356"/>
  <c r="M12" i="378"/>
  <c r="AV103" i="356"/>
  <c r="AV523" i="356"/>
  <c r="AV410" i="356"/>
  <c r="AV76" i="356"/>
  <c r="AV214" i="356"/>
  <c r="AV373" i="356"/>
  <c r="AV206" i="356"/>
  <c r="AV285" i="356"/>
  <c r="AV261" i="356"/>
  <c r="AV405" i="356"/>
  <c r="AV441" i="356"/>
  <c r="AV432" i="356"/>
  <c r="AV433" i="356"/>
  <c r="AV691" i="356"/>
  <c r="AV637" i="356"/>
  <c r="AV717" i="356"/>
  <c r="AV71" i="356"/>
  <c r="AV113" i="356"/>
  <c r="AV489" i="356"/>
  <c r="AV204" i="356"/>
  <c r="AV278" i="356"/>
  <c r="AV579" i="356"/>
  <c r="AV396" i="356"/>
  <c r="AV237" i="356"/>
  <c r="AV516" i="356"/>
  <c r="AV517" i="356"/>
  <c r="AV634" i="356"/>
  <c r="AV724" i="356"/>
  <c r="AV120" i="356"/>
  <c r="AV371" i="356"/>
  <c r="AV107" i="356"/>
  <c r="AV110" i="356"/>
  <c r="AV130" i="356"/>
  <c r="AV203" i="356"/>
  <c r="AV279" i="356"/>
  <c r="AV430" i="356"/>
  <c r="AV515" i="356"/>
  <c r="AV635" i="356"/>
  <c r="AV133" i="356"/>
  <c r="AV187" i="356"/>
  <c r="AV89" i="356"/>
  <c r="AV93" i="356"/>
  <c r="AV100" i="356"/>
  <c r="AV201" i="356"/>
  <c r="AV275" i="356"/>
  <c r="AV283" i="356"/>
  <c r="AV119" i="356"/>
  <c r="AV716" i="356"/>
  <c r="AV74" i="356"/>
  <c r="AV199" i="356"/>
  <c r="AV578" i="356"/>
  <c r="AV429" i="356"/>
  <c r="AV632" i="356"/>
  <c r="AV722" i="356"/>
  <c r="AV75" i="356"/>
  <c r="AV69" i="356"/>
  <c r="AV372" i="356"/>
  <c r="AV108" i="356"/>
  <c r="AV198" i="356"/>
  <c r="AV272" i="356"/>
  <c r="AV73" i="356"/>
  <c r="AV528" i="356"/>
  <c r="AV361" i="356"/>
  <c r="AV286" i="356"/>
  <c r="AV444" i="356"/>
  <c r="AV443" i="356"/>
  <c r="AT164" i="356"/>
  <c r="AU164" i="356" s="1"/>
  <c r="AV125" i="356"/>
  <c r="AV562" i="356"/>
  <c r="AV126" i="356"/>
  <c r="AV720" i="356"/>
  <c r="M21" i="378"/>
  <c r="GH11" i="378" s="1"/>
  <c r="AV81" i="356"/>
  <c r="AV87" i="356"/>
  <c r="AV362" i="356"/>
  <c r="AV109" i="356"/>
  <c r="AV196" i="356"/>
  <c r="AV689" i="356"/>
  <c r="AV406" i="356"/>
  <c r="AV182" i="356"/>
  <c r="AV721" i="356"/>
  <c r="AV65" i="356"/>
  <c r="AV66" i="356"/>
  <c r="AV521" i="356"/>
  <c r="AV97" i="356"/>
  <c r="AV367" i="356"/>
  <c r="AV114" i="356"/>
  <c r="AV273" i="356"/>
  <c r="AV580" i="356"/>
  <c r="AV581" i="356"/>
  <c r="AV404" i="356"/>
  <c r="AV395" i="356"/>
  <c r="AV61" i="356"/>
  <c r="M15" i="378"/>
  <c r="AV256" i="356"/>
  <c r="AV535" i="356"/>
  <c r="AV128" i="356"/>
  <c r="AV112" i="356"/>
  <c r="AV193" i="356"/>
  <c r="AV442" i="356"/>
  <c r="AV389" i="356"/>
  <c r="AV638" i="356"/>
  <c r="AV59" i="356"/>
  <c r="AV62" i="356"/>
  <c r="AV534" i="356"/>
  <c r="AV83" i="356"/>
  <c r="AV366" i="356"/>
  <c r="AV365" i="356"/>
  <c r="AV101" i="356"/>
  <c r="AV116" i="356"/>
  <c r="AV281" i="356"/>
  <c r="AV122" i="356"/>
  <c r="Y1" i="356" l="1"/>
  <c r="AJ12" i="378"/>
  <c r="AT5" i="356"/>
  <c r="GH33" i="378"/>
  <c r="GF34" i="378"/>
  <c r="GH3" i="378"/>
  <c r="GH12" i="378" s="1"/>
  <c r="GH14" i="378" s="1"/>
  <c r="AV21" i="356"/>
  <c r="AU21" i="356"/>
  <c r="AV5" i="356"/>
  <c r="AS27" i="378"/>
  <c r="GD3" i="378"/>
  <c r="AU7" i="378"/>
  <c r="AE1" i="356"/>
  <c r="AJ21" i="378"/>
  <c r="AU11" i="378"/>
  <c r="X1" i="356"/>
  <c r="AU9" i="378"/>
  <c r="GD11" i="378"/>
  <c r="M17" i="378"/>
  <c r="AU15" i="378" l="1"/>
  <c r="AU5" i="356"/>
  <c r="GF35" i="378"/>
  <c r="GH34" i="378"/>
  <c r="AU13" i="378"/>
  <c r="GD12" i="378"/>
  <c r="GD14" i="378" s="1"/>
  <c r="GD19" i="378" s="1"/>
  <c r="Z24" i="378"/>
  <c r="GI19" i="378"/>
  <c r="GH19" i="378"/>
  <c r="GH35" i="378" l="1"/>
  <c r="GF36" i="378"/>
  <c r="Z15" i="378"/>
  <c r="GE19" i="378"/>
  <c r="GF37" i="378" l="1"/>
  <c r="GH36" i="378"/>
  <c r="GH37" i="378" l="1"/>
  <c r="GF38" i="378"/>
  <c r="GF39" i="378" l="1"/>
  <c r="GH38" i="378"/>
  <c r="GF40" i="378" l="1"/>
  <c r="GH39" i="378"/>
  <c r="GF41" i="378" l="1"/>
  <c r="GH40" i="378"/>
  <c r="GF42" i="378" l="1"/>
  <c r="GH41" i="378"/>
  <c r="GH42" i="378" l="1"/>
  <c r="GF43" i="378"/>
  <c r="GF44" i="378" l="1"/>
  <c r="GH43" i="378"/>
  <c r="GF45" i="378" l="1"/>
  <c r="GH44" i="378"/>
  <c r="GF46" i="378" l="1"/>
  <c r="GH45" i="378"/>
  <c r="GF47" i="378" l="1"/>
  <c r="GH46" i="378"/>
  <c r="GF48" i="378" l="1"/>
  <c r="GH47" i="378"/>
  <c r="GH48" i="378" l="1"/>
  <c r="GF49" i="378"/>
  <c r="GH49" i="378" l="1"/>
  <c r="GF50" i="378"/>
  <c r="GF51" i="378" l="1"/>
  <c r="GH50" i="378"/>
  <c r="GF52" i="378" l="1"/>
  <c r="GH51" i="378"/>
  <c r="GF53" i="378" l="1"/>
  <c r="GH52" i="378"/>
  <c r="GH53" i="378" l="1"/>
  <c r="GF54" i="378"/>
  <c r="GF55" i="378" l="1"/>
  <c r="GH54" i="378"/>
  <c r="GF56" i="378" l="1"/>
  <c r="GH55" i="378"/>
  <c r="GF57" i="378" l="1"/>
  <c r="GH56" i="378"/>
  <c r="GF58" i="378" l="1"/>
  <c r="GH57" i="378"/>
  <c r="GH58" i="378" l="1"/>
  <c r="GF59" i="378"/>
  <c r="GF60" i="378" l="1"/>
  <c r="GH59" i="378"/>
  <c r="GF61" i="378" l="1"/>
  <c r="GH60" i="378"/>
  <c r="GF62" i="378" l="1"/>
  <c r="GH61" i="378"/>
  <c r="GF63" i="378" l="1"/>
  <c r="GH62" i="378"/>
  <c r="GF64" i="378" l="1"/>
  <c r="GH63" i="378"/>
  <c r="GF65" i="378" l="1"/>
  <c r="GH64" i="378"/>
  <c r="GH65" i="378" l="1"/>
  <c r="GF66" i="378"/>
  <c r="GF67" i="378" l="1"/>
  <c r="GH66" i="378"/>
  <c r="GH67" i="378" l="1"/>
  <c r="GF68" i="378"/>
  <c r="GF69" i="378" l="1"/>
  <c r="GH68" i="378"/>
  <c r="GH69" i="378" l="1"/>
  <c r="GF70" i="378"/>
  <c r="GF71" i="378" l="1"/>
  <c r="GH70" i="378"/>
  <c r="GF72" i="378" l="1"/>
  <c r="GH71" i="378"/>
  <c r="GF73" i="378" l="1"/>
  <c r="GH72" i="378"/>
  <c r="GF74" i="378" l="1"/>
  <c r="GH73" i="378"/>
  <c r="GH74" i="378" l="1"/>
  <c r="GF75" i="378"/>
  <c r="GF76" i="378" l="1"/>
  <c r="GH75" i="378"/>
  <c r="GF77" i="378" l="1"/>
  <c r="GH76" i="378"/>
  <c r="GF78" i="378" l="1"/>
  <c r="GH77" i="378"/>
  <c r="GF79" i="378" l="1"/>
  <c r="GH78" i="378"/>
  <c r="GF80" i="378" l="1"/>
  <c r="GH79" i="378"/>
  <c r="GF81" i="378" l="1"/>
  <c r="GH80" i="378"/>
  <c r="GH81" i="378" l="1"/>
  <c r="GF82" i="378"/>
  <c r="GF83" i="378" l="1"/>
  <c r="GH82" i="378"/>
  <c r="GH83" i="378" l="1"/>
  <c r="GF84" i="378"/>
  <c r="GF85" i="378" l="1"/>
  <c r="GH84" i="378"/>
  <c r="GH85" i="378" l="1"/>
  <c r="GF86" i="378"/>
  <c r="GF87" i="378" l="1"/>
  <c r="GH86" i="378"/>
  <c r="GF88" i="378" l="1"/>
  <c r="GH87" i="378"/>
  <c r="GF89" i="378" l="1"/>
  <c r="GH88" i="378"/>
  <c r="GF90" i="378" l="1"/>
  <c r="GH89" i="378"/>
  <c r="GH90" i="378" l="1"/>
  <c r="GF91" i="378"/>
  <c r="GF92" i="378" l="1"/>
  <c r="GH91" i="378"/>
  <c r="GF93" i="378" l="1"/>
  <c r="GH92" i="378"/>
  <c r="GF94" i="378" l="1"/>
  <c r="GH93" i="378"/>
  <c r="GF95" i="378" l="1"/>
  <c r="GH94" i="378"/>
  <c r="GF96" i="378" l="1"/>
  <c r="GH95" i="378"/>
  <c r="GF97" i="378" l="1"/>
  <c r="GH96" i="378"/>
  <c r="GH97" i="378" l="1"/>
  <c r="GF98" i="378"/>
  <c r="GF99" i="378" l="1"/>
  <c r="GH98" i="378"/>
  <c r="GH99" i="378" l="1"/>
  <c r="GF100" i="378"/>
  <c r="GF101" i="378" l="1"/>
  <c r="GH100" i="378"/>
  <c r="GH101" i="378" l="1"/>
  <c r="GF102" i="378"/>
  <c r="GF103" i="378" l="1"/>
  <c r="GH102" i="378"/>
  <c r="GF104" i="378" l="1"/>
  <c r="GH103" i="378"/>
  <c r="GF105" i="378" l="1"/>
  <c r="GH104" i="378"/>
  <c r="GF106" i="378" l="1"/>
  <c r="GH105" i="378"/>
  <c r="GH106" i="378" l="1"/>
  <c r="GF107" i="378"/>
  <c r="GF108" i="378" l="1"/>
  <c r="GH107" i="378"/>
  <c r="GF109" i="378" l="1"/>
  <c r="GH108" i="378"/>
  <c r="GF110" i="378" l="1"/>
  <c r="GH109" i="378"/>
  <c r="GF111" i="378" l="1"/>
  <c r="GH110" i="378"/>
  <c r="GF112" i="378" l="1"/>
  <c r="GH111" i="378"/>
  <c r="GH112" i="378" l="1"/>
  <c r="GF113" i="378"/>
  <c r="GH113" i="378" l="1"/>
  <c r="GF114" i="378"/>
  <c r="GF115" i="378" l="1"/>
  <c r="GH114" i="378"/>
  <c r="GH115" i="378" l="1"/>
  <c r="GF116" i="378"/>
  <c r="GF117" i="378" l="1"/>
  <c r="GH116" i="378"/>
  <c r="GH117" i="378" l="1"/>
  <c r="GF118" i="378"/>
  <c r="GF119" i="378" l="1"/>
  <c r="GH118" i="378"/>
  <c r="GF120" i="378" l="1"/>
  <c r="GH119" i="378"/>
  <c r="GF121" i="378" l="1"/>
  <c r="GH120" i="378"/>
  <c r="GF122" i="378" l="1"/>
  <c r="GH121" i="378"/>
  <c r="GH122" i="378" l="1"/>
  <c r="GF123" i="378"/>
  <c r="GF124" i="378" l="1"/>
  <c r="GH123" i="378"/>
  <c r="GF125" i="378" l="1"/>
  <c r="GH124" i="378"/>
  <c r="GF126" i="378" l="1"/>
  <c r="GH125" i="378"/>
  <c r="GF127" i="378" l="1"/>
  <c r="GH126" i="378"/>
  <c r="GF128" i="378" l="1"/>
  <c r="GH127" i="378"/>
  <c r="GF129" i="378" l="1"/>
  <c r="GH128" i="378"/>
  <c r="GH129" i="378" l="1"/>
  <c r="GF130" i="378"/>
  <c r="GF131" i="378" l="1"/>
  <c r="GH130" i="378"/>
  <c r="GH131" i="378" l="1"/>
  <c r="GF132" i="378"/>
  <c r="GF133" i="378" l="1"/>
  <c r="GH132" i="378"/>
  <c r="GH133" i="378" l="1"/>
  <c r="GF134" i="378"/>
  <c r="GF135" i="378" l="1"/>
  <c r="GH134" i="378"/>
  <c r="GF136" i="378" l="1"/>
  <c r="GH135" i="378"/>
  <c r="GF137" i="378" l="1"/>
  <c r="GH136" i="378"/>
  <c r="GF138" i="378" l="1"/>
  <c r="GH137" i="378"/>
  <c r="GH138" i="378" l="1"/>
  <c r="GF139" i="378"/>
  <c r="GF140" i="378" l="1"/>
  <c r="GH139" i="378"/>
  <c r="GF141" i="378" l="1"/>
  <c r="GH140" i="378"/>
  <c r="GF142" i="378" l="1"/>
  <c r="GH141" i="378"/>
  <c r="GF143" i="378" l="1"/>
  <c r="GH142" i="378"/>
  <c r="GF144" i="378" l="1"/>
  <c r="GH143" i="378"/>
  <c r="GF145" i="378" l="1"/>
  <c r="GH144" i="378"/>
  <c r="GH145" i="378" l="1"/>
  <c r="GF146" i="378"/>
  <c r="GF147" i="378" l="1"/>
  <c r="GH146" i="378"/>
  <c r="GF148" i="378" l="1"/>
  <c r="GH147" i="378"/>
  <c r="GF149" i="378" l="1"/>
  <c r="GH148" i="378"/>
  <c r="GH149" i="378" l="1"/>
  <c r="GF150" i="378"/>
  <c r="GF151" i="378" l="1"/>
  <c r="GH150" i="378"/>
  <c r="GF152" i="378" l="1"/>
  <c r="GH151" i="378"/>
  <c r="GF153" i="378" l="1"/>
  <c r="GH152" i="378"/>
  <c r="GF154" i="378" l="1"/>
  <c r="GH153" i="378"/>
  <c r="GH154" i="378" l="1"/>
  <c r="GF155" i="378"/>
  <c r="GF156" i="378" l="1"/>
  <c r="GH155" i="378"/>
  <c r="GF157" i="378" l="1"/>
  <c r="GH156" i="378"/>
  <c r="GF158" i="378" l="1"/>
  <c r="GH157" i="378"/>
  <c r="GF159" i="378" l="1"/>
  <c r="GH158" i="378"/>
  <c r="GF160" i="378" l="1"/>
  <c r="GH159" i="378"/>
  <c r="GF161" i="378" l="1"/>
  <c r="GH160" i="378"/>
  <c r="GH161" i="378" l="1"/>
  <c r="GF162" i="378"/>
  <c r="GF163" i="378" l="1"/>
  <c r="GH162" i="378"/>
  <c r="GH163" i="378" l="1"/>
  <c r="GF164" i="378"/>
  <c r="GF165" i="378" l="1"/>
  <c r="GH164" i="378"/>
  <c r="GH165" i="378" l="1"/>
  <c r="GF166" i="378"/>
  <c r="GF167" i="378" l="1"/>
  <c r="GH166" i="378"/>
  <c r="GF168" i="378" l="1"/>
  <c r="GH167" i="378"/>
  <c r="GF169" i="378" l="1"/>
  <c r="GH168" i="378"/>
  <c r="GF170" i="378" l="1"/>
  <c r="GH169" i="378"/>
  <c r="GH170" i="378" l="1"/>
  <c r="GF171" i="378"/>
  <c r="GF172" i="378" l="1"/>
  <c r="GH171" i="378"/>
  <c r="GF173" i="378" l="1"/>
  <c r="GH172" i="378"/>
  <c r="GF174" i="378" l="1"/>
  <c r="GH173" i="378"/>
  <c r="GF175" i="378" l="1"/>
  <c r="GH174" i="378"/>
  <c r="GF176" i="378" l="1"/>
  <c r="GH175" i="378"/>
  <c r="GH176" i="378" l="1"/>
  <c r="GF177" i="378"/>
  <c r="GH177" i="378" l="1"/>
  <c r="GF178" i="378"/>
  <c r="GF179" i="378" l="1"/>
  <c r="GH178" i="378"/>
  <c r="GF180" i="378" l="1"/>
  <c r="GH179" i="378"/>
  <c r="GF181" i="378" l="1"/>
  <c r="GH180" i="378"/>
  <c r="GH181" i="378" l="1"/>
  <c r="GF182" i="378"/>
  <c r="GF183" i="378" l="1"/>
  <c r="GH182" i="378"/>
  <c r="GF184" i="378" l="1"/>
  <c r="GH183" i="378"/>
  <c r="GF185" i="378" l="1"/>
  <c r="GH184" i="378"/>
  <c r="GF186" i="378" l="1"/>
  <c r="GH185" i="378"/>
  <c r="GH186" i="378" l="1"/>
  <c r="GF187" i="378"/>
  <c r="GF188" i="378" l="1"/>
  <c r="GH187" i="378"/>
  <c r="GF189" i="378" l="1"/>
  <c r="GH188" i="378"/>
  <c r="GF190" i="378" l="1"/>
  <c r="GH189" i="378"/>
  <c r="GF191" i="378" l="1"/>
  <c r="GH190" i="378"/>
  <c r="GF192" i="378" l="1"/>
  <c r="GH191" i="378"/>
  <c r="GF193" i="378" l="1"/>
  <c r="GH192" i="378"/>
  <c r="GH193" i="378" l="1"/>
  <c r="GF194" i="378"/>
  <c r="GF195" i="378" l="1"/>
  <c r="GH194" i="378"/>
  <c r="GH195" i="378" l="1"/>
  <c r="GF196" i="378"/>
  <c r="GF197" i="378" l="1"/>
  <c r="GH196" i="378"/>
  <c r="GH197" i="378" l="1"/>
  <c r="GF198" i="378"/>
  <c r="GF199" i="378" l="1"/>
  <c r="GH198" i="378"/>
  <c r="GF200" i="378" l="1"/>
  <c r="GH199" i="378"/>
  <c r="GF201" i="378" l="1"/>
  <c r="GH200" i="378"/>
  <c r="GF202" i="378" l="1"/>
  <c r="GH201" i="378"/>
  <c r="GH202" i="378" l="1"/>
  <c r="GF203" i="378"/>
  <c r="GF204" i="378" l="1"/>
  <c r="GH203" i="378"/>
  <c r="GF205" i="378" l="1"/>
  <c r="GH204" i="378"/>
  <c r="GF206" i="378" l="1"/>
  <c r="GH205" i="378"/>
  <c r="GF207" i="378" l="1"/>
  <c r="GH206" i="378"/>
  <c r="GF208" i="378" l="1"/>
  <c r="GH207" i="378"/>
  <c r="GF209" i="378" l="1"/>
  <c r="GH208" i="378"/>
  <c r="GH209" i="378" l="1"/>
  <c r="GF210" i="378"/>
  <c r="GF211" i="378" l="1"/>
  <c r="GH210" i="378"/>
  <c r="GH211" i="378" l="1"/>
  <c r="GF212" i="378"/>
  <c r="GF213" i="378" l="1"/>
  <c r="GH212" i="378"/>
  <c r="GH213" i="378" l="1"/>
  <c r="GF214" i="378"/>
  <c r="GF215" i="378" l="1"/>
  <c r="GH214" i="378"/>
  <c r="GF216" i="378" l="1"/>
  <c r="GH215" i="378"/>
  <c r="GF217" i="378" l="1"/>
  <c r="GH216" i="378"/>
  <c r="GF218" i="378" l="1"/>
  <c r="GH217" i="378"/>
  <c r="GH218" i="378" l="1"/>
  <c r="GF219" i="378"/>
  <c r="GF220" i="378" l="1"/>
  <c r="GH219" i="378"/>
  <c r="GF221" i="378" l="1"/>
  <c r="GH220" i="378"/>
  <c r="GF222" i="378" l="1"/>
  <c r="GH221" i="378"/>
  <c r="GF223" i="378" l="1"/>
  <c r="GH222" i="378"/>
  <c r="GF224" i="378" l="1"/>
  <c r="GH223" i="378"/>
  <c r="GF225" i="378" l="1"/>
  <c r="GH224" i="378"/>
  <c r="GH225" i="378" l="1"/>
  <c r="GF226" i="378"/>
  <c r="GF227" i="378" l="1"/>
  <c r="GH226" i="378"/>
  <c r="GF228" i="378" l="1"/>
  <c r="GH227" i="378"/>
  <c r="GF229" i="378" l="1"/>
  <c r="GH228" i="378"/>
  <c r="GH229" i="378" l="1"/>
  <c r="GF230" i="378"/>
  <c r="GF231" i="378" l="1"/>
  <c r="GH230" i="378"/>
  <c r="GF232" i="378" l="1"/>
  <c r="GH231" i="378"/>
  <c r="GF233" i="378" l="1"/>
  <c r="GH232" i="378"/>
  <c r="GF234" i="378" l="1"/>
  <c r="GH233" i="378"/>
  <c r="GH234" i="378" l="1"/>
  <c r="GF235" i="378"/>
  <c r="GF236" i="378" l="1"/>
  <c r="GH235" i="378"/>
  <c r="GF237" i="378" l="1"/>
  <c r="GH236" i="378"/>
  <c r="GF238" i="378" l="1"/>
  <c r="GH237" i="378"/>
  <c r="GF239" i="378" l="1"/>
  <c r="GH238" i="378"/>
  <c r="GF240" i="378" l="1"/>
  <c r="GH239" i="378"/>
  <c r="GH240" i="378" l="1"/>
  <c r="GF241" i="378"/>
  <c r="GH241" i="378" l="1"/>
  <c r="GF242" i="378"/>
  <c r="GF243" i="378" l="1"/>
  <c r="GH242" i="378"/>
  <c r="GF244" i="378" l="1"/>
  <c r="GH243" i="378"/>
  <c r="GF245" i="378" l="1"/>
  <c r="GH244" i="378"/>
  <c r="GH245" i="378" l="1"/>
  <c r="GF246" i="378"/>
  <c r="GF247" i="378" l="1"/>
  <c r="GH246" i="378"/>
  <c r="GF248" i="378" l="1"/>
  <c r="GH247" i="378"/>
  <c r="GF249" i="378" l="1"/>
  <c r="GH248" i="378"/>
  <c r="GF250" i="378" l="1"/>
  <c r="GH249" i="378"/>
  <c r="GH250" i="378" l="1"/>
  <c r="GF251" i="378"/>
  <c r="GF252" i="378" l="1"/>
  <c r="GH251" i="378"/>
  <c r="GF253" i="378" l="1"/>
  <c r="GH252" i="378"/>
  <c r="GF254" i="378" l="1"/>
  <c r="GH253" i="378"/>
  <c r="GF255" i="378" l="1"/>
  <c r="GH254" i="378"/>
  <c r="GF256" i="378" l="1"/>
  <c r="GH255" i="378"/>
  <c r="GF257" i="378" l="1"/>
  <c r="GH256" i="378"/>
  <c r="GH257" i="378" l="1"/>
  <c r="GF258" i="378"/>
  <c r="GF259" i="378" l="1"/>
  <c r="GH258" i="378"/>
  <c r="GF260" i="378" l="1"/>
  <c r="GH259" i="378"/>
  <c r="GF261" i="378" l="1"/>
  <c r="GH260" i="378"/>
  <c r="GH261" i="378" l="1"/>
  <c r="GF262" i="378"/>
  <c r="GF263" i="378" l="1"/>
  <c r="GH262" i="378"/>
  <c r="GF264" i="378" l="1"/>
  <c r="GH263" i="378"/>
  <c r="GH264" i="378" l="1"/>
  <c r="GF265" i="378"/>
  <c r="GF266" i="378" l="1"/>
  <c r="GH265" i="378"/>
  <c r="GH266" i="378" l="1"/>
  <c r="GF267" i="378"/>
  <c r="GF268" i="378" l="1"/>
  <c r="GH267" i="378"/>
  <c r="GH268" i="378" l="1"/>
  <c r="GF269" i="378"/>
  <c r="GF270" i="378" l="1"/>
  <c r="GH269" i="378"/>
  <c r="GF271" i="378" l="1"/>
  <c r="GH270" i="378"/>
  <c r="GF272" i="378" l="1"/>
  <c r="GH271" i="378"/>
  <c r="GH272" i="378" l="1"/>
  <c r="GF273" i="378"/>
  <c r="GH273" i="378" l="1"/>
  <c r="GF274" i="378"/>
  <c r="GF275" i="378" l="1"/>
  <c r="GH274" i="378"/>
  <c r="GH275" i="378" l="1"/>
  <c r="GF276" i="378"/>
  <c r="GH276" i="378" l="1"/>
  <c r="GF277" i="378"/>
  <c r="GH277" i="378" l="1"/>
  <c r="GF278" i="378"/>
  <c r="GF279" i="378" l="1"/>
  <c r="GH278" i="378"/>
  <c r="GH279" i="378" l="1"/>
  <c r="GF280" i="378"/>
  <c r="GH280" i="378" l="1"/>
  <c r="GF281" i="378"/>
  <c r="GF282" i="378" l="1"/>
  <c r="GH281" i="378"/>
  <c r="GH282" i="378" l="1"/>
  <c r="GF283" i="378"/>
  <c r="GF284" i="378" l="1"/>
  <c r="GH283" i="378"/>
  <c r="GF285" i="378" l="1"/>
  <c r="GH284" i="378"/>
  <c r="GF286" i="378" l="1"/>
  <c r="GH285" i="378"/>
  <c r="GF287" i="378" l="1"/>
  <c r="GH286" i="378"/>
  <c r="GF288" i="378" l="1"/>
  <c r="GH287" i="378"/>
  <c r="GH288" i="378" l="1"/>
  <c r="GF289" i="378"/>
  <c r="GF290" i="378" l="1"/>
  <c r="GH289" i="378"/>
  <c r="GF291" i="378" l="1"/>
  <c r="GH290" i="378"/>
  <c r="GF292" i="378" l="1"/>
  <c r="GH291" i="378"/>
  <c r="GF293" i="378" l="1"/>
  <c r="GH292" i="378"/>
  <c r="GH293" i="378" l="1"/>
  <c r="GF294" i="378"/>
  <c r="GF295" i="378" l="1"/>
  <c r="GH294" i="378"/>
  <c r="GH295" i="378" l="1"/>
  <c r="GF296" i="378"/>
  <c r="GF297" i="378" l="1"/>
  <c r="GH296" i="378"/>
  <c r="GF298" i="378" l="1"/>
  <c r="GH297" i="378"/>
  <c r="GH298" i="378" l="1"/>
  <c r="GF299" i="378"/>
  <c r="GF300" i="378" l="1"/>
  <c r="GH299" i="378"/>
  <c r="GF301" i="378" l="1"/>
  <c r="GH300" i="378"/>
  <c r="GF302" i="378" l="1"/>
  <c r="GH301" i="378"/>
  <c r="GF303" i="378" l="1"/>
  <c r="GH302" i="378"/>
  <c r="GF304" i="378" l="1"/>
  <c r="GH303" i="378"/>
  <c r="GF305" i="378" l="1"/>
  <c r="GH304" i="378"/>
  <c r="GF306" i="378" l="1"/>
  <c r="GH305" i="378"/>
  <c r="GF307" i="378" l="1"/>
  <c r="GH306" i="378"/>
  <c r="GH307" i="378" l="1"/>
  <c r="GF308" i="378"/>
  <c r="GF309" i="378" l="1"/>
  <c r="GH308" i="378"/>
  <c r="GH309" i="378" l="1"/>
  <c r="GF310" i="378"/>
  <c r="GF311" i="378" l="1"/>
  <c r="GH310" i="378"/>
  <c r="GH311" i="378" l="1"/>
  <c r="GF312" i="378"/>
  <c r="GF313" i="378" l="1"/>
  <c r="GH312" i="378"/>
  <c r="GF314" i="378" l="1"/>
  <c r="GH313" i="378"/>
  <c r="GH314" i="378" l="1"/>
  <c r="GF315" i="378"/>
  <c r="GF316" i="378" l="1"/>
  <c r="GH315" i="378"/>
  <c r="GF317" i="378" l="1"/>
  <c r="GH316" i="378"/>
  <c r="GF318" i="378" l="1"/>
  <c r="GH317" i="378"/>
  <c r="GF319" i="378" l="1"/>
  <c r="GH318" i="378"/>
  <c r="GF320" i="378" l="1"/>
  <c r="GH319" i="378"/>
  <c r="GF321" i="378" l="1"/>
  <c r="GH320" i="378"/>
  <c r="GF322" i="378" l="1"/>
  <c r="GH321" i="378"/>
  <c r="GF323" i="378" l="1"/>
  <c r="GH322" i="378"/>
  <c r="GH323" i="378" l="1"/>
  <c r="GF324" i="378"/>
  <c r="GF325" i="378" l="1"/>
  <c r="GH324" i="378"/>
  <c r="GH325" i="378" l="1"/>
  <c r="GF326" i="378"/>
  <c r="GF327" i="378" l="1"/>
  <c r="GH326" i="378"/>
  <c r="GH327" i="378" l="1"/>
  <c r="GF328" i="378"/>
  <c r="GF329" i="378" l="1"/>
  <c r="GH328" i="378"/>
  <c r="GF330" i="378" l="1"/>
  <c r="GH329" i="378"/>
  <c r="GH330" i="378" l="1"/>
  <c r="GF331" i="378"/>
  <c r="GF332" i="378" l="1"/>
  <c r="GH331" i="378"/>
  <c r="GF333" i="378" l="1"/>
  <c r="GH332" i="378"/>
  <c r="GH333" i="378" l="1"/>
  <c r="GF334" i="378"/>
  <c r="GF335" i="378" l="1"/>
  <c r="GH334" i="378"/>
  <c r="GF336" i="378" l="1"/>
  <c r="GH335" i="378"/>
  <c r="GF337" i="378" l="1"/>
  <c r="GH336" i="378"/>
  <c r="GF338" i="378" l="1"/>
  <c r="GH337" i="378"/>
  <c r="GF339" i="378" l="1"/>
  <c r="GH338" i="378"/>
  <c r="GF340" i="378" l="1"/>
  <c r="GH339" i="378"/>
  <c r="GF341" i="378" l="1"/>
  <c r="GH340" i="378"/>
  <c r="GF342" i="378" l="1"/>
  <c r="GH341" i="378"/>
  <c r="GF343" i="378" l="1"/>
  <c r="GH342" i="378"/>
  <c r="GH343" i="378" l="1"/>
  <c r="GF344" i="378"/>
  <c r="GF345" i="378" l="1"/>
  <c r="GH344" i="378"/>
  <c r="GF346" i="378" l="1"/>
  <c r="GH345" i="378"/>
  <c r="GH346" i="378" l="1"/>
  <c r="GF347" i="378"/>
  <c r="GF348" i="378" l="1"/>
  <c r="GH347" i="378"/>
  <c r="GF349" i="378" l="1"/>
  <c r="GH348" i="378"/>
  <c r="GH349" i="378" l="1"/>
  <c r="GF350" i="378"/>
  <c r="GF351" i="378" l="1"/>
  <c r="GH350" i="378"/>
  <c r="GF352" i="378" l="1"/>
  <c r="GH351" i="378"/>
  <c r="GF353" i="378" l="1"/>
  <c r="GH352" i="378"/>
  <c r="GF354" i="378" l="1"/>
  <c r="GH353" i="378"/>
  <c r="GF355" i="378" l="1"/>
  <c r="GH354" i="378"/>
  <c r="GH355" i="378" l="1"/>
  <c r="GF356" i="378"/>
  <c r="GF357" i="378" l="1"/>
  <c r="GH356" i="378"/>
  <c r="GF358" i="378" l="1"/>
  <c r="GH357" i="378"/>
  <c r="GF359" i="378" l="1"/>
  <c r="GH358" i="378"/>
  <c r="GH359" i="378" l="1"/>
  <c r="GF360" i="378"/>
  <c r="GF361" i="378" l="1"/>
  <c r="GH360" i="378"/>
  <c r="GF362" i="378" l="1"/>
  <c r="GH361" i="378"/>
  <c r="GH362" i="378" l="1"/>
  <c r="GF363" i="378"/>
  <c r="GF364" i="378" l="1"/>
  <c r="GH363" i="378"/>
  <c r="GF365" i="378" l="1"/>
  <c r="GH364" i="378"/>
  <c r="GH365" i="378" l="1"/>
  <c r="GF366" i="378"/>
  <c r="GF367" i="378" l="1"/>
  <c r="GH366" i="378"/>
  <c r="GF368" i="378" l="1"/>
  <c r="GH367" i="378"/>
  <c r="GH368" i="378" l="1"/>
  <c r="GF369" i="378"/>
  <c r="GH369" i="378" l="1"/>
  <c r="GF370" i="378"/>
  <c r="GF371" i="378" l="1"/>
  <c r="GH370" i="378"/>
  <c r="GF372" i="378" l="1"/>
  <c r="GH371" i="378"/>
  <c r="GF373" i="378" l="1"/>
  <c r="GH372" i="378"/>
  <c r="GF374" i="378" l="1"/>
  <c r="GH373" i="378"/>
  <c r="GF375" i="378" l="1"/>
  <c r="GH374" i="378"/>
  <c r="GH375" i="378" l="1"/>
  <c r="GF376" i="378"/>
  <c r="GF377" i="378" l="1"/>
  <c r="GH376" i="378"/>
  <c r="GF378" i="378" l="1"/>
  <c r="GH377" i="378"/>
  <c r="GH378" i="378" l="1"/>
  <c r="GF379" i="378"/>
  <c r="GF380" i="378" l="1"/>
  <c r="GH379" i="378"/>
  <c r="GH380" i="378" l="1"/>
  <c r="GF381" i="378"/>
  <c r="GH381" i="378" s="1"/>
  <c r="AT284" i="356" l="1"/>
  <c r="AT1" i="356" s="1"/>
  <c r="AS1" i="356"/>
  <c r="AU284" i="356" l="1"/>
  <c r="AU1" i="356" s="1"/>
  <c r="AU19" i="378"/>
  <c r="AS22" i="378"/>
  <c r="AS25" i="378" l="1"/>
</calcChain>
</file>

<file path=xl/sharedStrings.xml><?xml version="1.0" encoding="utf-8"?>
<sst xmlns="http://schemas.openxmlformats.org/spreadsheetml/2006/main" count="21995" uniqueCount="823">
  <si>
    <t>CERTIFICADO</t>
  </si>
  <si>
    <t>COMPROMISO</t>
  </si>
  <si>
    <t>EJECUCIÓN</t>
  </si>
  <si>
    <t>Prog. Pptal.</t>
  </si>
  <si>
    <t>fte. Fto.</t>
  </si>
  <si>
    <t>DISP. LEGAL</t>
  </si>
  <si>
    <t>PRODUCTO</t>
  </si>
  <si>
    <t>COD ACT_PPTAL</t>
  </si>
  <si>
    <t>DESCRIPCION</t>
  </si>
  <si>
    <t>PIA</t>
  </si>
  <si>
    <t>PIM</t>
  </si>
  <si>
    <t>COMP. ANUAL</t>
  </si>
  <si>
    <t>0073</t>
  </si>
  <si>
    <t>00</t>
  </si>
  <si>
    <t>0001</t>
  </si>
  <si>
    <t>23 1 59999</t>
  </si>
  <si>
    <t>OTROS</t>
  </si>
  <si>
    <t>REPUESTOS Y ACCESORIOS</t>
  </si>
  <si>
    <t>23 1 6 1 1</t>
  </si>
  <si>
    <t>DE VEHICULOS</t>
  </si>
  <si>
    <t>23 1 3 1 1</t>
  </si>
  <si>
    <t>COMBUSTIBLES Y CARBURANTES</t>
  </si>
  <si>
    <t>23 2 1 2 1</t>
  </si>
  <si>
    <t>PASAJES Y GASTOS DE TRANSPORTE</t>
  </si>
  <si>
    <t>23 2 1 2 2</t>
  </si>
  <si>
    <t>VIATICOS Y ASIGNACIONES POR COMISION DE SERVICIO</t>
  </si>
  <si>
    <t>23 2 1 299</t>
  </si>
  <si>
    <t>OTROS GASTOS</t>
  </si>
  <si>
    <t>23 2 2 2 2</t>
  </si>
  <si>
    <t>SERVICIO DE TELEFONIA FIJA</t>
  </si>
  <si>
    <t>23 2 2 2 3</t>
  </si>
  <si>
    <t>SERVICIO DE INTERNET</t>
  </si>
  <si>
    <t>23 2 3 1 2</t>
  </si>
  <si>
    <t>SERVICIOS DE SEGURIDAD Y VIGILANCIA</t>
  </si>
  <si>
    <t>23 2 4 5 1</t>
  </si>
  <si>
    <t>23 2 5 1 1</t>
  </si>
  <si>
    <t>DE EDIFICIOS Y ESTRUCTURAS</t>
  </si>
  <si>
    <t>23 2 711 2</t>
  </si>
  <si>
    <t>TRANSPORTE Y TRASLADO DE CARGA, BIENES Y MATERIALES</t>
  </si>
  <si>
    <t>23 2 71199</t>
  </si>
  <si>
    <t>SERVICIOS DIVERSOS</t>
  </si>
  <si>
    <t>23 2 9 1 1</t>
  </si>
  <si>
    <t>0002</t>
  </si>
  <si>
    <t>23 2 2 1 1</t>
  </si>
  <si>
    <t>SERVICIO DE SUMINISTRO DE ENERGIA ELECTRICA</t>
  </si>
  <si>
    <t>0003</t>
  </si>
  <si>
    <t>23 2 2 1 2</t>
  </si>
  <si>
    <t>SERVICIO DE AGUA Y DESAGUE</t>
  </si>
  <si>
    <t>0004</t>
  </si>
  <si>
    <t>0005</t>
  </si>
  <si>
    <t>25 4 3 2 1</t>
  </si>
  <si>
    <t>DERECHOS ADMINISTRATIVOS</t>
  </si>
  <si>
    <t>0006</t>
  </si>
  <si>
    <t>0007</t>
  </si>
  <si>
    <t>0008</t>
  </si>
  <si>
    <t>0009</t>
  </si>
  <si>
    <t>0010</t>
  </si>
  <si>
    <t>0011</t>
  </si>
  <si>
    <t>0012</t>
  </si>
  <si>
    <t>0013</t>
  </si>
  <si>
    <t>23 1 6 1 4</t>
  </si>
  <si>
    <t>DE SEGURIDAD</t>
  </si>
  <si>
    <t>23 1 2 1 1</t>
  </si>
  <si>
    <t>VESTUARIO, ACCESORIOS Y PRENDAS DIVERSAS</t>
  </si>
  <si>
    <t>23 1 5 1 2</t>
  </si>
  <si>
    <t>PAPELERIA EN GENERAL, UTILES Y MATERIALES DE OFICINA</t>
  </si>
  <si>
    <t>23 199 199</t>
  </si>
  <si>
    <t>OTROS BIENES</t>
  </si>
  <si>
    <t>23 2 2 2 1</t>
  </si>
  <si>
    <t>SERVICIO DE TELEFONIA MOVIL</t>
  </si>
  <si>
    <t>23 2 2 3 1</t>
  </si>
  <si>
    <t>CORREOS Y SERVICIOS DE MENSAJERIA</t>
  </si>
  <si>
    <t>23 2 2 5 1</t>
  </si>
  <si>
    <t>DIFUSIÓN EN EL DIARIO OFICIAL</t>
  </si>
  <si>
    <t>23 2 3 1 1</t>
  </si>
  <si>
    <t>SERVICIOS DE LIMPIEZA E HIGIENE</t>
  </si>
  <si>
    <t>23 2 4 7 1</t>
  </si>
  <si>
    <t>DE MAQUINARIAS Y EQUIPOS</t>
  </si>
  <si>
    <t>23 2 5 199</t>
  </si>
  <si>
    <t>DE OTROS BIENES Y ACTIVOS</t>
  </si>
  <si>
    <t>23 2 6 3 2</t>
  </si>
  <si>
    <t>SEGURO DE VEHICULOS</t>
  </si>
  <si>
    <t>23 2 6 3 3</t>
  </si>
  <si>
    <t>SEGURO OBLIGATORIO ACCIDENTES DE TRANSITO (SOAT)</t>
  </si>
  <si>
    <t>23 2 6 3 4</t>
  </si>
  <si>
    <t>OTROS SEGUROS PERSONALES</t>
  </si>
  <si>
    <t>23 2 6 399</t>
  </si>
  <si>
    <t>OTROS SEGUROS DE  BIENES MUEBLES E INMUEBLES</t>
  </si>
  <si>
    <t>23 1 5 1 1</t>
  </si>
  <si>
    <t>23 2 7 499</t>
  </si>
  <si>
    <t>OTROS SERVICIOS DE INFORMATICA</t>
  </si>
  <si>
    <t>23 2 7 4 1</t>
  </si>
  <si>
    <t>ELABORACION DE PROGRAMAS INFORMATICOS</t>
  </si>
  <si>
    <t>23 2 7 4 3</t>
  </si>
  <si>
    <t>SOPORTE TECNICO</t>
  </si>
  <si>
    <t>23 2 2 399</t>
  </si>
  <si>
    <t>OTROS SERVICIOS DE COMUNICACION</t>
  </si>
  <si>
    <t>0014</t>
  </si>
  <si>
    <t>0015</t>
  </si>
  <si>
    <t>0016</t>
  </si>
  <si>
    <t>0017</t>
  </si>
  <si>
    <t>0018</t>
  </si>
  <si>
    <t>DE</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</si>
  <si>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</si>
  <si>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</si>
  <si>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</si>
  <si>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</si>
  <si>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</si>
  <si>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</si>
  <si>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</si>
  <si>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</si>
  <si>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</si>
  <si>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</si>
  <si>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</si>
  <si>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</si>
  <si>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</si>
  <si>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</si>
  <si>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</si>
  <si>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</si>
  <si>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</si>
  <si>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</si>
  <si>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</si>
  <si>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</si>
  <si>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</si>
  <si>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23 2 711 6</t>
  </si>
  <si>
    <t>SERVICIO DE IMPRESIONES, ENCUADERNACION Y EMPASTADO</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</si>
  <si>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</si>
  <si>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</si>
  <si>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</si>
  <si>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</si>
  <si>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</si>
  <si>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</si>
  <si>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</si>
  <si>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</si>
  <si>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</si>
  <si>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</si>
  <si>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</si>
  <si>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</si>
  <si>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</si>
  <si>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</si>
  <si>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</si>
  <si>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</si>
  <si>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</si>
  <si>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</si>
  <si>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</si>
  <si>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</si>
  <si>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</si>
  <si>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23 2 7 5 2</t>
  </si>
  <si>
    <t>PROPINAS PARA PRACTICANTES</t>
  </si>
  <si>
    <t>23 2 7 5 8</t>
  </si>
  <si>
    <t>CONTRIBUCIONES A LOS SEGUROS DE SALUD</t>
  </si>
  <si>
    <t>0061</t>
  </si>
  <si>
    <t>0062</t>
  </si>
  <si>
    <t>0063</t>
  </si>
  <si>
    <t>0064</t>
  </si>
  <si>
    <t>0065</t>
  </si>
  <si>
    <t>0066</t>
  </si>
  <si>
    <t>0067</t>
  </si>
  <si>
    <t>24 1 3 1 3</t>
  </si>
  <si>
    <t>A OTRAS UNIDADES DEL GOBIERNO LOCAL</t>
  </si>
  <si>
    <t>0068</t>
  </si>
  <si>
    <t>0069</t>
  </si>
  <si>
    <t>0070</t>
  </si>
  <si>
    <t>0071</t>
  </si>
  <si>
    <t>ENSERES</t>
  </si>
  <si>
    <t>23 1 7 1 1</t>
  </si>
  <si>
    <t>23 1 5 3 1</t>
  </si>
  <si>
    <t>ASEO, LIMPIEZA Y TOCADOR</t>
  </si>
  <si>
    <t>26 3 2 3 1</t>
  </si>
  <si>
    <t>EQUIPOS COMPUTACIONALES Y PERIFERICOS</t>
  </si>
  <si>
    <t>26 6 1 3 2</t>
  </si>
  <si>
    <t>SOFTWARES</t>
  </si>
  <si>
    <t>0072</t>
  </si>
  <si>
    <t>0074</t>
  </si>
  <si>
    <t>0075</t>
  </si>
  <si>
    <t>0076</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</si>
  <si>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</si>
  <si>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</si>
  <si>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</si>
  <si>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</si>
  <si>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</si>
  <si>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</si>
  <si>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</si>
  <si>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</si>
  <si>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</si>
  <si>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</si>
  <si>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</si>
  <si>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</si>
  <si>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</si>
  <si>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</si>
  <si>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</si>
  <si>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</si>
  <si>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</si>
  <si>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</si>
  <si>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</si>
  <si>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</si>
  <si>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</si>
  <si>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</si>
  <si>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</si>
  <si>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</si>
  <si>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</si>
  <si>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</si>
  <si>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</si>
  <si>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</si>
  <si>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</si>
  <si>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</si>
  <si>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</si>
  <si>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</si>
  <si>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</si>
  <si>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</si>
  <si>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</si>
  <si>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</si>
  <si>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</si>
  <si>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TOTAL</t>
  </si>
  <si>
    <t>CERT</t>
  </si>
  <si>
    <t>ENE</t>
  </si>
  <si>
    <t>FEB</t>
  </si>
  <si>
    <t>MAR</t>
  </si>
  <si>
    <t>ABR</t>
  </si>
  <si>
    <t>MAY</t>
  </si>
  <si>
    <t>JUN</t>
  </si>
  <si>
    <t>JUL</t>
  </si>
  <si>
    <t>AGO</t>
  </si>
  <si>
    <t>OCT</t>
  </si>
  <si>
    <t>NOV</t>
  </si>
  <si>
    <t>DIC</t>
  </si>
  <si>
    <t>UNIDAD</t>
  </si>
  <si>
    <t>23 2 1 2 1. PASAJES Y GASTOS DE TRANSPORTE</t>
  </si>
  <si>
    <t>23 2 1 2 2. VIATICOS Y ASIGNACIONES POR COMISION DE SERVICIO</t>
  </si>
  <si>
    <t>23 2 71199. SERVICIOS DIVERSOS</t>
  </si>
  <si>
    <t>23 1 2 1 1. VESTUARIO, ACCESORIOS Y PRENDAS DIVERSAS</t>
  </si>
  <si>
    <t>23 1 3 1 1. COMBUSTIBLES Y CARBURANTES</t>
  </si>
  <si>
    <t>23 1 5 1 1. REPUESTOS Y ACCESORIOS</t>
  </si>
  <si>
    <t>23 1 5 1 2. PAPELERIA EN GENERAL, UTILES Y MATERIALES DE OFICINA</t>
  </si>
  <si>
    <t>23 1 59999. OTROS</t>
  </si>
  <si>
    <t>23 1 6 1 1. DE VEHICULOS</t>
  </si>
  <si>
    <t>23 1 6 1 4. DE SEGURIDAD</t>
  </si>
  <si>
    <t>23 199 199. OTROS BIENES</t>
  </si>
  <si>
    <t>23 2 1 299. OTROS GASTOS</t>
  </si>
  <si>
    <t>23 2 2 1 1. SERVICIO DE SUMINISTRO DE ENERGIA ELECTRICA</t>
  </si>
  <si>
    <t>23 2 2 1 2. SERVICIO DE AGUA Y DESAGUE</t>
  </si>
  <si>
    <t>23 2 2 2 1. SERVICIO DE TELEFONIA MOVIL</t>
  </si>
  <si>
    <t>23 2 2 2 2. SERVICIO DE TELEFONIA FIJA</t>
  </si>
  <si>
    <t>23 2 2 2 3. SERVICIO DE INTERNET</t>
  </si>
  <si>
    <t>23 2 2 3 1. CORREOS Y SERVICIOS DE MENSAJERIA</t>
  </si>
  <si>
    <t>23 2 2 399. OTROS SERVICIOS DE COMUNICACION</t>
  </si>
  <si>
    <t>23 2 2 5 1. DIFUSIÓN EN EL DIARIO OFICIAL</t>
  </si>
  <si>
    <t>23 2 3 1 1. SERVICIOS DE LIMPIEZA E HIGIENE</t>
  </si>
  <si>
    <t>23 2 3 1 2. SERVICIOS DE SEGURIDAD Y VIGILANCIA</t>
  </si>
  <si>
    <t>23 2 4 5 1. DE VEHICULOS</t>
  </si>
  <si>
    <t>23 2 4 7 1. DE MAQUINARIAS Y EQUIPOS</t>
  </si>
  <si>
    <t>23 2 5 1 1. DE EDIFICIOS Y ESTRUCTURAS</t>
  </si>
  <si>
    <t>23 2 5 199. DE OTROS BIENES Y ACTIVOS</t>
  </si>
  <si>
    <t>23 2 6 3 2. SEGURO DE VEHICULOS</t>
  </si>
  <si>
    <t>23 2 6 3 3. SEGURO OBLIGATORIO ACCIDENTES DE TRANSITO (SOAT)</t>
  </si>
  <si>
    <t>23 2 6 3 4. OTROS SEGUROS PERSONALES</t>
  </si>
  <si>
    <t>23 2 6 399. OTROS SEGUROS DE  BIENES MUEBLES E INMUEBLES</t>
  </si>
  <si>
    <t>23 2 7 4 1. ELABORACION DE PROGRAMAS INFORMATICOS</t>
  </si>
  <si>
    <t>23 2 7 4 3. SOPORTE TECNICO</t>
  </si>
  <si>
    <t>23 2 7 499. OTROS SERVICIOS DE INFORMATICA</t>
  </si>
  <si>
    <t>25 4 3 2 1. DERECHOS ADMINISTRATIVOS</t>
  </si>
  <si>
    <t>23 1 5 3 1. ASEO, LIMPIEZA Y TOCADOR</t>
  </si>
  <si>
    <t>23 1 7 1 1. ENSERES</t>
  </si>
  <si>
    <t>23 2 711 2. TRANSPORTE Y TRASLADO DE CARGA, BIENES Y MATERIALES</t>
  </si>
  <si>
    <t>26 3 2 3 1. EQUIPOS COMPUTACIONALES Y PERIFERICOS</t>
  </si>
  <si>
    <t>26 6 1 3 2. SOFTWARES</t>
  </si>
  <si>
    <t>23 2 711 6. SERVICIO DE IMPRESIONES, ENCUADERNACION Y EMPASTADO</t>
  </si>
  <si>
    <t>24 1 3 1 3. A OTRAS UNIDADES DEL GOBIERNO LOCAL</t>
  </si>
  <si>
    <t>23 2 7 5 2. PROPINAS PARA PRACTICANTES</t>
  </si>
  <si>
    <t>23 2 7 5 8. CONTRIBUCIONES A LOS SEGUROS DE SALUD</t>
  </si>
  <si>
    <t>0115</t>
  </si>
  <si>
    <t>AMAZONAS</t>
  </si>
  <si>
    <t>0116</t>
  </si>
  <si>
    <t>ANCASH</t>
  </si>
  <si>
    <t>0117</t>
  </si>
  <si>
    <t>APURIMAC</t>
  </si>
  <si>
    <t>0118</t>
  </si>
  <si>
    <t>AREQUIPA</t>
  </si>
  <si>
    <t>0119</t>
  </si>
  <si>
    <t>AYACUCHO</t>
  </si>
  <si>
    <t>0120</t>
  </si>
  <si>
    <t>CAJAMARCA</t>
  </si>
  <si>
    <t>0121</t>
  </si>
  <si>
    <t>CUSCO</t>
  </si>
  <si>
    <t>0122</t>
  </si>
  <si>
    <t>HUANCAVELICA</t>
  </si>
  <si>
    <t>0123</t>
  </si>
  <si>
    <t>HUANUCO</t>
  </si>
  <si>
    <t>0124</t>
  </si>
  <si>
    <t>ICA</t>
  </si>
  <si>
    <t>0126</t>
  </si>
  <si>
    <t>LA LIBERTAD</t>
  </si>
  <si>
    <t>0127</t>
  </si>
  <si>
    <t>LAMBAYEQUE</t>
  </si>
  <si>
    <t>0128</t>
  </si>
  <si>
    <t>LORETO</t>
  </si>
  <si>
    <t>0129</t>
  </si>
  <si>
    <t>MADRE DE DIOS</t>
  </si>
  <si>
    <t>0130</t>
  </si>
  <si>
    <t>MOQUEGUA</t>
  </si>
  <si>
    <t>0131</t>
  </si>
  <si>
    <t>PASCO</t>
  </si>
  <si>
    <t>0132</t>
  </si>
  <si>
    <t>PIURA</t>
  </si>
  <si>
    <t>0133</t>
  </si>
  <si>
    <t>PUNO</t>
  </si>
  <si>
    <t>0134</t>
  </si>
  <si>
    <t>SAN MARTIN</t>
  </si>
  <si>
    <t>0135</t>
  </si>
  <si>
    <t>TACNA</t>
  </si>
  <si>
    <t>0136</t>
  </si>
  <si>
    <t>TUMBES</t>
  </si>
  <si>
    <t>0137</t>
  </si>
  <si>
    <t>UCAYALI</t>
  </si>
  <si>
    <t>0138</t>
  </si>
  <si>
    <t>JUNIN</t>
  </si>
  <si>
    <t>CESAR</t>
  </si>
  <si>
    <t>BENTURA</t>
  </si>
  <si>
    <t>0073.PROGRAMA PARA LA GENERACION DEL EMPLEO SOCIAL INCLUSIVO - TRABAJA PERU</t>
  </si>
  <si>
    <t>3000001.ACCIONES COMUNES</t>
  </si>
  <si>
    <t>5000276.GESTION DEL PROGRAMA</t>
  </si>
  <si>
    <t>0047173.GESTION DEL PROGRAMA</t>
  </si>
  <si>
    <t>3000194.EMPLEO TEMPORAL GENERADO</t>
  </si>
  <si>
    <t>5006295.PROMOCION DE MODALIDADES DE INTERVENCION DEL PROGRAMA PARA DESARROLLO DE PROYECTOS Y ACTIVIDADES INTENSIVOS EN MANO DE OBRA NO CALIFICADA</t>
  </si>
  <si>
    <t>0107177.PROMOCION DE MODALIDADES DE INTERVENCION DEL PROGRAMA PARA DESARROLLO DE PROYECTOS DE INVERSION PUBLICA Y ACTIVIDADES INTENSIVAS EN MANO DE OBRA NO CALIFICADA</t>
  </si>
  <si>
    <t>5006296.SEGUIMIENTO DE LOS PROYECTOS Y ACTIVIDADES EN EJECUCION</t>
  </si>
  <si>
    <t>0236269.SEGUIMIENTO DE LOS PROYECTOS DE INVERSION PUBLICA Y ACTIVIDADES EN EJECUCION</t>
  </si>
  <si>
    <t>21 1 1 1 4</t>
  </si>
  <si>
    <t>21 1 1 1 4. PERSONAL CON CONTRATO A PLAZO INDETERMINADO (REGIMEN LABORAL PRIVADO)</t>
  </si>
  <si>
    <t>PERSONAL CON CONTRATO A PLAZO INDETERMINADO (REGIMEN LABORAL PRIVADO)</t>
  </si>
  <si>
    <t>21 1 9 1 1</t>
  </si>
  <si>
    <t>21 1 9 1 1. GRATIFICACIONES</t>
  </si>
  <si>
    <t>GRATIFICACIONES</t>
  </si>
  <si>
    <t>21 1 9 1 3</t>
  </si>
  <si>
    <t>21 1 9 1 3. BONIFICACION POR ESCOLARIDAD</t>
  </si>
  <si>
    <t>BONIFICACION POR ESCOLARIDAD</t>
  </si>
  <si>
    <t>COMPENSACION VACACIONAL (VACACIONES TRUNCAS)</t>
  </si>
  <si>
    <t>CONTRIBUCIONES A ESSALUD</t>
  </si>
  <si>
    <t>23 1 1 1 1</t>
  </si>
  <si>
    <t>23 1 1 1 1. ALIMENTOS Y BEBIDAS PARA CONSUMO HUMANO</t>
  </si>
  <si>
    <t>ALIMENTOS Y BEBIDAS PARA CONSUMO HUMANO</t>
  </si>
  <si>
    <t>23 1 1 1 2</t>
  </si>
  <si>
    <t>23 1 1 1 2. ALIMENTOS Y BEBIDAS PARA CONSUMO ANIMAL</t>
  </si>
  <si>
    <t>ALIMENTOS Y BEBIDAS PARA CONSUMO ANIMAL</t>
  </si>
  <si>
    <t>23 111 1 2</t>
  </si>
  <si>
    <t>23 111 1 2. PARA VEHICULOS</t>
  </si>
  <si>
    <t>PARA VEHICULOS</t>
  </si>
  <si>
    <t>23 111 1 6</t>
  </si>
  <si>
    <t>23 111 1 6. MATERIALES DE  ACONDICIONAMIENTO</t>
  </si>
  <si>
    <t>MATERIALES DE  ACONDICIONAMIENTO</t>
  </si>
  <si>
    <t>23 1 2 1 2</t>
  </si>
  <si>
    <t>23 1 2 1 2. TEXTILES Y ACABADOS TEXTILES</t>
  </si>
  <si>
    <t>TEXTILES Y ACABADOS TEXTILES</t>
  </si>
  <si>
    <t>ELECTRICIDAD, ILUMINACION Y ELECTRONICA</t>
  </si>
  <si>
    <t>23 1 5 4 1</t>
  </si>
  <si>
    <t>23 1 5 4 1. ELECTRICIDAD, ILUMINACION Y ELECTRONICA</t>
  </si>
  <si>
    <t>23 1 6 199</t>
  </si>
  <si>
    <t>23 1 6 199. OTROS ACCESORIOS Y REPUESTOS</t>
  </si>
  <si>
    <t>OTROS ACCESORIOS Y REPUESTOS</t>
  </si>
  <si>
    <t>DE EDIFICACIONES, OFICINAS Y ESTRUCTURAS</t>
  </si>
  <si>
    <t>23 2 4 2 1</t>
  </si>
  <si>
    <t>23 2 4 2 1. DE EDIFICACIONES, OFICINAS Y ESTRUCTURAS</t>
  </si>
  <si>
    <t>DE MOBILIARIO Y SIMILARES</t>
  </si>
  <si>
    <t>23 2 4 6 1</t>
  </si>
  <si>
    <t>23 2 4 6 1. DE MOBILIARIO Y SIMILARES</t>
  </si>
  <si>
    <t>23 2 5 1 3</t>
  </si>
  <si>
    <t>23 2 5 1 3. DE MOBILIARIO Y SIMILARES</t>
  </si>
  <si>
    <t>23 2 6 3 1</t>
  </si>
  <si>
    <t>23 2 6 3 1. SEGURO DE VIDA</t>
  </si>
  <si>
    <t>SEGURO DE VIDA</t>
  </si>
  <si>
    <t>23 2 710 2</t>
  </si>
  <si>
    <t>23 2 710 2. ATENCIONES OFICIALES Y CELEBRACIONES INSTITUCIONALES</t>
  </si>
  <si>
    <t>ATENCIONES OFICIALES Y CELEBRACIONES INSTITUCIONALES</t>
  </si>
  <si>
    <t>23 2 711 5</t>
  </si>
  <si>
    <t>23 2 711 5. SERVICIOS DE ALIMENTACION DE CONSUMO HUMANO</t>
  </si>
  <si>
    <t>SERVICIOS DE ALIMENTACION DE CONSUMO HUMANO</t>
  </si>
  <si>
    <t>23 2 7 3 1</t>
  </si>
  <si>
    <t>23 2 7 3 1. REALIZADO POR PERSONAS JURIDICAS</t>
  </si>
  <si>
    <t>REALIZADO POR PERSONAS JURIDICAS</t>
  </si>
  <si>
    <t>23 2 7 999</t>
  </si>
  <si>
    <t>23 2 7 999. OTROS RELACIONADOS A ORGANIZACION DE EVENTOS</t>
  </si>
  <si>
    <t>OTROS RELACIONADOS A ORGANIZACION DE EVENTOS</t>
  </si>
  <si>
    <t>24 2 3 1 3</t>
  </si>
  <si>
    <t>24 2 3 1 3. A OTRAS UNIDADES DEL GOBIERNO LOCAL</t>
  </si>
  <si>
    <t>26 3 1 1 1</t>
  </si>
  <si>
    <t>26 3 1 1 1. PARA TRANSPORTE TERRESTRE</t>
  </si>
  <si>
    <t>PARA TRANSPORTE TERRESTRE</t>
  </si>
  <si>
    <t>26 3 2 1 1</t>
  </si>
  <si>
    <t>26 3 2 1 1. MAQUINAS Y EQUIPOS</t>
  </si>
  <si>
    <t>MAQUINAS Y EQUIPOS</t>
  </si>
  <si>
    <t>26 3 2 1 2</t>
  </si>
  <si>
    <t>26 3 2 1 2. MOBILIARIO</t>
  </si>
  <si>
    <t>MOBILIARIO</t>
  </si>
  <si>
    <t>26 3 2 2 1</t>
  </si>
  <si>
    <t>26 3 2 2 1. MAQUINAS Y EQUIPOS</t>
  </si>
  <si>
    <t>26 3 2 3 3</t>
  </si>
  <si>
    <t>26 3 2 3 3. EQUIPOS DE TELECOMUNICACIONES</t>
  </si>
  <si>
    <t>EQUIPOS DE TELECOMUNICACIONES</t>
  </si>
  <si>
    <t>26 3 2 9 1</t>
  </si>
  <si>
    <t>26 3 2 9 1. AIRE ACONDICIONADO Y REFRIGERACION</t>
  </si>
  <si>
    <t>AIRE ACONDICIONADO Y REFRIGERACION</t>
  </si>
  <si>
    <t>26 3 2 9 2</t>
  </si>
  <si>
    <t>26 3 2 9 2. ASEO,  LIMPIEZA Y COCINA</t>
  </si>
  <si>
    <t>ASEO,  LIMPIEZA Y COCINA</t>
  </si>
  <si>
    <t>26 3 2 9 3</t>
  </si>
  <si>
    <t>26 3 2 9 3. SEGURIDAD INDUSTRIAL</t>
  </si>
  <si>
    <t>SEGURIDAD INDUSTRIAL</t>
  </si>
  <si>
    <t>26 3 2 9 4</t>
  </si>
  <si>
    <t>26 3 2 9 4. ELECTRICIDAD Y ELECTRONICA</t>
  </si>
  <si>
    <t>ELECTRICIDAD Y ELECTRONICA</t>
  </si>
  <si>
    <t>26 6 1 399</t>
  </si>
  <si>
    <t>26 6 1 399. OTROS ACTIVOS INTANGIBLES</t>
  </si>
  <si>
    <t>OTROS ACTIVOS INTANGIBLES</t>
  </si>
  <si>
    <t>0139</t>
  </si>
  <si>
    <t>0140</t>
  </si>
  <si>
    <t>0141</t>
  </si>
  <si>
    <t>0142</t>
  </si>
  <si>
    <t>0151</t>
  </si>
  <si>
    <t>0152</t>
  </si>
  <si>
    <t>0150</t>
  </si>
  <si>
    <t>0146</t>
  </si>
  <si>
    <t>0147</t>
  </si>
  <si>
    <t>0143</t>
  </si>
  <si>
    <t>0145</t>
  </si>
  <si>
    <t>0153</t>
  </si>
  <si>
    <t>0149</t>
  </si>
  <si>
    <t>0144</t>
  </si>
  <si>
    <t>0148</t>
  </si>
  <si>
    <t>0161</t>
  </si>
  <si>
    <t>0158</t>
  </si>
  <si>
    <t>0156</t>
  </si>
  <si>
    <t>0162</t>
  </si>
  <si>
    <t>0155</t>
  </si>
  <si>
    <t>0159</t>
  </si>
  <si>
    <t>0157</t>
  </si>
  <si>
    <t>0160</t>
  </si>
  <si>
    <t>0154</t>
  </si>
  <si>
    <t>LIMA</t>
  </si>
  <si>
    <t>0163</t>
  </si>
  <si>
    <t>SET</t>
  </si>
  <si>
    <t>RESTRINGIDA</t>
  </si>
  <si>
    <t>ACTIVIDAD OPERATIVA</t>
  </si>
  <si>
    <t>AOI00106600066. GESTIÓN DEL PROGRAMA</t>
  </si>
  <si>
    <t>FINALIDAD</t>
  </si>
  <si>
    <t>CAS</t>
  </si>
  <si>
    <t>NO RESTRINGIDA</t>
  </si>
  <si>
    <t>% CERT</t>
  </si>
  <si>
    <t>ALQUILER DE LOCAL</t>
  </si>
  <si>
    <t>SERVICIOS BÁSICOS</t>
  </si>
  <si>
    <t>ACCESORIOS Y MANTENIMIENTO</t>
  </si>
  <si>
    <t>LOCADORES</t>
  </si>
  <si>
    <t>TRANSFERENCIAS PARA ACTIVIDADES</t>
  </si>
  <si>
    <t>OTROS BIENES Y SERVICIOS</t>
  </si>
  <si>
    <t>CONCEPTO DE GASTO 1</t>
  </si>
  <si>
    <t>Poco avance</t>
  </si>
  <si>
    <t>avance regular</t>
  </si>
  <si>
    <t>Grados</t>
  </si>
  <si>
    <t>Inicial</t>
  </si>
  <si>
    <t>Final</t>
  </si>
  <si>
    <t>X</t>
  </si>
  <si>
    <t>Y</t>
  </si>
  <si>
    <t>Bueno</t>
  </si>
  <si>
    <t>My bueno</t>
  </si>
  <si>
    <t>% AVANCE</t>
  </si>
  <si>
    <t>.</t>
  </si>
  <si>
    <t>SERVICIOS DIVERSOS (23 2 71199)</t>
  </si>
  <si>
    <t>Muy bueno</t>
  </si>
  <si>
    <t>PAPELERÍA Y ÚTILES DE ESCRITORIO</t>
  </si>
  <si>
    <t>SERVICIO DE LIMPIEZA E HIGIENE</t>
  </si>
  <si>
    <t>SERVICIO DE SEGURIDAD Y VIGILANCIA</t>
  </si>
  <si>
    <t>SEGUROS PATRIMONIALES, DE VEHÍCULOS Y OTROS</t>
  </si>
  <si>
    <t>SERVICIOS INFORMÁTICOS</t>
  </si>
  <si>
    <t>LABORABLE</t>
  </si>
  <si>
    <t>NO LABORABLE</t>
  </si>
  <si>
    <t>SÁBADO</t>
  </si>
  <si>
    <t>DOMINGO</t>
  </si>
  <si>
    <t>LUNES</t>
  </si>
  <si>
    <t>MARTES</t>
  </si>
  <si>
    <t>MIÉRCOLES</t>
  </si>
  <si>
    <t>JUEVES</t>
  </si>
  <si>
    <t>VIERNES</t>
  </si>
  <si>
    <t>TRANSFERENCIAS</t>
  </si>
  <si>
    <t>OFICINA NACIONAL</t>
  </si>
  <si>
    <t>5006294.TRANSFERENCIA DE RECURSOS PARA LA EJECUCION DE PROYECTOS Y ACTIVIDADES</t>
  </si>
  <si>
    <t>0059376.TRANSFERENCIA DE RECURSOS PARA LA EJECUCION DE ACTIVIDADES</t>
  </si>
  <si>
    <t>5-23.BIENES Y SERVICIOS</t>
  </si>
  <si>
    <t>5-24.DONACIONES Y TRANSFERENCIAS</t>
  </si>
  <si>
    <t>PASAJES</t>
  </si>
  <si>
    <t>AOI00106600073. TRANSFERENCIA DE RECURSOS PARA LA EJECUCIÓN DE ACTIVIDADES</t>
  </si>
  <si>
    <t>AOI00106600075. PROMOCION DE MODALIDADES DE INTERVENCION DEL PROGRAMA PARA DESARROLLO DE ACTIVIDADES INTENSIVOS EN MANO DE OBRA NO CALIFICADA</t>
  </si>
  <si>
    <t>AOI00106600077. SEGUIMIENTO DE LAS ACTIVIDADES EN EJECUCION</t>
  </si>
  <si>
    <t>5-25.OTROS GASTOS</t>
  </si>
  <si>
    <t>6-26.ADQUISICION DE ACTIVOS NO FINANCIEROS</t>
  </si>
  <si>
    <t>UT AMAZONAS</t>
  </si>
  <si>
    <t>UT ANCASH</t>
  </si>
  <si>
    <t>UT AREQUIPA</t>
  </si>
  <si>
    <t>UT AYACUCHO</t>
  </si>
  <si>
    <t>UT CAJAMARCA</t>
  </si>
  <si>
    <t>UT HUANCAVELICA</t>
  </si>
  <si>
    <t>UT LORETO</t>
  </si>
  <si>
    <t>UT MOQUEGUA</t>
  </si>
  <si>
    <t>UT PUNO</t>
  </si>
  <si>
    <t>UT TACNA</t>
  </si>
  <si>
    <t>UT APURIMAC</t>
  </si>
  <si>
    <t>UT JUNIN</t>
  </si>
  <si>
    <t>UT SAN MARTIN</t>
  </si>
  <si>
    <t>UFAF</t>
  </si>
  <si>
    <t>UFGI</t>
  </si>
  <si>
    <t>UFAJ</t>
  </si>
  <si>
    <t>UFPP</t>
  </si>
  <si>
    <t>UFTI</t>
  </si>
  <si>
    <t>NEMONICO</t>
  </si>
  <si>
    <t>UFGI - TRANSFERENCIAS</t>
  </si>
  <si>
    <t>UT LIMA NORTE - CALLAO</t>
  </si>
  <si>
    <t>UT LIMA SUR - ESTE</t>
  </si>
  <si>
    <t>UT LA LIBERTAD - ANCASH NOROESTE</t>
  </si>
  <si>
    <t>UT CUSCO - MADRE DE DIOS</t>
  </si>
  <si>
    <t>UT HUANUCO - PASCO - UCAYALI</t>
  </si>
  <si>
    <t>UT ICA - AYACUCHO SUR</t>
  </si>
  <si>
    <t>UT LAMBAYEQUE - PIURA - TUMBES</t>
  </si>
  <si>
    <t>0125</t>
  </si>
  <si>
    <t>0164</t>
  </si>
  <si>
    <t>0165</t>
  </si>
  <si>
    <t>VIÁTICOS</t>
  </si>
  <si>
    <t>0166</t>
  </si>
  <si>
    <t>0167</t>
  </si>
  <si>
    <t>PROYECCIÓN DEL GASTO</t>
  </si>
  <si>
    <t>CLEVER</t>
  </si>
  <si>
    <t>SECTORISTA</t>
  </si>
  <si>
    <t>0171</t>
  </si>
  <si>
    <t>0182</t>
  </si>
  <si>
    <t>0178</t>
  </si>
  <si>
    <t>0170</t>
  </si>
  <si>
    <t>0168</t>
  </si>
  <si>
    <t>0174</t>
  </si>
  <si>
    <t>0173</t>
  </si>
  <si>
    <t>0176</t>
  </si>
  <si>
    <t>0180</t>
  </si>
  <si>
    <t>0169</t>
  </si>
  <si>
    <t>0179</t>
  </si>
  <si>
    <t>0175</t>
  </si>
  <si>
    <t>0177</t>
  </si>
  <si>
    <t>0172</t>
  </si>
  <si>
    <t>0183</t>
  </si>
  <si>
    <t>0181</t>
  </si>
  <si>
    <t>dev</t>
  </si>
  <si>
    <t>.3</t>
  </si>
  <si>
    <t>SEC.FUN.</t>
  </si>
  <si>
    <t>CLASIFICADOR2</t>
  </si>
  <si>
    <t>NO CERT</t>
  </si>
  <si>
    <t>% EJEC</t>
  </si>
  <si>
    <t>SALDO / DEFICIT</t>
  </si>
  <si>
    <t>EJECUCIÓN Y PROYECCIÓN</t>
  </si>
  <si>
    <t>Sec. Fun.
(Meta Pptal.)</t>
  </si>
  <si>
    <t>GEN. DE GASTO</t>
  </si>
  <si>
    <t>CLASIFICADOR3</t>
  </si>
  <si>
    <t>UNIDADES TERRITORIALES</t>
  </si>
  <si>
    <t>OF NAC / UT /TRANSF</t>
  </si>
  <si>
    <t>Bajo avance</t>
  </si>
  <si>
    <t>Avance regular</t>
  </si>
  <si>
    <t>Buen avance</t>
  </si>
  <si>
    <t>EJEC. PROYECTADA</t>
  </si>
  <si>
    <t>SALDO PROYECTADO</t>
  </si>
  <si>
    <t>EJEC. +  PROY. MENSUAL</t>
  </si>
  <si>
    <r>
      <t xml:space="preserve">Programa de Empleo Temporal </t>
    </r>
    <r>
      <rPr>
        <b/>
        <sz val="11"/>
        <color rgb="FFFF0000"/>
        <rFont val="Arial"/>
        <family val="2"/>
      </rPr>
      <t>"LLAMKASUN PERÚ"</t>
    </r>
  </si>
  <si>
    <t>CON PIM x CERT</t>
  </si>
  <si>
    <r>
      <t xml:space="preserve">PIM
</t>
    </r>
    <r>
      <rPr>
        <b/>
        <sz val="9"/>
        <color theme="0"/>
        <rFont val="Arial"/>
        <family val="2"/>
      </rPr>
      <t>(S/)</t>
    </r>
  </si>
  <si>
    <r>
      <t xml:space="preserve">CERTIFICADO
</t>
    </r>
    <r>
      <rPr>
        <b/>
        <sz val="9"/>
        <color theme="0"/>
        <rFont val="Arial"/>
        <family val="2"/>
      </rPr>
      <t>(S/)</t>
    </r>
  </si>
  <si>
    <r>
      <t xml:space="preserve">PIM No Certificado
</t>
    </r>
    <r>
      <rPr>
        <b/>
        <sz val="9"/>
        <color theme="0"/>
        <rFont val="Arial"/>
        <family val="2"/>
      </rPr>
      <t>(S/)</t>
    </r>
  </si>
  <si>
    <r>
      <t xml:space="preserve">DEVENGADO
</t>
    </r>
    <r>
      <rPr>
        <b/>
        <sz val="9"/>
        <color theme="0"/>
        <rFont val="Arial"/>
        <family val="2"/>
      </rPr>
      <t>(S/)</t>
    </r>
  </si>
  <si>
    <t>% de Avance (devengado)</t>
  </si>
  <si>
    <t>% Avance (Certificación)</t>
  </si>
  <si>
    <t>.4</t>
  </si>
  <si>
    <t>DEVENGADO2</t>
  </si>
  <si>
    <r>
      <t xml:space="preserve">COMP. ANUAL </t>
    </r>
    <r>
      <rPr>
        <b/>
        <sz val="9"/>
        <color theme="0"/>
        <rFont val="Arial"/>
        <family val="2"/>
      </rPr>
      <t>(S/)</t>
    </r>
  </si>
  <si>
    <t>CERT - COMP. ANUAL</t>
  </si>
  <si>
    <t>PIM no DEVENGADO</t>
  </si>
  <si>
    <t>21 113 1 2</t>
  </si>
  <si>
    <t>21 1 9 1 4</t>
  </si>
  <si>
    <t>21 3 1 115</t>
  </si>
  <si>
    <t>CONTRATO ADMINISTRATIVO DE SERVICIOS - TRANSITORIO</t>
  </si>
  <si>
    <t>AGUINALDOS DE CONTRATO ADMINISTRATIVO DE SERVICIOS</t>
  </si>
  <si>
    <t>CONTRIBUCIONES A ESSALUD DE CONTRATO ADMINISTRATIVO DE SERVICIOS</t>
  </si>
  <si>
    <t>EJECUCIÓN PRESUPUESTAL 2024</t>
  </si>
  <si>
    <t>0001. UT AMAZONAS</t>
  </si>
  <si>
    <t>0002. UT ANCASH</t>
  </si>
  <si>
    <t>0003. UT APURIMAC</t>
  </si>
  <si>
    <t>0004. UT AREQUIPA</t>
  </si>
  <si>
    <t>0005. UT AYACUCHO</t>
  </si>
  <si>
    <t>0006. UT CAJAMARCA</t>
  </si>
  <si>
    <t>0007. UT CUSCO - MADRE DE DIOS</t>
  </si>
  <si>
    <t>0008. UT HUANCAVELICA</t>
  </si>
  <si>
    <t>0009. UT HUANUCO - PASCO - UCAYALI</t>
  </si>
  <si>
    <t>0010. UT ICA - AYACUCHO SUR</t>
  </si>
  <si>
    <t>0011. UT JUNIN</t>
  </si>
  <si>
    <t>0012. UT LA LIBERTAD - ANCASH NOROESTE</t>
  </si>
  <si>
    <t>0013. UFAF</t>
  </si>
  <si>
    <t>0014. UFAJ</t>
  </si>
  <si>
    <t>0015. UT LIMA NORTE - CALLAO</t>
  </si>
  <si>
    <t>0016. UFPP</t>
  </si>
  <si>
    <t>UFRH</t>
  </si>
  <si>
    <t>0020. DE</t>
  </si>
  <si>
    <t>0063. UFGI</t>
  </si>
  <si>
    <t>0017. UFRH</t>
  </si>
  <si>
    <t>0018. UFTI</t>
  </si>
  <si>
    <t>0028. UT AMAZONAS</t>
  </si>
  <si>
    <t>0048. UT AMAZONAS</t>
  </si>
  <si>
    <t>0029. UT ANCASH</t>
  </si>
  <si>
    <t>0049. UT ANCASH</t>
  </si>
  <si>
    <t>0050. UT APURIMAC</t>
  </si>
  <si>
    <t>0030. UT AREQUIPA</t>
  </si>
  <si>
    <t>0051. UT AREQUIPA</t>
  </si>
  <si>
    <t>0031. UT AYACUCHO</t>
  </si>
  <si>
    <t>0052. UT AYACUCHO</t>
  </si>
  <si>
    <t>0032. UT CAJAMARCA</t>
  </si>
  <si>
    <t>0053. UT CAJAMARCA</t>
  </si>
  <si>
    <t>0033. UT CUSCO - MADRE DE DIOS</t>
  </si>
  <si>
    <t>0054. UT CUSCO - MADRE DE DIOS</t>
  </si>
  <si>
    <t>0034. UT HUANCAVELICA</t>
  </si>
  <si>
    <t>0055. UT HUANCAVELICA</t>
  </si>
  <si>
    <t>0035. UT HUANUCO - PASCO - UCAYALI</t>
  </si>
  <si>
    <t>0056. UT HUANUCO - PASCO - UCAYALI</t>
  </si>
  <si>
    <t>0036. UT ICA - AYACUCHO SUR</t>
  </si>
  <si>
    <t>0057. UT ICA - AYACUCHO SUR</t>
  </si>
  <si>
    <t>0037. UT JUNIN</t>
  </si>
  <si>
    <t>0058. UT JUNIN</t>
  </si>
  <si>
    <t>0038. UT LA LIBERTAD - ANCASH NOROESTE</t>
  </si>
  <si>
    <t>0059. UT LA LIBERTAD - ANCASH NOROESTE</t>
  </si>
  <si>
    <t>0023. UT LAMBAYEQUE - PIURA - TUMBES</t>
  </si>
  <si>
    <t>0044. UT LAMBAYEQUE - PIURA - TUMBES</t>
  </si>
  <si>
    <t>0066. UT LAMBAYEQUE - PIURA - TUMBES</t>
  </si>
  <si>
    <t>0039. UT LIMA NORTE - CALLAO</t>
  </si>
  <si>
    <t>0061. UT LIMA NORTE - CALLAO</t>
  </si>
  <si>
    <t>0019. UT LIMA SUR - ESTE</t>
  </si>
  <si>
    <t>0040. UT LIMA SUR - ESTE</t>
  </si>
  <si>
    <t>0062. UT LIMA SUR - ESTE</t>
  </si>
  <si>
    <t>0021. UT LORETO</t>
  </si>
  <si>
    <t>0042. UT LORETO</t>
  </si>
  <si>
    <t>0064. UT LORETO</t>
  </si>
  <si>
    <t>0022. UT MOQUEGUA</t>
  </si>
  <si>
    <t>0043. UT MOQUEGUA</t>
  </si>
  <si>
    <t>0065. UT MOQUEGUA</t>
  </si>
  <si>
    <t>0024. UT PUNO</t>
  </si>
  <si>
    <t>0045. UT PUNO</t>
  </si>
  <si>
    <t>0067. UT PUNO</t>
  </si>
  <si>
    <t>0025. UT SAN MARTIN</t>
  </si>
  <si>
    <t>0046. UT SAN MARTIN</t>
  </si>
  <si>
    <t>0068. UT SAN MARTIN</t>
  </si>
  <si>
    <t>0026. UT TACNA</t>
  </si>
  <si>
    <t>0047. UT TACNA</t>
  </si>
  <si>
    <t>0069. UT TACNA</t>
  </si>
  <si>
    <t>5-21.PERSONAL Y OBLIGACIONES SOCIALES</t>
  </si>
  <si>
    <t>21 1 9 1 4. AGUINALDOS DE CONTRATO ADMINISTRATIVO DE SERVICIOS</t>
  </si>
  <si>
    <t>21 113 1 2. CONTRATO ADMINISTRATIVO DE SERVICIOS - TRANSITORIO</t>
  </si>
  <si>
    <t>21 3 1 115. CONTRIBUCIONES A ESSALUD DE CONTRATO ADMINISTRATIVO DE SERVICIOS</t>
  </si>
  <si>
    <t>23 2 9 1 1. LOCACIÓN DE SERVICIOS REALIZADOS POR PERSONA NATURAL</t>
  </si>
  <si>
    <t>6-24.DONACIONES Y TRANSFERENCIAS</t>
  </si>
  <si>
    <t>LOCACIÓN DE SERVICIOS REALIZADOS POR PERSONA NATURAL</t>
  </si>
  <si>
    <t>21 113 1 1</t>
  </si>
  <si>
    <t>CONTRATO ADMINISTRATIVO DE SERVICIOS - INDETERMINADO</t>
  </si>
  <si>
    <t>21 113 1 1. CONTRATO ADMINISTRATIVO DE SERVICIOS - INDETERMINADO</t>
  </si>
  <si>
    <t>01. PIA 2024</t>
  </si>
  <si>
    <t>® Unidad Funcional de Planeamiento y Presupuesto-2024</t>
  </si>
  <si>
    <t>® UFPP-2024</t>
  </si>
  <si>
    <t>PRESUPUESTO 2024 -  UE: 005 - PROGRAMA DE EMPLEO TEMPORAL "LLAMKASUN PERÚ"</t>
  </si>
  <si>
    <t>0070. UT APURIMAC</t>
  </si>
  <si>
    <t>21 4 1 1 6</t>
  </si>
  <si>
    <t>21 4 1 1 6. COMPENSACION VACACIONAL (VACACIONES TRUNCAS)</t>
  </si>
  <si>
    <t>OTROS GASTOS DE PERSONAL Y OBLIGACIONES</t>
  </si>
  <si>
    <t>GASTOS DE PERSONAL 276</t>
  </si>
  <si>
    <t>TRANSFERENCIAS DE CAPITAL AL GL</t>
  </si>
  <si>
    <t>PAGO DE DERECHOS ADMINISTRATIVOS</t>
  </si>
  <si>
    <t>OTROS ACTIVOS NO FINANCIEROS</t>
  </si>
  <si>
    <t>ADQUISICIÓN DE VEH. TERRESTRE</t>
  </si>
  <si>
    <t>MAQUINAS Y EQUIPOS DE OFICINA</t>
  </si>
  <si>
    <t>MAQUINAS Y EQUIPOS DE OFICINA-EDUCACIÓN</t>
  </si>
  <si>
    <t>EQUIPOS COMPUTACIONALES</t>
  </si>
  <si>
    <t>EQUIPO DE AIRE Y REFRIGERACION</t>
  </si>
  <si>
    <t>EQUIPO DE ASEO, LIMPIEZA Y COCINA</t>
  </si>
  <si>
    <t>EQUIPO DE ELECTRICIDAD Y ELECTRONICA</t>
  </si>
  <si>
    <t>ADQUISICIÓN DE SOFTWARE</t>
  </si>
  <si>
    <t>ADQUISICIÓN DE SOLO LICENCIAS</t>
  </si>
  <si>
    <t>21 3 1 113</t>
  </si>
  <si>
    <t>CONTRIBUCIONES A ESSALUD DEL PERSONAL ADMINISTRATIVO</t>
  </si>
  <si>
    <t>VACACIONES TRUNCAS</t>
  </si>
  <si>
    <t>UFGP</t>
  </si>
  <si>
    <t>0041. UFGP</t>
  </si>
  <si>
    <t>0027. LIMA</t>
  </si>
  <si>
    <t>0071. AMAZONAS</t>
  </si>
  <si>
    <t>0072. ANCASH</t>
  </si>
  <si>
    <t>0073. APURIMAC</t>
  </si>
  <si>
    <t>0074. AREQUIPA</t>
  </si>
  <si>
    <t>0075. AYACUCHO</t>
  </si>
  <si>
    <t>0076. CAJAMARCA</t>
  </si>
  <si>
    <t>0079. HUANCAVELICA</t>
  </si>
  <si>
    <t>0080. HUANUCO</t>
  </si>
  <si>
    <t>0082. JUNIN</t>
  </si>
  <si>
    <t>0083. LA LIBERTAD</t>
  </si>
  <si>
    <t>0084. LAMBAYEQUE</t>
  </si>
  <si>
    <t>0087. MOQUEGUA</t>
  </si>
  <si>
    <t>0088. PASCO</t>
  </si>
  <si>
    <t>0089. PIURA</t>
  </si>
  <si>
    <t>0092. TACNA</t>
  </si>
  <si>
    <t>0093. TUMBES</t>
  </si>
  <si>
    <t>0096. UFGI</t>
  </si>
  <si>
    <t>0095. UFGP</t>
  </si>
  <si>
    <r>
      <t xml:space="preserve">PIM por DEVENGAR
</t>
    </r>
    <r>
      <rPr>
        <b/>
        <sz val="9"/>
        <color theme="0"/>
        <rFont val="Arial"/>
        <family val="2"/>
      </rPr>
      <t>(S/)</t>
    </r>
  </si>
  <si>
    <t>0094. UCAYALI</t>
  </si>
  <si>
    <t>0078. CUSCO</t>
  </si>
  <si>
    <t>0085. LORETO</t>
  </si>
  <si>
    <t>0090. PUNO</t>
  </si>
  <si>
    <t>0081. ICA</t>
  </si>
  <si>
    <t>UFSMI</t>
  </si>
  <si>
    <t>0060. UFSMI</t>
  </si>
  <si>
    <t>0086. MADRE DE DIOS</t>
  </si>
  <si>
    <t>0091. SAN MARTIN</t>
  </si>
  <si>
    <t>CERT NO DEV</t>
  </si>
  <si>
    <t>02. LEY 32103</t>
  </si>
  <si>
    <t>UFGI - TRANSFERENICAS AII</t>
  </si>
  <si>
    <t>UFGI - TRANSFERENICAS PI</t>
  </si>
  <si>
    <t>0097. DE</t>
  </si>
  <si>
    <t>0098. UFAF</t>
  </si>
  <si>
    <t>0101. UFGI</t>
  </si>
  <si>
    <t>0144. UFGI - TRANSFERENICAS AII</t>
  </si>
  <si>
    <t>0145. UFGI - TRANSFERENICAS PI</t>
  </si>
  <si>
    <t>0122. UFGP</t>
  </si>
  <si>
    <t>0099. UFPP</t>
  </si>
  <si>
    <t>0123. UFSMI</t>
  </si>
  <si>
    <t>0100. UFTI</t>
  </si>
  <si>
    <t>0102. UT AMAZONAS</t>
  </si>
  <si>
    <t>0124. UT AMAZONAS</t>
  </si>
  <si>
    <t>0103. UT ANCASH</t>
  </si>
  <si>
    <t>0125. UT ANCASH</t>
  </si>
  <si>
    <t>0104. UT APURIMAC</t>
  </si>
  <si>
    <t>0126. UT APURIMAC</t>
  </si>
  <si>
    <t>0105. UT AREQUIPA</t>
  </si>
  <si>
    <t>0127. UT AREQUIPA</t>
  </si>
  <si>
    <t>0106. UT AYACUCHO</t>
  </si>
  <si>
    <t>0128. UT AYACUCHO</t>
  </si>
  <si>
    <t>0107. UT CAJAMARCA</t>
  </si>
  <si>
    <t>0129. UT CAJAMARCA</t>
  </si>
  <si>
    <t>0108. UT CUSCO - MADRE DE DIOS</t>
  </si>
  <si>
    <t>0130. UT CUSCO - MADRE DE DIOS</t>
  </si>
  <si>
    <t>0109. UT HUANCAVELICA</t>
  </si>
  <si>
    <t>0131. UT HUANCAVELICA</t>
  </si>
  <si>
    <t>0110. UT HUANUCO - PASCO - UCAYALI</t>
  </si>
  <si>
    <t>0132. UT HUANUCO - PASCO - UCAYALI</t>
  </si>
  <si>
    <t>0111. UT ICA - AYACUCHO SUR</t>
  </si>
  <si>
    <t>0133. UT ICA - AYACUCHO SUR</t>
  </si>
  <si>
    <t>0112. UT JUNIN</t>
  </si>
  <si>
    <t>0134. UT JUNIN</t>
  </si>
  <si>
    <t>0113. UT LA LIBERTAD - ANCASH NOROESTE</t>
  </si>
  <si>
    <t>0135. UT LA LIBERTAD - ANCASH NOROESTE</t>
  </si>
  <si>
    <t>0114. UT LAMBAYEQUE - PIURA - TUMBES</t>
  </si>
  <si>
    <t>0136. UT LAMBAYEQUE - PIURA - TUMBES</t>
  </si>
  <si>
    <t>0115. UT LIMA NORTE - CALLAO</t>
  </si>
  <si>
    <t>0137. UT LIMA NORTE - CALLAO</t>
  </si>
  <si>
    <t>0116. UT LIMA SUR - ESTE</t>
  </si>
  <si>
    <t>0138. UT LIMA SUR - ESTE</t>
  </si>
  <si>
    <t>0117. UT LORETO</t>
  </si>
  <si>
    <t>0139. UT LORETO</t>
  </si>
  <si>
    <t>0118. UT MOQUEGUA</t>
  </si>
  <si>
    <t>0140. UT MOQUEGUA</t>
  </si>
  <si>
    <t>0119. UT PUNO</t>
  </si>
  <si>
    <t>0141. UT PUNO</t>
  </si>
  <si>
    <t>0120. UT SAN MARTIN</t>
  </si>
  <si>
    <t>0142. UT SAN MARTIN</t>
  </si>
  <si>
    <t>0121. UT TACNA</t>
  </si>
  <si>
    <t>0143. UT TACNA</t>
  </si>
  <si>
    <t>0146. UT AMAZONAS</t>
  </si>
  <si>
    <t>0147. UT ANCASH</t>
  </si>
  <si>
    <t>0148. UT APURIMAC</t>
  </si>
  <si>
    <t>0149. UT AREQUIPA</t>
  </si>
  <si>
    <t>0150. UT AYACUCHO</t>
  </si>
  <si>
    <t>0151. UT CAJAMARCA</t>
  </si>
  <si>
    <t>0152. UT CUSCO - MADRE DE DIOS</t>
  </si>
  <si>
    <t>0153. UT HUANCAVELICA</t>
  </si>
  <si>
    <t>0154. UT HUANUCO - PASCO - UCAYALI</t>
  </si>
  <si>
    <t>0155. UT ICA - AYACUCHO SUR</t>
  </si>
  <si>
    <t>0156. UT JUNIN</t>
  </si>
  <si>
    <t>0157. UT LA LIBERTAD - ANCASH NOROESTE</t>
  </si>
  <si>
    <t>0158. UT LAMBAYEQUE - PIURA - TUMBES</t>
  </si>
  <si>
    <t>0159. UT LIMA NORTE - CALLAO</t>
  </si>
  <si>
    <t>0160. UT LIMA SUR - ESTE</t>
  </si>
  <si>
    <t>0161. UT LORETO</t>
  </si>
  <si>
    <t>0162. UT MOQUEGUA</t>
  </si>
  <si>
    <t>0163. UT PUNO</t>
  </si>
  <si>
    <t>0164. UT SAN MARTIN</t>
  </si>
  <si>
    <t>0165. UT TACNA</t>
  </si>
  <si>
    <t>0184</t>
  </si>
  <si>
    <t>0185</t>
  </si>
  <si>
    <t>0186</t>
  </si>
  <si>
    <t>0187</t>
  </si>
  <si>
    <t>0188</t>
  </si>
  <si>
    <t>0166. AMAZONAS</t>
  </si>
  <si>
    <t>0167. ANCASH</t>
  </si>
  <si>
    <t>0168. APURIMAC</t>
  </si>
  <si>
    <t>0169. AREQUIPA</t>
  </si>
  <si>
    <t>0170. AYACUCHO</t>
  </si>
  <si>
    <t>0171. CAJAMARCA</t>
  </si>
  <si>
    <t>0172. CUSCO</t>
  </si>
  <si>
    <t>0173. HUANCAVELICA</t>
  </si>
  <si>
    <t>0174. HUANUCO</t>
  </si>
  <si>
    <t>0175. ICA</t>
  </si>
  <si>
    <t>0176. JUNIN</t>
  </si>
  <si>
    <t>0177. LA LIBERTAD</t>
  </si>
  <si>
    <t>0178. LAMBAYEQUE</t>
  </si>
  <si>
    <t>0180. MADRE DE DIOS</t>
  </si>
  <si>
    <t>0181. MOQUEGUA</t>
  </si>
  <si>
    <t>0182. PASCO</t>
  </si>
  <si>
    <t>0183. PIURA</t>
  </si>
  <si>
    <t>0184. PUNO</t>
  </si>
  <si>
    <t>0185. SAN MARTIN</t>
  </si>
  <si>
    <t>0186. TACNA</t>
  </si>
  <si>
    <t>0187. TUMBES</t>
  </si>
  <si>
    <t>0188. UCAYALI</t>
  </si>
  <si>
    <t>0179. LORETO</t>
  </si>
  <si>
    <t>SET2</t>
  </si>
  <si>
    <t>SETe</t>
  </si>
  <si>
    <t>21 3 1 113. CONTRIBUCIONES A ESSALUD DEL PERSONAL ADMINISTRATIVO</t>
  </si>
  <si>
    <t>21 4 1 1 1</t>
  </si>
  <si>
    <t>21 4 1 1 1. COMPENSACION POR TIEMPO DE SERVICIOS DEL REGIMEN LABORAL PRIVADO Y REGIMEN DEL SERVICIO CIVIL</t>
  </si>
  <si>
    <t>COMPENSACION POR TIEMPO DE SERVICIOS DEL REGIMEN LABORAL PRIVADO Y REGIMEN DEL SERVICIO CIVIL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</si>
</sst>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
  </numFmts>
  <fonts count="46" x14ac:knownFonts="1">
    <font>
      <sz val="11"/>
      <color theme="1"/>
      <name val="Calibri"/>
      <family val="2"/>
      <scheme val="minor"/>
    </font>
    <font>
      <sz val="11"/>
      <color theme="1"/>
      <name val="Calibri"/>
      <family val="2"/>
      <scheme val="minor"/>
    </font>
    <font>
      <sz val="10"/>
      <name val="Arial"/>
      <family val="2"/>
    </font>
    <font>
      <sz val="10"/>
      <color theme="0"/>
      <name val="Arial"/>
      <family val="2"/>
    </font>
    <font>
      <b/>
      <sz val="12"/>
      <name val="Arial"/>
      <family val="2"/>
    </font>
    <font>
      <b/>
      <sz val="10"/>
      <name val="Arial"/>
      <family val="2"/>
    </font>
    <font>
      <b/>
      <sz val="10"/>
      <color theme="0"/>
      <name val="Arial"/>
      <family val="2"/>
    </font>
    <font>
      <sz val="10"/>
      <name val="Arial Narrow"/>
      <family val="2"/>
    </font>
    <font>
      <sz val="10"/>
      <color theme="0"/>
      <name val="Arial Narrow"/>
      <family val="2"/>
    </font>
    <font>
      <b/>
      <sz val="10"/>
      <name val="Arial Narrow"/>
      <family val="2"/>
    </font>
    <font>
      <b/>
      <sz val="14"/>
      <color theme="0"/>
      <name val="Arial Narrow"/>
      <family val="2"/>
    </font>
    <font>
      <b/>
      <sz val="10"/>
      <color theme="0"/>
      <name val="Arial Narrow"/>
      <family val="2"/>
    </font>
    <font>
      <sz val="8"/>
      <name val="Arial Narrow"/>
      <family val="2"/>
    </font>
    <font>
      <b/>
      <sz val="10"/>
      <color theme="1"/>
      <name val="Calibri"/>
      <family val="2"/>
      <scheme val="minor"/>
    </font>
    <font>
      <b/>
      <sz val="9"/>
      <color theme="0"/>
      <name val="Arial"/>
      <family val="2"/>
    </font>
    <font>
      <sz val="8"/>
      <name val="Calibri"/>
      <family val="2"/>
      <scheme val="minor"/>
    </font>
    <font>
      <b/>
      <sz val="10"/>
      <color rgb="FFFF0000"/>
      <name val="Arial"/>
      <family val="2"/>
    </font>
    <font>
      <sz val="10"/>
      <color theme="1"/>
      <name val="Calibri"/>
      <family val="2"/>
      <scheme val="minor"/>
    </font>
    <font>
      <b/>
      <sz val="12"/>
      <color theme="0"/>
      <name val="Arial"/>
      <family val="2"/>
    </font>
    <font>
      <b/>
      <sz val="14"/>
      <color theme="0"/>
      <name val="Arial"/>
      <family val="2"/>
    </font>
    <font>
      <b/>
      <sz val="26"/>
      <name val="Arial"/>
      <family val="2"/>
    </font>
    <font>
      <sz val="7"/>
      <name val="Arial"/>
      <family val="2"/>
    </font>
    <font>
      <b/>
      <sz val="16"/>
      <color theme="0"/>
      <name val="Arial"/>
      <family val="2"/>
    </font>
    <font>
      <b/>
      <sz val="10"/>
      <color theme="1" tint="0.14999847407452621"/>
      <name val="Arial"/>
      <family val="2"/>
    </font>
    <font>
      <b/>
      <sz val="16"/>
      <color theme="8" tint="-0.499984740745262"/>
      <name val="Arial"/>
      <family val="2"/>
    </font>
    <font>
      <sz val="6"/>
      <name val="Arial"/>
      <family val="2"/>
    </font>
    <font>
      <sz val="6"/>
      <color theme="1"/>
      <name val="Calibri"/>
      <family val="2"/>
      <scheme val="minor"/>
    </font>
    <font>
      <b/>
      <sz val="19"/>
      <name val="Arial"/>
      <family val="2"/>
    </font>
    <font>
      <b/>
      <sz val="11"/>
      <color theme="0"/>
      <name val="Arial Narrow"/>
      <family val="2"/>
    </font>
    <font>
      <b/>
      <sz val="12"/>
      <color theme="0"/>
      <name val="Arial Narrow"/>
      <family val="2"/>
    </font>
    <font>
      <sz val="1"/>
      <color theme="8" tint="0.59999389629810485"/>
      <name val="Arial"/>
      <family val="2"/>
    </font>
    <font>
      <b/>
      <sz val="15.5"/>
      <color theme="8" tint="-0.499984740745262"/>
      <name val="Arial"/>
      <family val="2"/>
    </font>
    <font>
      <b/>
      <sz val="18"/>
      <name val="Arial"/>
      <family val="2"/>
    </font>
    <font>
      <b/>
      <u/>
      <sz val="18"/>
      <color theme="0"/>
      <name val="Arial"/>
      <family val="2"/>
    </font>
    <font>
      <sz val="1"/>
      <color theme="1"/>
      <name val="Calibri"/>
      <family val="2"/>
      <scheme val="minor"/>
    </font>
    <font>
      <sz val="1"/>
      <name val="Arial"/>
      <family val="2"/>
    </font>
    <font>
      <b/>
      <sz val="11"/>
      <color rgb="FFFF0000"/>
      <name val="Arial"/>
      <family val="2"/>
    </font>
    <font>
      <b/>
      <sz val="12"/>
      <color theme="9" tint="-0.249977111117893"/>
      <name val="Arial"/>
      <family val="2"/>
    </font>
    <font>
      <sz val="11"/>
      <color theme="2" tint="-0.749992370372631"/>
      <name val="Calibri"/>
      <family val="2"/>
      <scheme val="minor"/>
    </font>
    <font>
      <b/>
      <sz val="12"/>
      <color theme="8" tint="-0.499984740745262"/>
      <name val="Calibri"/>
      <family val="2"/>
      <scheme val="minor"/>
    </font>
    <font>
      <b/>
      <sz val="12"/>
      <color rgb="FF0070C0"/>
      <name val="Arial"/>
      <family val="2"/>
    </font>
    <font>
      <b/>
      <sz val="13"/>
      <color theme="9" tint="-0.249977111117893"/>
      <name val="Arial"/>
      <family val="2"/>
    </font>
    <font>
      <sz val="8"/>
      <color theme="8" tint="0.59999389629810485"/>
      <name val="Arial"/>
      <family val="2"/>
    </font>
    <font>
      <sz val="6"/>
      <color theme="8" tint="0.39997558519241921"/>
      <name val="Arial"/>
      <family val="2"/>
    </font>
    <font>
      <sz val="11"/>
      <color rgb="FF000000"/>
      <name val="Calibri"/>
      <family val="2"/>
      <scheme val="minor"/>
    </font>
    <font>
      <b/>
      <sz val="14"/>
      <name val="Arial"/>
      <family val="2"/>
    </font>
  </fonts>
  <fills count="1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499984740745262"/>
        <bgColor indexed="64"/>
      </patternFill>
    </fill>
    <fill>
      <patternFill patternType="solid">
        <fgColor rgb="FF002060"/>
        <bgColor indexed="64"/>
      </patternFill>
    </fill>
    <fill>
      <patternFill patternType="solid">
        <fgColor rgb="FF0070C0"/>
        <bgColor indexed="64"/>
      </patternFill>
    </fill>
    <fill>
      <patternFill patternType="solid">
        <fgColor theme="8" tint="0.79998168889431442"/>
        <bgColor indexed="64"/>
      </patternFill>
    </fill>
    <fill>
      <patternFill patternType="solid">
        <fgColor theme="1" tint="0.249977111117893"/>
        <bgColor indexed="64"/>
      </patternFill>
    </fill>
    <fill>
      <patternFill patternType="lightGray">
        <fgColor rgb="FF0070C0"/>
        <bgColor theme="9" tint="0.79998168889431442"/>
      </patternFill>
    </fill>
    <fill>
      <patternFill patternType="darkGray">
        <fgColor theme="8" tint="0.59996337778862885"/>
        <bgColor indexed="65"/>
      </patternFill>
    </fill>
  </fills>
  <borders count="60">
    <border>
      <left/>
      <right/>
      <top/>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indexed="64"/>
      </left>
      <right style="thin">
        <color indexed="64"/>
      </right>
      <top style="thin">
        <color indexed="64"/>
      </top>
      <bottom style="thin">
        <color indexed="64"/>
      </bottom>
      <diagonal/>
    </border>
    <border>
      <left/>
      <right/>
      <top/>
      <bottom style="thin">
        <color theme="0" tint="-0.499984740745262"/>
      </bottom>
      <diagonal/>
    </border>
    <border>
      <left style="thin">
        <color theme="1" tint="0.24994659260841701"/>
      </left>
      <right/>
      <top style="thin">
        <color theme="1" tint="0.24994659260841701"/>
      </top>
      <bottom style="thin">
        <color theme="1" tint="0.24994659260841701"/>
      </bottom>
      <diagonal/>
    </border>
    <border>
      <left/>
      <right style="thick">
        <color theme="1" tint="0.24994659260841701"/>
      </right>
      <top style="thin">
        <color theme="1" tint="0.24994659260841701"/>
      </top>
      <bottom style="thin">
        <color theme="1" tint="0.24994659260841701"/>
      </bottom>
      <diagonal/>
    </border>
    <border>
      <left style="thin">
        <color theme="1" tint="0.24994659260841701"/>
      </left>
      <right/>
      <top style="thin">
        <color theme="1" tint="0.24994659260841701"/>
      </top>
      <bottom style="thick">
        <color theme="1" tint="0.24994659260841701"/>
      </bottom>
      <diagonal/>
    </border>
    <border>
      <left/>
      <right style="thick">
        <color theme="1" tint="0.24994659260841701"/>
      </right>
      <top style="thin">
        <color theme="1" tint="0.24994659260841701"/>
      </top>
      <bottom style="thick">
        <color theme="1" tint="0.24994659260841701"/>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right/>
      <top style="thin">
        <color theme="1" tint="0.24994659260841701"/>
      </top>
      <bottom style="thin">
        <color theme="1" tint="0.24994659260841701"/>
      </bottom>
      <diagonal/>
    </border>
    <border>
      <left/>
      <right/>
      <top style="thin">
        <color theme="1" tint="0.24994659260841701"/>
      </top>
      <bottom style="thick">
        <color theme="1" tint="0.24994659260841701"/>
      </bottom>
      <diagonal/>
    </border>
    <border>
      <left style="thick">
        <color theme="1" tint="0.24994659260841701"/>
      </left>
      <right/>
      <top/>
      <bottom/>
      <diagonal/>
    </border>
    <border>
      <left/>
      <right style="thin">
        <color theme="1" tint="0.24994659260841701"/>
      </right>
      <top/>
      <bottom/>
      <diagonal/>
    </border>
    <border>
      <left/>
      <right style="medium">
        <color rgb="FF0070C0"/>
      </right>
      <top/>
      <bottom style="medium">
        <color rgb="FF0070C0"/>
      </bottom>
      <diagonal/>
    </border>
    <border>
      <left/>
      <right/>
      <top/>
      <bottom style="medium">
        <color rgb="FF0070C0"/>
      </bottom>
      <diagonal/>
    </border>
    <border>
      <left style="thin">
        <color theme="1" tint="0.24994659260841701"/>
      </left>
      <right/>
      <top style="thin">
        <color theme="1" tint="0.24994659260841701"/>
      </top>
      <bottom/>
      <diagonal/>
    </border>
    <border>
      <left/>
      <right/>
      <top style="thin">
        <color theme="1" tint="0.24994659260841701"/>
      </top>
      <bottom/>
      <diagonal/>
    </border>
    <border>
      <left/>
      <right style="thick">
        <color theme="1" tint="0.24994659260841701"/>
      </right>
      <top style="thin">
        <color theme="1" tint="0.24994659260841701"/>
      </top>
      <bottom/>
      <diagonal/>
    </border>
    <border>
      <left/>
      <right/>
      <top/>
      <bottom style="thin">
        <color theme="0" tint="-0.34998626667073579"/>
      </bottom>
      <diagonal/>
    </border>
    <border>
      <left style="thick">
        <color theme="1" tint="0.24994659260841701"/>
      </left>
      <right/>
      <top/>
      <bottom style="thin">
        <color theme="0" tint="-0.34998626667073579"/>
      </bottom>
      <diagonal/>
    </border>
    <border>
      <left/>
      <right style="thin">
        <color theme="1" tint="0.24994659260841701"/>
      </right>
      <top/>
      <bottom style="thin">
        <color theme="0" tint="-0.34998626667073579"/>
      </bottom>
      <diagonal/>
    </border>
    <border>
      <left style="thin">
        <color theme="0" tint="-0.34998626667073579"/>
      </left>
      <right/>
      <top/>
      <bottom/>
      <diagonal/>
    </border>
    <border>
      <left/>
      <right style="thick">
        <color rgb="FF00B050"/>
      </right>
      <top/>
      <bottom style="thick">
        <color rgb="FF00B050"/>
      </bottom>
      <diagonal/>
    </border>
    <border>
      <left/>
      <right/>
      <top/>
      <bottom style="thick">
        <color rgb="FF00B050"/>
      </bottom>
      <diagonal/>
    </border>
    <border>
      <left style="thick">
        <color rgb="FF002060"/>
      </left>
      <right/>
      <top style="thick">
        <color rgb="FF002060"/>
      </top>
      <bottom style="dotted">
        <color rgb="FF0070C0"/>
      </bottom>
      <diagonal/>
    </border>
    <border>
      <left/>
      <right/>
      <top style="thick">
        <color rgb="FF002060"/>
      </top>
      <bottom style="dotted">
        <color rgb="FF0070C0"/>
      </bottom>
      <diagonal/>
    </border>
    <border>
      <left/>
      <right style="thick">
        <color rgb="FF002060"/>
      </right>
      <top style="thick">
        <color rgb="FF002060"/>
      </top>
      <bottom style="dotted">
        <color rgb="FF0070C0"/>
      </bottom>
      <diagonal/>
    </border>
    <border>
      <left style="thick">
        <color rgb="FF002060"/>
      </left>
      <right/>
      <top style="dotted">
        <color rgb="FF0070C0"/>
      </top>
      <bottom style="dotted">
        <color rgb="FF0070C0"/>
      </bottom>
      <diagonal/>
    </border>
    <border>
      <left/>
      <right/>
      <top style="dotted">
        <color rgb="FF0070C0"/>
      </top>
      <bottom style="dotted">
        <color rgb="FF0070C0"/>
      </bottom>
      <diagonal/>
    </border>
    <border>
      <left/>
      <right style="thick">
        <color rgb="FF002060"/>
      </right>
      <top style="dotted">
        <color rgb="FF0070C0"/>
      </top>
      <bottom style="dotted">
        <color rgb="FF0070C0"/>
      </bottom>
      <diagonal/>
    </border>
    <border>
      <left style="thick">
        <color rgb="FF002060"/>
      </left>
      <right/>
      <top style="dotted">
        <color rgb="FF0070C0"/>
      </top>
      <bottom style="thick">
        <color rgb="FF002060"/>
      </bottom>
      <diagonal/>
    </border>
    <border>
      <left/>
      <right/>
      <top style="dotted">
        <color rgb="FF0070C0"/>
      </top>
      <bottom style="thick">
        <color rgb="FF002060"/>
      </bottom>
      <diagonal/>
    </border>
    <border>
      <left/>
      <right style="thick">
        <color rgb="FF002060"/>
      </right>
      <top style="dotted">
        <color rgb="FF0070C0"/>
      </top>
      <bottom style="thick">
        <color rgb="FF002060"/>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theme="0" tint="-0.499984740745262"/>
      </left>
      <right/>
      <top style="thin">
        <color theme="0" tint="-0.499984740745262"/>
      </top>
      <bottom/>
      <diagonal/>
    </border>
    <border>
      <left/>
      <right/>
      <top style="thin">
        <color theme="0" tint="-0.499984740745262"/>
      </top>
      <bottom/>
      <diagonal/>
    </border>
    <border>
      <left style="thin">
        <color theme="0" tint="-0.499984740745262"/>
      </left>
      <right/>
      <top/>
      <bottom style="thin">
        <color theme="0" tint="-0.499984740745262"/>
      </bottom>
      <diagonal/>
    </border>
    <border>
      <left style="thin">
        <color theme="0" tint="-0.499984740745262"/>
      </left>
      <right/>
      <top/>
      <bottom/>
      <diagonal/>
    </border>
    <border>
      <left/>
      <right style="thin">
        <color theme="0" tint="-0.499984740745262"/>
      </right>
      <top style="thin">
        <color theme="0" tint="-0.499984740745262"/>
      </top>
      <bottom/>
      <diagonal/>
    </border>
    <border>
      <left/>
      <right style="thin">
        <color theme="0" tint="-0.499984740745262"/>
      </right>
      <top/>
      <bottom style="thin">
        <color theme="0" tint="-0.499984740745262"/>
      </bottom>
      <diagonal/>
    </border>
    <border>
      <left/>
      <right style="thin">
        <color theme="0" tint="-0.499984740745262"/>
      </right>
      <top/>
      <bottom/>
      <diagonal/>
    </border>
    <border>
      <left style="thin">
        <color theme="1" tint="0.24994659260841701"/>
      </left>
      <right/>
      <top/>
      <bottom style="thin">
        <color theme="1" tint="0.24994659260841701"/>
      </bottom>
      <diagonal/>
    </border>
    <border>
      <left/>
      <right/>
      <top/>
      <bottom style="thin">
        <color theme="1" tint="0.24994659260841701"/>
      </bottom>
      <diagonal/>
    </border>
    <border>
      <left/>
      <right style="thick">
        <color theme="1" tint="0.24994659260841701"/>
      </right>
      <top/>
      <bottom style="thin">
        <color theme="1" tint="0.24994659260841701"/>
      </bottom>
      <diagonal/>
    </border>
    <border>
      <left style="thin">
        <color theme="0" tint="-0.34998626667073579"/>
      </left>
      <right/>
      <top style="thin">
        <color theme="1" tint="0.24994659260841701"/>
      </top>
      <bottom style="thin">
        <color theme="1" tint="0.24994659260841701"/>
      </bottom>
      <diagonal/>
    </border>
    <border>
      <left style="thin">
        <color theme="0" tint="-0.34998626667073579"/>
      </left>
      <right style="thin">
        <color theme="0" tint="-0.34998626667073579"/>
      </right>
      <top/>
      <bottom/>
      <diagonal/>
    </border>
  </borders>
  <cellStyleXfs count="7">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0" borderId="0"/>
    <xf numFmtId="0" fontId="44" fillId="0" borderId="0"/>
  </cellStyleXfs>
  <cellXfs count="214">
    <xf numFmtId="0" fontId="0" fillId="0" borderId="0" xfId="0"/>
    <xf numFmtId="0" fontId="2" fillId="2" borderId="0" xfId="2" applyFill="1"/>
    <xf numFmtId="4" fontId="2" fillId="2" borderId="0" xfId="2" applyNumberFormat="1" applyFill="1"/>
    <xf numFmtId="4" fontId="5" fillId="2" borderId="0" xfId="2" applyNumberFormat="1" applyFont="1" applyFill="1"/>
    <xf numFmtId="0" fontId="7" fillId="2" borderId="0" xfId="2" applyFont="1" applyFill="1"/>
    <xf numFmtId="0" fontId="8" fillId="2" borderId="0" xfId="2" applyFont="1" applyFill="1"/>
    <xf numFmtId="4" fontId="6" fillId="2" borderId="0" xfId="2" applyNumberFormat="1" applyFont="1" applyFill="1" applyAlignment="1">
      <alignment vertical="center"/>
    </xf>
    <xf numFmtId="165" fontId="5" fillId="4" borderId="2" xfId="1" applyNumberFormat="1" applyFont="1" applyFill="1" applyBorder="1" applyAlignment="1">
      <alignment horizontal="center" vertical="center"/>
    </xf>
    <xf numFmtId="165" fontId="7" fillId="2" borderId="0" xfId="1" applyNumberFormat="1" applyFont="1" applyFill="1"/>
    <xf numFmtId="4" fontId="7" fillId="2" borderId="0" xfId="2" applyNumberFormat="1" applyFont="1" applyFill="1" applyAlignment="1" applyProtection="1">
      <alignment vertical="center"/>
      <protection hidden="1"/>
    </xf>
    <xf numFmtId="4" fontId="7" fillId="0" borderId="2" xfId="2" applyNumberFormat="1" applyFont="1" applyBorder="1" applyAlignment="1" applyProtection="1">
      <alignment vertical="center"/>
      <protection hidden="1"/>
    </xf>
    <xf numFmtId="0" fontId="7" fillId="0" borderId="2" xfId="2" applyFont="1" applyBorder="1" applyAlignment="1" applyProtection="1">
      <alignment vertical="center"/>
      <protection hidden="1"/>
    </xf>
    <xf numFmtId="4" fontId="7" fillId="0" borderId="6" xfId="2" applyNumberFormat="1" applyFont="1" applyBorder="1" applyAlignment="1" applyProtection="1">
      <alignment vertical="center"/>
      <protection hidden="1"/>
    </xf>
    <xf numFmtId="4" fontId="9" fillId="0" borderId="2" xfId="2" applyNumberFormat="1" applyFont="1" applyBorder="1" applyAlignment="1" applyProtection="1">
      <alignment vertical="center"/>
      <protection hidden="1"/>
    </xf>
    <xf numFmtId="0" fontId="9" fillId="5" borderId="3" xfId="2" applyFont="1" applyFill="1" applyBorder="1" applyAlignment="1">
      <alignment horizontal="center" vertical="center" wrapText="1"/>
    </xf>
    <xf numFmtId="0" fontId="12" fillId="0" borderId="3" xfId="2" applyFont="1" applyBorder="1" applyAlignment="1" applyProtection="1">
      <alignment horizontal="left" vertical="center"/>
      <protection hidden="1"/>
    </xf>
    <xf numFmtId="0" fontId="12" fillId="0" borderId="2" xfId="2" applyFont="1" applyBorder="1" applyAlignment="1" applyProtection="1">
      <alignment horizontal="center" vertical="center"/>
      <protection hidden="1"/>
    </xf>
    <xf numFmtId="0" fontId="12" fillId="0" borderId="2" xfId="2" applyFont="1" applyBorder="1" applyAlignment="1" applyProtection="1">
      <alignment horizontal="left" vertical="center"/>
      <protection hidden="1"/>
    </xf>
    <xf numFmtId="0" fontId="12" fillId="0" borderId="2" xfId="2" applyFont="1" applyBorder="1" applyAlignment="1" applyProtection="1">
      <alignment vertical="center"/>
      <protection hidden="1"/>
    </xf>
    <xf numFmtId="0" fontId="9" fillId="0" borderId="2" xfId="2" applyFont="1" applyBorder="1" applyAlignment="1" applyProtection="1">
      <alignment horizontal="center" vertical="center"/>
      <protection hidden="1"/>
    </xf>
    <xf numFmtId="0" fontId="9" fillId="0" borderId="2" xfId="2" applyFont="1" applyBorder="1" applyAlignment="1" applyProtection="1">
      <alignment horizontal="left" vertical="center"/>
      <protection hidden="1"/>
    </xf>
    <xf numFmtId="4" fontId="8" fillId="0" borderId="0" xfId="2" applyNumberFormat="1" applyFont="1" applyAlignment="1" applyProtection="1">
      <alignment vertical="center"/>
      <protection hidden="1"/>
    </xf>
    <xf numFmtId="4" fontId="9" fillId="0" borderId="6" xfId="2" applyNumberFormat="1" applyFont="1" applyBorder="1" applyAlignment="1" applyProtection="1">
      <alignment vertical="center"/>
      <protection hidden="1"/>
    </xf>
    <xf numFmtId="165" fontId="9" fillId="0" borderId="6" xfId="1" applyNumberFormat="1" applyFont="1" applyFill="1" applyBorder="1" applyAlignment="1" applyProtection="1">
      <alignment horizontal="center" vertical="center"/>
      <protection hidden="1"/>
    </xf>
    <xf numFmtId="4" fontId="5" fillId="2" borderId="0" xfId="2" applyNumberFormat="1" applyFont="1" applyFill="1" applyAlignment="1">
      <alignment vertical="center"/>
    </xf>
    <xf numFmtId="0" fontId="11" fillId="9" borderId="2" xfId="2" applyFont="1" applyFill="1" applyBorder="1" applyAlignment="1">
      <alignment horizontal="center" vertical="center" wrapText="1"/>
    </xf>
    <xf numFmtId="0" fontId="11" fillId="9" borderId="4" xfId="2" applyFont="1" applyFill="1" applyBorder="1" applyAlignment="1">
      <alignment horizontal="center" vertical="center" wrapText="1"/>
    </xf>
    <xf numFmtId="0" fontId="11" fillId="9" borderId="5" xfId="2" applyFont="1" applyFill="1" applyBorder="1" applyAlignment="1">
      <alignment horizontal="center" vertical="center" wrapText="1"/>
    </xf>
    <xf numFmtId="0" fontId="11" fillId="9" borderId="3" xfId="2" applyFont="1" applyFill="1" applyBorder="1" applyAlignment="1">
      <alignment horizontal="center" vertical="center" wrapText="1"/>
    </xf>
    <xf numFmtId="0" fontId="29" fillId="9" borderId="6" xfId="2" applyFont="1" applyFill="1" applyBorder="1" applyAlignment="1">
      <alignment horizontal="center" vertical="center" wrapText="1"/>
    </xf>
    <xf numFmtId="4" fontId="10" fillId="9" borderId="0" xfId="2" applyNumberFormat="1" applyFont="1" applyFill="1" applyAlignment="1">
      <alignment vertical="center"/>
    </xf>
    <xf numFmtId="4" fontId="10" fillId="9" borderId="0" xfId="2" applyNumberFormat="1" applyFont="1" applyFill="1" applyAlignment="1">
      <alignment vertical="center" wrapText="1"/>
    </xf>
    <xf numFmtId="4" fontId="0" fillId="4" borderId="2" xfId="2" applyNumberFormat="1" applyFont="1" applyFill="1" applyBorder="1" applyAlignment="1">
      <alignment vertical="center"/>
    </xf>
    <xf numFmtId="4" fontId="0" fillId="3" borderId="2" xfId="2" applyNumberFormat="1" applyFont="1" applyFill="1" applyBorder="1" applyAlignment="1">
      <alignment vertical="center"/>
    </xf>
    <xf numFmtId="0" fontId="2" fillId="9" borderId="0" xfId="2" applyFill="1" applyAlignment="1" applyProtection="1">
      <alignment horizontal="center"/>
      <protection locked="0" hidden="1"/>
    </xf>
    <xf numFmtId="0" fontId="2" fillId="9" borderId="0" xfId="2" applyFill="1" applyProtection="1">
      <protection locked="0" hidden="1"/>
    </xf>
    <xf numFmtId="0" fontId="0" fillId="9" borderId="0" xfId="0" applyFill="1" applyProtection="1">
      <protection locked="0" hidden="1"/>
    </xf>
    <xf numFmtId="0" fontId="0" fillId="0" borderId="0" xfId="0" applyProtection="1">
      <protection locked="0" hidden="1"/>
    </xf>
    <xf numFmtId="0" fontId="2" fillId="2" borderId="0" xfId="2" applyFill="1" applyProtection="1">
      <protection locked="0" hidden="1"/>
    </xf>
    <xf numFmtId="0" fontId="25" fillId="9" borderId="0" xfId="2" applyFont="1" applyFill="1" applyProtection="1">
      <protection locked="0" hidden="1"/>
    </xf>
    <xf numFmtId="0" fontId="25" fillId="2" borderId="0" xfId="2" applyFont="1" applyFill="1" applyProtection="1">
      <protection locked="0" hidden="1"/>
    </xf>
    <xf numFmtId="0" fontId="34" fillId="2" borderId="0" xfId="0" applyFont="1" applyFill="1" applyProtection="1">
      <protection locked="0" hidden="1"/>
    </xf>
    <xf numFmtId="0" fontId="35" fillId="2" borderId="0" xfId="2" applyFont="1" applyFill="1" applyProtection="1">
      <protection locked="0" hidden="1"/>
    </xf>
    <xf numFmtId="0" fontId="26" fillId="2" borderId="0" xfId="0" applyFont="1" applyFill="1" applyProtection="1">
      <protection locked="0" hidden="1"/>
    </xf>
    <xf numFmtId="0" fontId="25" fillId="9" borderId="0" xfId="2" applyFont="1" applyFill="1" applyAlignment="1" applyProtection="1">
      <alignment horizontal="center"/>
      <protection locked="0" hidden="1"/>
    </xf>
    <xf numFmtId="0" fontId="19" fillId="9" borderId="0" xfId="2" applyFont="1" applyFill="1" applyAlignment="1" applyProtection="1">
      <alignment horizontal="center" vertical="center" wrapText="1"/>
      <protection locked="0" hidden="1"/>
    </xf>
    <xf numFmtId="0" fontId="19" fillId="9" borderId="17" xfId="2" applyFont="1" applyFill="1" applyBorder="1" applyAlignment="1" applyProtection="1">
      <alignment vertical="center" wrapText="1"/>
      <protection locked="0" hidden="1"/>
    </xf>
    <xf numFmtId="0" fontId="19" fillId="9" borderId="18" xfId="2" applyFont="1" applyFill="1" applyBorder="1" applyAlignment="1" applyProtection="1">
      <alignment vertical="center" wrapText="1"/>
      <protection locked="0" hidden="1"/>
    </xf>
    <xf numFmtId="165" fontId="31" fillId="9" borderId="18" xfId="2" applyNumberFormat="1" applyFont="1" applyFill="1" applyBorder="1" applyAlignment="1" applyProtection="1">
      <alignment vertical="center"/>
      <protection locked="0" hidden="1"/>
    </xf>
    <xf numFmtId="0" fontId="21" fillId="9" borderId="0" xfId="2" applyFont="1" applyFill="1" applyProtection="1">
      <protection locked="0" hidden="1"/>
    </xf>
    <xf numFmtId="0" fontId="21" fillId="2" borderId="0" xfId="2" applyFont="1" applyFill="1" applyProtection="1">
      <protection locked="0" hidden="1"/>
    </xf>
    <xf numFmtId="9" fontId="30" fillId="9" borderId="0" xfId="2" applyNumberFormat="1" applyFont="1" applyFill="1" applyProtection="1">
      <protection locked="0" hidden="1"/>
    </xf>
    <xf numFmtId="0" fontId="18" fillId="9" borderId="0" xfId="2" applyFont="1" applyFill="1" applyAlignment="1" applyProtection="1">
      <alignment horizontal="center" vertical="center" wrapText="1"/>
      <protection locked="0" hidden="1"/>
    </xf>
    <xf numFmtId="4" fontId="27" fillId="9" borderId="0" xfId="1" applyNumberFormat="1" applyFont="1" applyFill="1" applyBorder="1" applyAlignment="1" applyProtection="1">
      <alignment horizontal="center" vertical="center"/>
      <protection locked="0" hidden="1"/>
    </xf>
    <xf numFmtId="4" fontId="27" fillId="9" borderId="17" xfId="1" applyNumberFormat="1" applyFont="1" applyFill="1" applyBorder="1" applyAlignment="1" applyProtection="1">
      <alignment vertical="center"/>
      <protection locked="0" hidden="1"/>
    </xf>
    <xf numFmtId="0" fontId="2" fillId="9" borderId="18" xfId="2" applyFill="1" applyBorder="1" applyProtection="1">
      <protection locked="0" hidden="1"/>
    </xf>
    <xf numFmtId="4" fontId="27" fillId="9" borderId="18" xfId="1" applyNumberFormat="1" applyFont="1" applyFill="1" applyBorder="1" applyAlignment="1" applyProtection="1">
      <alignment vertical="center"/>
      <protection locked="0" hidden="1"/>
    </xf>
    <xf numFmtId="4" fontId="27" fillId="9" borderId="25" xfId="1" applyNumberFormat="1" applyFont="1" applyFill="1" applyBorder="1" applyAlignment="1" applyProtection="1">
      <alignment vertical="center"/>
      <protection locked="0" hidden="1"/>
    </xf>
    <xf numFmtId="4" fontId="27" fillId="9" borderId="26" xfId="1" applyNumberFormat="1" applyFont="1" applyFill="1" applyBorder="1" applyAlignment="1" applyProtection="1">
      <alignment vertical="center"/>
      <protection locked="0" hidden="1"/>
    </xf>
    <xf numFmtId="4" fontId="5" fillId="2" borderId="0" xfId="2" applyNumberFormat="1" applyFont="1" applyFill="1" applyProtection="1">
      <protection locked="0" hidden="1"/>
    </xf>
    <xf numFmtId="0" fontId="0" fillId="4" borderId="0" xfId="0" applyFill="1" applyProtection="1">
      <protection locked="0" hidden="1"/>
    </xf>
    <xf numFmtId="0" fontId="0" fillId="4" borderId="0" xfId="0" applyFill="1" applyAlignment="1" applyProtection="1">
      <alignment horizontal="center"/>
      <protection locked="0" hidden="1"/>
    </xf>
    <xf numFmtId="165" fontId="0" fillId="4" borderId="0" xfId="1" applyNumberFormat="1" applyFont="1" applyFill="1" applyAlignment="1" applyProtection="1">
      <alignment horizontal="center"/>
      <protection locked="0" hidden="1"/>
    </xf>
    <xf numFmtId="14" fontId="0" fillId="4" borderId="0" xfId="0" applyNumberFormat="1" applyFill="1" applyProtection="1">
      <protection locked="0" hidden="1"/>
    </xf>
    <xf numFmtId="0" fontId="6" fillId="9" borderId="27" xfId="2" applyFont="1" applyFill="1" applyBorder="1" applyProtection="1">
      <protection locked="0" hidden="1"/>
    </xf>
    <xf numFmtId="0" fontId="2" fillId="0" borderId="0" xfId="2" applyProtection="1">
      <protection locked="0" hidden="1"/>
    </xf>
    <xf numFmtId="0" fontId="9" fillId="3" borderId="0" xfId="2" applyFont="1" applyFill="1" applyAlignment="1">
      <alignment horizontal="center" vertical="center" wrapText="1"/>
    </xf>
    <xf numFmtId="4" fontId="7" fillId="0" borderId="6" xfId="2" applyNumberFormat="1" applyFont="1" applyBorder="1" applyAlignment="1" applyProtection="1">
      <alignment horizontal="center" vertical="center"/>
      <protection hidden="1"/>
    </xf>
    <xf numFmtId="4" fontId="7" fillId="0" borderId="2" xfId="2" applyNumberFormat="1" applyFont="1" applyBorder="1" applyAlignment="1" applyProtection="1">
      <alignment horizontal="center" vertical="center"/>
      <protection hidden="1"/>
    </xf>
    <xf numFmtId="0" fontId="19" fillId="12" borderId="0" xfId="2" applyFont="1" applyFill="1" applyAlignment="1" applyProtection="1">
      <alignment vertical="center" wrapText="1"/>
      <protection locked="0" hidden="1"/>
    </xf>
    <xf numFmtId="165" fontId="31" fillId="12" borderId="0" xfId="2" applyNumberFormat="1" applyFont="1" applyFill="1" applyAlignment="1" applyProtection="1">
      <alignment vertical="center"/>
      <protection locked="0" hidden="1"/>
    </xf>
    <xf numFmtId="0" fontId="41" fillId="12" borderId="0" xfId="2" applyFont="1" applyFill="1" applyAlignment="1" applyProtection="1">
      <alignment vertical="center"/>
      <protection locked="0" hidden="1"/>
    </xf>
    <xf numFmtId="4" fontId="40" fillId="13" borderId="0" xfId="1" applyNumberFormat="1" applyFont="1" applyFill="1" applyBorder="1" applyAlignment="1" applyProtection="1">
      <alignment horizontal="left" vertical="center"/>
      <protection locked="0" hidden="1"/>
    </xf>
    <xf numFmtId="0" fontId="21" fillId="13" borderId="0" xfId="2" applyFont="1" applyFill="1" applyProtection="1">
      <protection locked="0" hidden="1"/>
    </xf>
    <xf numFmtId="4" fontId="27" fillId="13" borderId="0" xfId="1" applyNumberFormat="1" applyFont="1" applyFill="1" applyBorder="1" applyAlignment="1" applyProtection="1">
      <alignment horizontal="center" vertical="center"/>
      <protection locked="0" hidden="1"/>
    </xf>
    <xf numFmtId="0" fontId="2" fillId="13" borderId="0" xfId="2" applyFill="1" applyProtection="1">
      <protection locked="0" hidden="1"/>
    </xf>
    <xf numFmtId="4" fontId="37" fillId="13" borderId="0" xfId="1" applyNumberFormat="1" applyFont="1" applyFill="1" applyBorder="1" applyAlignment="1" applyProtection="1">
      <alignment horizontal="left" vertical="center"/>
      <protection locked="0" hidden="1"/>
    </xf>
    <xf numFmtId="0" fontId="23" fillId="13" borderId="0" xfId="2" applyFont="1" applyFill="1" applyProtection="1">
      <protection locked="0" hidden="1"/>
    </xf>
    <xf numFmtId="4" fontId="27" fillId="13" borderId="0" xfId="1" applyNumberFormat="1" applyFont="1" applyFill="1" applyBorder="1" applyAlignment="1" applyProtection="1">
      <alignment vertical="center"/>
      <protection locked="0" hidden="1"/>
    </xf>
    <xf numFmtId="165" fontId="24" fillId="13" borderId="0" xfId="2" applyNumberFormat="1" applyFont="1" applyFill="1" applyAlignment="1" applyProtection="1">
      <alignment vertical="center"/>
      <protection locked="0" hidden="1"/>
    </xf>
    <xf numFmtId="4" fontId="27" fillId="13" borderId="24" xfId="1" applyNumberFormat="1" applyFont="1" applyFill="1" applyBorder="1" applyAlignment="1" applyProtection="1">
      <alignment vertical="center"/>
      <protection locked="0" hidden="1"/>
    </xf>
    <xf numFmtId="0" fontId="42" fillId="9" borderId="0" xfId="2" applyFont="1" applyFill="1" applyProtection="1">
      <protection locked="0" hidden="1"/>
    </xf>
    <xf numFmtId="0" fontId="43" fillId="9" borderId="0" xfId="2" applyFont="1" applyFill="1" applyAlignment="1" applyProtection="1">
      <alignment vertical="center"/>
      <protection locked="0" hidden="1"/>
    </xf>
    <xf numFmtId="0" fontId="14" fillId="9" borderId="0" xfId="2" applyFont="1" applyFill="1" applyProtection="1">
      <protection locked="0" hidden="1"/>
    </xf>
    <xf numFmtId="0" fontId="9" fillId="0" borderId="13" xfId="2" applyFont="1" applyBorder="1"/>
    <xf numFmtId="0" fontId="9" fillId="0" borderId="24" xfId="2" applyFont="1" applyBorder="1"/>
    <xf numFmtId="0" fontId="2" fillId="0" borderId="24" xfId="2" applyBorder="1"/>
    <xf numFmtId="4" fontId="7" fillId="0" borderId="13" xfId="2" applyNumberFormat="1" applyFont="1" applyBorder="1" applyAlignment="1" applyProtection="1">
      <alignment vertical="center"/>
      <protection hidden="1"/>
    </xf>
    <xf numFmtId="4" fontId="9" fillId="0" borderId="14" xfId="2" applyNumberFormat="1" applyFont="1" applyBorder="1" applyAlignment="1" applyProtection="1">
      <alignment vertical="center"/>
      <protection hidden="1"/>
    </xf>
    <xf numFmtId="4" fontId="9" fillId="0" borderId="59" xfId="2" applyNumberFormat="1" applyFont="1" applyBorder="1" applyAlignment="1" applyProtection="1">
      <alignment vertical="center"/>
      <protection hidden="1"/>
    </xf>
    <xf numFmtId="0" fontId="11" fillId="9" borderId="0" xfId="2" applyFont="1" applyFill="1" applyAlignment="1">
      <alignment horizontal="center" vertical="center" wrapText="1"/>
    </xf>
    <xf numFmtId="4" fontId="7" fillId="0" borderId="27" xfId="2" applyNumberFormat="1" applyFont="1" applyBorder="1" applyAlignment="1" applyProtection="1">
      <alignment vertical="center"/>
      <protection hidden="1"/>
    </xf>
    <xf numFmtId="17" fontId="11" fillId="9" borderId="4" xfId="2" applyNumberFormat="1" applyFont="1" applyFill="1" applyBorder="1" applyAlignment="1">
      <alignment horizontal="center" vertical="center" wrapText="1"/>
    </xf>
    <xf numFmtId="0" fontId="11" fillId="11" borderId="4" xfId="2" applyFont="1" applyFill="1" applyBorder="1" applyAlignment="1">
      <alignment horizontal="center" vertical="center" wrapText="1"/>
    </xf>
    <xf numFmtId="0" fontId="29" fillId="11" borderId="24" xfId="2" applyFont="1" applyFill="1" applyBorder="1" applyAlignment="1">
      <alignment vertical="center"/>
    </xf>
    <xf numFmtId="0" fontId="29" fillId="11" borderId="14" xfId="2" applyFont="1" applyFill="1" applyBorder="1" applyAlignment="1">
      <alignment vertical="center"/>
    </xf>
    <xf numFmtId="165" fontId="2" fillId="2" borderId="0" xfId="1" applyNumberFormat="1" applyFont="1" applyFill="1"/>
    <xf numFmtId="0" fontId="17" fillId="2" borderId="0" xfId="0" applyFont="1" applyFill="1" applyProtection="1">
      <protection locked="0" hidden="1"/>
    </xf>
    <xf numFmtId="3" fontId="17" fillId="2" borderId="0" xfId="0" applyNumberFormat="1" applyFont="1" applyFill="1" applyProtection="1">
      <protection locked="0" hidden="1"/>
    </xf>
    <xf numFmtId="0" fontId="17" fillId="2" borderId="7" xfId="0" applyFont="1" applyFill="1" applyBorder="1" applyProtection="1">
      <protection locked="0" hidden="1"/>
    </xf>
    <xf numFmtId="3" fontId="17" fillId="2" borderId="7" xfId="0" applyNumberFormat="1" applyFont="1" applyFill="1" applyBorder="1" applyProtection="1">
      <protection locked="0" hidden="1"/>
    </xf>
    <xf numFmtId="9" fontId="2" fillId="2" borderId="0" xfId="2" applyNumberFormat="1" applyFill="1" applyProtection="1">
      <protection locked="0" hidden="1"/>
    </xf>
    <xf numFmtId="9" fontId="17" fillId="2" borderId="0" xfId="1" applyFont="1" applyFill="1" applyProtection="1">
      <protection locked="0" hidden="1"/>
    </xf>
    <xf numFmtId="0" fontId="13" fillId="2" borderId="7" xfId="0" applyFont="1" applyFill="1" applyBorder="1" applyProtection="1">
      <protection locked="0" hidden="1"/>
    </xf>
    <xf numFmtId="3" fontId="13" fillId="2" borderId="7" xfId="0" applyNumberFormat="1" applyFont="1" applyFill="1" applyBorder="1" applyProtection="1">
      <protection locked="0" hidden="1"/>
    </xf>
    <xf numFmtId="9" fontId="17" fillId="2" borderId="0" xfId="0" applyNumberFormat="1" applyFont="1" applyFill="1" applyProtection="1">
      <protection locked="0" hidden="1"/>
    </xf>
    <xf numFmtId="165" fontId="17" fillId="2" borderId="0" xfId="0" applyNumberFormat="1" applyFont="1" applyFill="1" applyAlignment="1" applyProtection="1">
      <alignment horizontal="center"/>
      <protection locked="0" hidden="1"/>
    </xf>
    <xf numFmtId="0" fontId="13" fillId="2" borderId="7" xfId="0" applyFont="1" applyFill="1" applyBorder="1" applyAlignment="1" applyProtection="1">
      <alignment horizontal="center"/>
      <protection locked="0" hidden="1"/>
    </xf>
    <xf numFmtId="4" fontId="0" fillId="9" borderId="2" xfId="2" applyNumberFormat="1" applyFont="1" applyFill="1" applyBorder="1" applyAlignment="1">
      <alignment vertical="center"/>
    </xf>
    <xf numFmtId="0" fontId="28" fillId="9" borderId="24" xfId="2" applyFont="1" applyFill="1" applyBorder="1" applyAlignment="1">
      <alignment vertical="center"/>
    </xf>
    <xf numFmtId="0" fontId="6" fillId="8" borderId="45" xfId="2" applyFont="1" applyFill="1" applyBorder="1" applyAlignment="1" applyProtection="1">
      <alignment horizontal="center" vertical="center"/>
      <protection locked="0" hidden="1"/>
    </xf>
    <xf numFmtId="0" fontId="6" fillId="8" borderId="46" xfId="2" applyFont="1" applyFill="1" applyBorder="1" applyAlignment="1" applyProtection="1">
      <alignment horizontal="center" vertical="center"/>
      <protection locked="0" hidden="1"/>
    </xf>
    <xf numFmtId="0" fontId="6" fillId="8" borderId="47" xfId="2" applyFont="1" applyFill="1" applyBorder="1" applyAlignment="1" applyProtection="1">
      <alignment horizontal="center" vertical="center"/>
      <protection locked="0" hidden="1"/>
    </xf>
    <xf numFmtId="0" fontId="19" fillId="7" borderId="9" xfId="2" applyFont="1" applyFill="1" applyBorder="1" applyAlignment="1" applyProtection="1">
      <alignment horizontal="center" vertical="center" wrapText="1"/>
      <protection locked="0" hidden="1"/>
    </xf>
    <xf numFmtId="0" fontId="19" fillId="7" borderId="15" xfId="2" applyFont="1" applyFill="1" applyBorder="1" applyAlignment="1" applyProtection="1">
      <alignment horizontal="center" vertical="center" wrapText="1"/>
      <protection locked="0" hidden="1"/>
    </xf>
    <xf numFmtId="0" fontId="19" fillId="7" borderId="10" xfId="2" applyFont="1" applyFill="1" applyBorder="1" applyAlignment="1" applyProtection="1">
      <alignment horizontal="center" vertical="center" wrapText="1"/>
      <protection locked="0" hidden="1"/>
    </xf>
    <xf numFmtId="4" fontId="32" fillId="6" borderId="9" xfId="1" applyNumberFormat="1" applyFont="1" applyFill="1" applyBorder="1" applyAlignment="1" applyProtection="1">
      <alignment horizontal="center" vertical="center"/>
      <protection locked="0" hidden="1"/>
    </xf>
    <xf numFmtId="4" fontId="32" fillId="6" borderId="15" xfId="1" applyNumberFormat="1" applyFont="1" applyFill="1" applyBorder="1" applyAlignment="1" applyProtection="1">
      <alignment horizontal="center" vertical="center"/>
      <protection locked="0" hidden="1"/>
    </xf>
    <xf numFmtId="4" fontId="32" fillId="6" borderId="10" xfId="1" applyNumberFormat="1" applyFont="1" applyFill="1" applyBorder="1" applyAlignment="1" applyProtection="1">
      <alignment horizontal="center" vertical="center"/>
      <protection locked="0" hidden="1"/>
    </xf>
    <xf numFmtId="4" fontId="32" fillId="6" borderId="21" xfId="1" applyNumberFormat="1" applyFont="1" applyFill="1" applyBorder="1" applyAlignment="1" applyProtection="1">
      <alignment horizontal="center" vertical="center"/>
      <protection locked="0" hidden="1"/>
    </xf>
    <xf numFmtId="4" fontId="32" fillId="6" borderId="22" xfId="1" applyNumberFormat="1" applyFont="1" applyFill="1" applyBorder="1" applyAlignment="1" applyProtection="1">
      <alignment horizontal="center" vertical="center"/>
      <protection locked="0" hidden="1"/>
    </xf>
    <xf numFmtId="4" fontId="32" fillId="6" borderId="23" xfId="1" applyNumberFormat="1" applyFont="1" applyFill="1" applyBorder="1" applyAlignment="1" applyProtection="1">
      <alignment horizontal="center" vertical="center"/>
      <protection locked="0" hidden="1"/>
    </xf>
    <xf numFmtId="4" fontId="45" fillId="4" borderId="58" xfId="2" applyNumberFormat="1" applyFont="1" applyFill="1" applyBorder="1" applyAlignment="1" applyProtection="1">
      <alignment horizontal="center" vertical="center"/>
      <protection locked="0" hidden="1"/>
    </xf>
    <xf numFmtId="4" fontId="45" fillId="4" borderId="15" xfId="2" applyNumberFormat="1" applyFont="1" applyFill="1" applyBorder="1" applyAlignment="1" applyProtection="1">
      <alignment horizontal="center" vertical="center"/>
      <protection locked="0" hidden="1"/>
    </xf>
    <xf numFmtId="4" fontId="45" fillId="4" borderId="10" xfId="2" applyNumberFormat="1" applyFont="1" applyFill="1" applyBorder="1" applyAlignment="1" applyProtection="1">
      <alignment horizontal="center" vertical="center"/>
      <protection locked="0" hidden="1"/>
    </xf>
    <xf numFmtId="4" fontId="32" fillId="10" borderId="9" xfId="1" applyNumberFormat="1" applyFont="1" applyFill="1" applyBorder="1" applyAlignment="1" applyProtection="1">
      <alignment horizontal="center" vertical="center"/>
      <protection locked="0" hidden="1"/>
    </xf>
    <xf numFmtId="4" fontId="32" fillId="10" borderId="15" xfId="1" applyNumberFormat="1" applyFont="1" applyFill="1" applyBorder="1" applyAlignment="1" applyProtection="1">
      <alignment horizontal="center" vertical="center"/>
      <protection locked="0" hidden="1"/>
    </xf>
    <xf numFmtId="4" fontId="32" fillId="10" borderId="10" xfId="1" applyNumberFormat="1" applyFont="1" applyFill="1" applyBorder="1" applyAlignment="1" applyProtection="1">
      <alignment horizontal="center" vertical="center"/>
      <protection locked="0" hidden="1"/>
    </xf>
    <xf numFmtId="4" fontId="32" fillId="10" borderId="11" xfId="1" applyNumberFormat="1" applyFont="1" applyFill="1" applyBorder="1" applyAlignment="1" applyProtection="1">
      <alignment horizontal="center" vertical="center"/>
      <protection locked="0" hidden="1"/>
    </xf>
    <xf numFmtId="4" fontId="32" fillId="10" borderId="16" xfId="1" applyNumberFormat="1" applyFont="1" applyFill="1" applyBorder="1" applyAlignment="1" applyProtection="1">
      <alignment horizontal="center" vertical="center"/>
      <protection locked="0" hidden="1"/>
    </xf>
    <xf numFmtId="4" fontId="32" fillId="10" borderId="12" xfId="1" applyNumberFormat="1" applyFont="1" applyFill="1" applyBorder="1" applyAlignment="1" applyProtection="1">
      <alignment horizontal="center" vertical="center"/>
      <protection locked="0" hidden="1"/>
    </xf>
    <xf numFmtId="4" fontId="32" fillId="10" borderId="21" xfId="1" applyNumberFormat="1" applyFont="1" applyFill="1" applyBorder="1" applyAlignment="1" applyProtection="1">
      <alignment horizontal="center" vertical="center"/>
      <protection locked="0" hidden="1"/>
    </xf>
    <xf numFmtId="4" fontId="32" fillId="10" borderId="22" xfId="1" applyNumberFormat="1" applyFont="1" applyFill="1" applyBorder="1" applyAlignment="1" applyProtection="1">
      <alignment horizontal="center" vertical="center"/>
      <protection locked="0" hidden="1"/>
    </xf>
    <xf numFmtId="4" fontId="32" fillId="10" borderId="23" xfId="1" applyNumberFormat="1" applyFont="1" applyFill="1" applyBorder="1" applyAlignment="1" applyProtection="1">
      <alignment horizontal="center" vertical="center"/>
      <protection locked="0" hidden="1"/>
    </xf>
    <xf numFmtId="4" fontId="3" fillId="9" borderId="0" xfId="2" applyNumberFormat="1" applyFont="1" applyFill="1" applyAlignment="1" applyProtection="1">
      <alignment horizontal="center"/>
      <protection locked="0" hidden="1"/>
    </xf>
    <xf numFmtId="0" fontId="3" fillId="9" borderId="0" xfId="2" applyFont="1" applyFill="1" applyAlignment="1" applyProtection="1">
      <alignment horizontal="center"/>
      <protection locked="0" hidden="1"/>
    </xf>
    <xf numFmtId="165" fontId="31" fillId="12" borderId="20" xfId="2" applyNumberFormat="1" applyFont="1" applyFill="1" applyBorder="1" applyAlignment="1" applyProtection="1">
      <alignment horizontal="right" vertical="center"/>
      <protection locked="0" hidden="1"/>
    </xf>
    <xf numFmtId="165" fontId="31" fillId="12" borderId="19" xfId="2" applyNumberFormat="1" applyFont="1" applyFill="1" applyBorder="1" applyAlignment="1" applyProtection="1">
      <alignment horizontal="right" vertical="center"/>
      <protection locked="0" hidden="1"/>
    </xf>
    <xf numFmtId="4" fontId="38" fillId="4" borderId="34" xfId="2" applyNumberFormat="1" applyFont="1" applyFill="1" applyBorder="1" applyAlignment="1" applyProtection="1">
      <alignment horizontal="center" vertical="center"/>
      <protection locked="0" hidden="1"/>
    </xf>
    <xf numFmtId="0" fontId="38" fillId="4" borderId="34" xfId="2" applyFont="1" applyFill="1" applyBorder="1" applyAlignment="1" applyProtection="1">
      <alignment horizontal="center" vertical="center"/>
      <protection locked="0" hidden="1"/>
    </xf>
    <xf numFmtId="0" fontId="38" fillId="4" borderId="35" xfId="2" applyFont="1" applyFill="1" applyBorder="1" applyAlignment="1" applyProtection="1">
      <alignment horizontal="center" vertical="center"/>
      <protection locked="0" hidden="1"/>
    </xf>
    <xf numFmtId="0" fontId="39" fillId="4" borderId="33" xfId="2" applyFont="1" applyFill="1" applyBorder="1" applyAlignment="1" applyProtection="1">
      <alignment horizontal="left" vertical="center"/>
      <protection locked="0" hidden="1"/>
    </xf>
    <xf numFmtId="0" fontId="39" fillId="4" borderId="34" xfId="2" applyFont="1" applyFill="1" applyBorder="1" applyAlignment="1" applyProtection="1">
      <alignment horizontal="left" vertical="center"/>
      <protection locked="0" hidden="1"/>
    </xf>
    <xf numFmtId="4" fontId="4" fillId="4" borderId="13" xfId="2" applyNumberFormat="1" applyFont="1" applyFill="1" applyBorder="1" applyAlignment="1" applyProtection="1">
      <alignment horizontal="center" vertical="center"/>
      <protection locked="0" hidden="1"/>
    </xf>
    <xf numFmtId="4" fontId="4" fillId="4" borderId="24" xfId="2" applyNumberFormat="1" applyFont="1" applyFill="1" applyBorder="1" applyAlignment="1" applyProtection="1">
      <alignment horizontal="center" vertical="center"/>
      <protection locked="0" hidden="1"/>
    </xf>
    <xf numFmtId="4" fontId="4" fillId="4" borderId="14" xfId="2" applyNumberFormat="1" applyFont="1" applyFill="1" applyBorder="1" applyAlignment="1" applyProtection="1">
      <alignment horizontal="center" vertical="center"/>
      <protection locked="0" hidden="1"/>
    </xf>
    <xf numFmtId="165" fontId="24" fillId="13" borderId="29" xfId="2" applyNumberFormat="1" applyFont="1" applyFill="1" applyBorder="1" applyAlignment="1" applyProtection="1">
      <alignment horizontal="right" vertical="center"/>
      <protection locked="0" hidden="1"/>
    </xf>
    <xf numFmtId="165" fontId="24" fillId="13" borderId="28" xfId="2" applyNumberFormat="1" applyFont="1" applyFill="1" applyBorder="1" applyAlignment="1" applyProtection="1">
      <alignment horizontal="right" vertical="center"/>
      <protection locked="0" hidden="1"/>
    </xf>
    <xf numFmtId="0" fontId="18" fillId="8" borderId="9" xfId="2" applyFont="1" applyFill="1" applyBorder="1" applyAlignment="1" applyProtection="1">
      <alignment horizontal="center" vertical="center" wrapText="1"/>
      <protection locked="0" hidden="1"/>
    </xf>
    <xf numFmtId="0" fontId="18" fillId="8" borderId="15" xfId="2" applyFont="1" applyFill="1" applyBorder="1" applyAlignment="1" applyProtection="1">
      <alignment horizontal="center" vertical="center" wrapText="1"/>
      <protection locked="0" hidden="1"/>
    </xf>
    <xf numFmtId="0" fontId="18" fillId="8" borderId="10" xfId="2" applyFont="1" applyFill="1" applyBorder="1" applyAlignment="1" applyProtection="1">
      <alignment horizontal="center" vertical="center" wrapText="1"/>
      <protection locked="0" hidden="1"/>
    </xf>
    <xf numFmtId="0" fontId="39" fillId="4" borderId="36" xfId="2" applyFont="1" applyFill="1" applyBorder="1" applyAlignment="1" applyProtection="1">
      <alignment horizontal="left" vertical="center"/>
      <protection locked="0" hidden="1"/>
    </xf>
    <xf numFmtId="0" fontId="39" fillId="4" borderId="37" xfId="2" applyFont="1" applyFill="1" applyBorder="1" applyAlignment="1" applyProtection="1">
      <alignment horizontal="left" vertical="center"/>
      <protection locked="0" hidden="1"/>
    </xf>
    <xf numFmtId="4" fontId="38" fillId="4" borderId="37" xfId="2" applyNumberFormat="1" applyFont="1" applyFill="1" applyBorder="1" applyAlignment="1" applyProtection="1">
      <alignment horizontal="center" vertical="center"/>
      <protection locked="0" hidden="1"/>
    </xf>
    <xf numFmtId="0" fontId="38" fillId="4" borderId="37" xfId="2" applyFont="1" applyFill="1" applyBorder="1" applyAlignment="1" applyProtection="1">
      <alignment horizontal="center" vertical="center"/>
      <protection locked="0" hidden="1"/>
    </xf>
    <xf numFmtId="0" fontId="38" fillId="4" borderId="38" xfId="2" applyFont="1" applyFill="1" applyBorder="1" applyAlignment="1" applyProtection="1">
      <alignment horizontal="center" vertical="center"/>
      <protection locked="0" hidden="1"/>
    </xf>
    <xf numFmtId="0" fontId="2" fillId="9" borderId="0" xfId="2" applyFill="1" applyAlignment="1" applyProtection="1">
      <alignment horizontal="center"/>
      <protection locked="0" hidden="1"/>
    </xf>
    <xf numFmtId="0" fontId="22" fillId="8" borderId="48" xfId="2" applyFont="1" applyFill="1" applyBorder="1" applyAlignment="1" applyProtection="1">
      <alignment horizontal="center" vertical="center" wrapText="1"/>
      <protection locked="0" hidden="1"/>
    </xf>
    <xf numFmtId="0" fontId="22" fillId="8" borderId="49" xfId="2" applyFont="1" applyFill="1" applyBorder="1" applyAlignment="1" applyProtection="1">
      <alignment horizontal="center" vertical="center" wrapText="1"/>
      <protection locked="0" hidden="1"/>
    </xf>
    <xf numFmtId="0" fontId="22" fillId="8" borderId="52" xfId="2" applyFont="1" applyFill="1" applyBorder="1" applyAlignment="1" applyProtection="1">
      <alignment horizontal="center" vertical="center" wrapText="1"/>
      <protection locked="0" hidden="1"/>
    </xf>
    <xf numFmtId="0" fontId="22" fillId="8" borderId="50" xfId="2" applyFont="1" applyFill="1" applyBorder="1" applyAlignment="1" applyProtection="1">
      <alignment horizontal="center" vertical="center" wrapText="1"/>
      <protection locked="0" hidden="1"/>
    </xf>
    <xf numFmtId="0" fontId="22" fillId="8" borderId="8" xfId="2" applyFont="1" applyFill="1" applyBorder="1" applyAlignment="1" applyProtection="1">
      <alignment horizontal="center" vertical="center" wrapText="1"/>
      <protection locked="0" hidden="1"/>
    </xf>
    <xf numFmtId="0" fontId="22" fillId="8" borderId="53" xfId="2" applyFont="1" applyFill="1" applyBorder="1" applyAlignment="1" applyProtection="1">
      <alignment horizontal="center" vertical="center" wrapText="1"/>
      <protection locked="0" hidden="1"/>
    </xf>
    <xf numFmtId="0" fontId="18" fillId="8" borderId="39" xfId="2" applyFont="1" applyFill="1" applyBorder="1" applyAlignment="1" applyProtection="1">
      <alignment horizontal="center" vertical="center" wrapText="1"/>
      <protection locked="0" hidden="1"/>
    </xf>
    <xf numFmtId="0" fontId="18" fillId="8" borderId="40" xfId="2" applyFont="1" applyFill="1" applyBorder="1" applyAlignment="1" applyProtection="1">
      <alignment horizontal="center" vertical="center" wrapText="1"/>
      <protection locked="0" hidden="1"/>
    </xf>
    <xf numFmtId="0" fontId="18" fillId="8" borderId="41" xfId="2" applyFont="1" applyFill="1" applyBorder="1" applyAlignment="1" applyProtection="1">
      <alignment horizontal="center" vertical="center" wrapText="1"/>
      <protection locked="0" hidden="1"/>
    </xf>
    <xf numFmtId="0" fontId="18" fillId="8" borderId="42" xfId="2" applyFont="1" applyFill="1" applyBorder="1" applyAlignment="1" applyProtection="1">
      <alignment horizontal="center" vertical="center" wrapText="1"/>
      <protection locked="0" hidden="1"/>
    </xf>
    <xf numFmtId="0" fontId="18" fillId="8" borderId="43" xfId="2" applyFont="1" applyFill="1" applyBorder="1" applyAlignment="1" applyProtection="1">
      <alignment horizontal="center" vertical="center" wrapText="1"/>
      <protection locked="0" hidden="1"/>
    </xf>
    <xf numFmtId="0" fontId="18" fillId="8" borderId="44" xfId="2" applyFont="1" applyFill="1" applyBorder="1" applyAlignment="1" applyProtection="1">
      <alignment horizontal="center" vertical="center" wrapText="1"/>
      <protection locked="0" hidden="1"/>
    </xf>
    <xf numFmtId="4" fontId="20" fillId="10" borderId="48" xfId="1" applyNumberFormat="1" applyFont="1" applyFill="1" applyBorder="1" applyAlignment="1" applyProtection="1">
      <alignment horizontal="center" vertical="center"/>
      <protection locked="0" hidden="1"/>
    </xf>
    <xf numFmtId="4" fontId="20" fillId="10" borderId="49" xfId="1" applyNumberFormat="1" applyFont="1" applyFill="1" applyBorder="1" applyAlignment="1" applyProtection="1">
      <alignment horizontal="center" vertical="center"/>
      <protection locked="0" hidden="1"/>
    </xf>
    <xf numFmtId="4" fontId="20" fillId="10" borderId="52" xfId="1" applyNumberFormat="1" applyFont="1" applyFill="1" applyBorder="1" applyAlignment="1" applyProtection="1">
      <alignment horizontal="center" vertical="center"/>
      <protection locked="0" hidden="1"/>
    </xf>
    <xf numFmtId="4" fontId="20" fillId="10" borderId="51" xfId="1" applyNumberFormat="1" applyFont="1" applyFill="1" applyBorder="1" applyAlignment="1" applyProtection="1">
      <alignment horizontal="center" vertical="center"/>
      <protection locked="0" hidden="1"/>
    </xf>
    <xf numFmtId="4" fontId="20" fillId="10" borderId="0" xfId="1" applyNumberFormat="1" applyFont="1" applyFill="1" applyBorder="1" applyAlignment="1" applyProtection="1">
      <alignment horizontal="center" vertical="center"/>
      <protection locked="0" hidden="1"/>
    </xf>
    <xf numFmtId="4" fontId="20" fillId="10" borderId="54" xfId="1" applyNumberFormat="1" applyFont="1" applyFill="1" applyBorder="1" applyAlignment="1" applyProtection="1">
      <alignment horizontal="center" vertical="center"/>
      <protection locked="0" hidden="1"/>
    </xf>
    <xf numFmtId="4" fontId="20" fillId="10" borderId="50" xfId="1" applyNumberFormat="1" applyFont="1" applyFill="1" applyBorder="1" applyAlignment="1" applyProtection="1">
      <alignment horizontal="center" vertical="center"/>
      <protection locked="0" hidden="1"/>
    </xf>
    <xf numFmtId="4" fontId="20" fillId="10" borderId="8" xfId="1" applyNumberFormat="1" applyFont="1" applyFill="1" applyBorder="1" applyAlignment="1" applyProtection="1">
      <alignment horizontal="center" vertical="center"/>
      <protection locked="0" hidden="1"/>
    </xf>
    <xf numFmtId="4" fontId="20" fillId="10" borderId="53" xfId="1" applyNumberFormat="1" applyFont="1" applyFill="1" applyBorder="1" applyAlignment="1" applyProtection="1">
      <alignment horizontal="center" vertical="center"/>
      <protection locked="0" hidden="1"/>
    </xf>
    <xf numFmtId="0" fontId="39" fillId="10" borderId="30" xfId="2" applyFont="1" applyFill="1" applyBorder="1" applyAlignment="1" applyProtection="1">
      <alignment horizontal="left" vertical="center"/>
      <protection locked="0" hidden="1"/>
    </xf>
    <xf numFmtId="0" fontId="39" fillId="10" borderId="31" xfId="2" applyFont="1" applyFill="1" applyBorder="1" applyAlignment="1" applyProtection="1">
      <alignment horizontal="left" vertical="center"/>
      <protection locked="0" hidden="1"/>
    </xf>
    <xf numFmtId="4" fontId="38" fillId="10" borderId="31" xfId="2" applyNumberFormat="1" applyFont="1" applyFill="1" applyBorder="1" applyAlignment="1" applyProtection="1">
      <alignment horizontal="center" vertical="center"/>
      <protection locked="0" hidden="1"/>
    </xf>
    <xf numFmtId="0" fontId="38" fillId="10" borderId="31" xfId="2" applyFont="1" applyFill="1" applyBorder="1" applyAlignment="1" applyProtection="1">
      <alignment horizontal="center" vertical="center"/>
      <protection locked="0" hidden="1"/>
    </xf>
    <xf numFmtId="0" fontId="38" fillId="10" borderId="32" xfId="2" applyFont="1" applyFill="1" applyBorder="1" applyAlignment="1" applyProtection="1">
      <alignment horizontal="center" vertical="center"/>
      <protection locked="0" hidden="1"/>
    </xf>
    <xf numFmtId="0" fontId="19" fillId="8" borderId="9" xfId="2" applyFont="1" applyFill="1" applyBorder="1" applyAlignment="1" applyProtection="1">
      <alignment horizontal="center" vertical="center" wrapText="1"/>
      <protection locked="0" hidden="1"/>
    </xf>
    <xf numFmtId="0" fontId="19" fillId="8" borderId="15" xfId="2" applyFont="1" applyFill="1" applyBorder="1" applyAlignment="1" applyProtection="1">
      <alignment horizontal="center" vertical="center" wrapText="1"/>
      <protection locked="0" hidden="1"/>
    </xf>
    <xf numFmtId="0" fontId="19" fillId="8" borderId="10" xfId="2" applyFont="1" applyFill="1" applyBorder="1" applyAlignment="1" applyProtection="1">
      <alignment horizontal="center" vertical="center" wrapText="1"/>
      <protection locked="0" hidden="1"/>
    </xf>
    <xf numFmtId="0" fontId="33" fillId="9" borderId="0" xfId="2" applyFont="1" applyFill="1" applyAlignment="1" applyProtection="1">
      <alignment horizontal="center" vertical="center" wrapText="1"/>
      <protection locked="0" hidden="1"/>
    </xf>
    <xf numFmtId="0" fontId="33" fillId="9" borderId="8" xfId="2" applyFont="1" applyFill="1" applyBorder="1" applyAlignment="1" applyProtection="1">
      <alignment horizontal="center" vertical="center" wrapText="1"/>
      <protection locked="0" hidden="1"/>
    </xf>
    <xf numFmtId="0" fontId="18" fillId="7" borderId="9" xfId="2" applyFont="1" applyFill="1" applyBorder="1" applyAlignment="1" applyProtection="1">
      <alignment horizontal="center" vertical="center" wrapText="1"/>
      <protection locked="0" hidden="1"/>
    </xf>
    <xf numFmtId="0" fontId="18" fillId="7" borderId="15" xfId="2" applyFont="1" applyFill="1" applyBorder="1" applyAlignment="1" applyProtection="1">
      <alignment horizontal="center" vertical="center" wrapText="1"/>
      <protection locked="0" hidden="1"/>
    </xf>
    <xf numFmtId="0" fontId="18" fillId="7" borderId="10" xfId="2" applyFont="1" applyFill="1" applyBorder="1" applyAlignment="1" applyProtection="1">
      <alignment horizontal="center" vertical="center" wrapText="1"/>
      <protection locked="0" hidden="1"/>
    </xf>
    <xf numFmtId="0" fontId="16" fillId="0" borderId="0" xfId="2" applyFont="1" applyAlignment="1" applyProtection="1">
      <alignment horizontal="center" vertical="center" wrapText="1"/>
      <protection locked="0" hidden="1"/>
    </xf>
    <xf numFmtId="0" fontId="16" fillId="0" borderId="8" xfId="2" applyFont="1" applyBorder="1" applyAlignment="1" applyProtection="1">
      <alignment horizontal="center" vertical="center" wrapText="1"/>
      <protection locked="0" hidden="1"/>
    </xf>
    <xf numFmtId="4" fontId="32" fillId="6" borderId="55" xfId="1" applyNumberFormat="1" applyFont="1" applyFill="1" applyBorder="1" applyAlignment="1" applyProtection="1">
      <alignment horizontal="center" vertical="center"/>
      <protection locked="0" hidden="1"/>
    </xf>
    <xf numFmtId="4" fontId="32" fillId="6" borderId="56" xfId="1" applyNumberFormat="1" applyFont="1" applyFill="1" applyBorder="1" applyAlignment="1" applyProtection="1">
      <alignment horizontal="center" vertical="center"/>
      <protection locked="0" hidden="1"/>
    </xf>
    <xf numFmtId="4" fontId="32" fillId="6" borderId="57" xfId="1" applyNumberFormat="1" applyFont="1" applyFill="1" applyBorder="1" applyAlignment="1" applyProtection="1">
      <alignment horizontal="center" vertical="center"/>
      <protection locked="0" hidden="1"/>
    </xf>
    <xf numFmtId="0" fontId="12" fillId="0" borderId="3" xfId="2" applyFont="1" applyFill="1" applyBorder="1" applyAlignment="1" applyProtection="1">
      <alignment horizontal="left" vertical="center"/>
      <protection hidden="1"/>
    </xf>
    <xf numFmtId="0" fontId="12" fillId="0" borderId="2" xfId="2" applyFont="1" applyFill="1" applyBorder="1" applyAlignment="1" applyProtection="1">
      <alignment horizontal="center" vertical="center"/>
      <protection hidden="1"/>
    </xf>
    <xf numFmtId="0" fontId="12" fillId="0" borderId="2" xfId="2" applyNumberFormat="1" applyFont="1" applyFill="1" applyBorder="1" applyAlignment="1" applyProtection="1">
      <alignment horizontal="left" vertical="center"/>
      <protection hidden="1"/>
    </xf>
    <xf numFmtId="0" fontId="12" fillId="0" borderId="2" xfId="2" applyFont="1" applyFill="1" applyBorder="1" applyAlignment="1" applyProtection="1">
      <alignment vertical="center"/>
      <protection hidden="1"/>
    </xf>
    <xf numFmtId="0" fontId="12" fillId="0" borderId="2" xfId="2" applyFont="1" applyFill="1" applyBorder="1" applyAlignment="1" applyProtection="1">
      <alignment horizontal="left" vertical="center"/>
      <protection hidden="1"/>
    </xf>
    <xf numFmtId="0" fontId="12" fillId="0" borderId="2" xfId="2" applyNumberFormat="1" applyFont="1" applyFill="1" applyBorder="1" applyAlignment="1" applyProtection="1">
      <alignment vertical="center"/>
      <protection hidden="1"/>
    </xf>
    <xf numFmtId="0" fontId="9" fillId="0" borderId="2" xfId="2" applyFont="1" applyFill="1" applyBorder="1" applyAlignment="1" applyProtection="1">
      <alignment horizontal="center" vertical="center"/>
      <protection hidden="1"/>
    </xf>
    <xf numFmtId="0" fontId="9" fillId="0" borderId="2" xfId="2" applyFont="1" applyFill="1" applyBorder="1" applyAlignment="1" applyProtection="1">
      <alignment horizontal="left" vertical="center"/>
      <protection hidden="1"/>
    </xf>
    <xf numFmtId="0" fontId="7" fillId="0" borderId="2" xfId="2" applyNumberFormat="1" applyFont="1" applyFill="1" applyBorder="1" applyAlignment="1" applyProtection="1">
      <alignment vertical="center"/>
      <protection hidden="1"/>
    </xf>
    <xf numFmtId="4" fontId="7" fillId="0" borderId="27" xfId="2" applyNumberFormat="1" applyFont="1" applyFill="1" applyBorder="1" applyAlignment="1" applyProtection="1">
      <alignment vertical="center"/>
      <protection hidden="1"/>
    </xf>
    <xf numFmtId="4" fontId="7" fillId="0" borderId="13" xfId="2" applyNumberFormat="1" applyFont="1" applyFill="1" applyBorder="1" applyAlignment="1" applyProtection="1">
      <alignment vertical="center"/>
      <protection hidden="1"/>
    </xf>
    <xf numFmtId="4" fontId="9" fillId="0" borderId="1" xfId="2" applyNumberFormat="1" applyFont="1" applyFill="1" applyBorder="1" applyAlignment="1" applyProtection="1">
      <alignment vertical="center"/>
      <protection hidden="1"/>
    </xf>
    <xf numFmtId="4" fontId="9" fillId="0" borderId="14" xfId="2" applyNumberFormat="1" applyFont="1" applyFill="1" applyBorder="1" applyAlignment="1" applyProtection="1">
      <alignment vertical="center"/>
      <protection hidden="1"/>
    </xf>
    <xf numFmtId="4" fontId="9" fillId="0" borderId="59" xfId="2" applyNumberFormat="1" applyFont="1" applyFill="1" applyBorder="1" applyAlignment="1" applyProtection="1">
      <alignment vertical="center"/>
      <protection hidden="1"/>
    </xf>
    <xf numFmtId="4" fontId="9" fillId="0" borderId="6" xfId="2" applyNumberFormat="1" applyFont="1" applyFill="1" applyBorder="1" applyAlignment="1" applyProtection="1">
      <alignment vertical="center"/>
      <protection hidden="1"/>
    </xf>
    <xf numFmtId="4" fontId="8" fillId="0" borderId="0" xfId="2" applyNumberFormat="1" applyFont="1" applyFill="1" applyAlignment="1" applyProtection="1">
      <alignment vertical="center"/>
      <protection hidden="1"/>
    </xf>
    <xf numFmtId="4" fontId="9" fillId="0" borderId="2" xfId="2" applyNumberFormat="1" applyFont="1" applyFill="1" applyBorder="1" applyAlignment="1" applyProtection="1">
      <alignment vertical="center"/>
      <protection hidden="1"/>
    </xf>
    <xf numFmtId="4" fontId="7" fillId="0" borderId="2" xfId="2" applyNumberFormat="1" applyFont="1" applyFill="1" applyBorder="1" applyAlignment="1" applyProtection="1">
      <alignment horizontal="center" vertical="center"/>
      <protection hidden="1"/>
    </xf>
  </cellXfs>
  <cellStyles count="7">
    <cellStyle name="Normal" xfId="0" builtinId="0"/>
    <cellStyle name="Normal 2" xfId="4" xr:uid="{D9D4DFC1-B3E4-4216-9FEA-6E7DBCFB72D6}"/>
    <cellStyle name="Normal 3" xfId="6" xr:uid="{8391956E-09A9-479B-9473-935A334859FC}"/>
    <cellStyle name="Normal 4" xfId="2" xr:uid="{866A193D-886F-4811-8B12-3CCD2C8BC553}"/>
    <cellStyle name="Normal 4 2" xfId="5" xr:uid="{53448890-08E1-4A45-92E3-D8FF84DD2990}"/>
    <cellStyle name="Normal 5" xfId="3" xr:uid="{C6D17B88-F984-4EAD-9761-9D022A52919A}"/>
    <cellStyle name="Porcentaje" xfId="1" builtinId="5"/>
  </cellStyles>
  <dxfs count="52">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i val="0"/>
        <strike val="0"/>
        <color theme="0"/>
      </font>
      <fill>
        <patternFill>
          <bgColor rgb="FF0070C0"/>
        </patternFill>
      </fill>
    </dxf>
    <dxf>
      <font>
        <color rgb="FFFF0000"/>
      </font>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center" vertical="center"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protection locked="1" hidden="1"/>
    </dxf>
    <dxf>
      <font>
        <b/>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bottom style="thin">
          <color theme="0" tint="-0.34998626667073579"/>
        </bottom>
        <vertical/>
        <horizontal/>
      </border>
      <protection locked="1" hidden="1"/>
    </dxf>
    <dxf>
      <font>
        <b/>
        <i val="0"/>
        <strike val="0"/>
        <condense val="0"/>
        <extend val="0"/>
        <outline val="0"/>
        <shadow val="0"/>
        <u val="none"/>
        <vertAlign val="baseline"/>
        <sz val="10"/>
        <color auto="1"/>
        <name val="Arial Narrow"/>
        <family val="2"/>
        <scheme val="none"/>
      </font>
      <numFmt numFmtId="165" formatCode="0.0%"/>
      <fill>
        <patternFill patternType="none">
          <fgColor indexed="64"/>
          <bgColor auto="1"/>
        </patternFill>
      </fill>
      <alignment horizontal="center" vertical="center" textRotation="0" wrapText="0" indent="0" justifyLastLine="0" shrinkToFit="0" readingOrder="0"/>
      <border diagonalUp="0" diagonalDown="0" outline="0">
        <left style="thin">
          <color theme="0" tint="-0.34998626667073579"/>
        </left>
        <right style="thin">
          <color theme="0" tint="-0.34998626667073579"/>
        </right>
        <top/>
        <bottom style="thin">
          <color theme="0" tint="-0.34998626667073579"/>
        </bottom>
      </border>
      <protection locked="1" hidden="1"/>
    </dxf>
    <dxf>
      <font>
        <b/>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bottom style="thin">
          <color theme="0" tint="-0.34998626667073579"/>
        </bottom>
      </border>
      <protection locked="1" hidden="1"/>
    </dxf>
    <dxf>
      <font>
        <b val="0"/>
        <i val="0"/>
        <strike val="0"/>
        <condense val="0"/>
        <extend val="0"/>
        <outline val="0"/>
        <shadow val="0"/>
        <u val="none"/>
        <vertAlign val="baseline"/>
        <sz val="10"/>
        <color theme="0"/>
        <name val="Arial Narrow"/>
        <family val="2"/>
        <scheme val="none"/>
      </font>
      <numFmt numFmtId="4" formatCode="#,##0.00"/>
      <alignment horizontal="general" vertical="center" textRotation="0" wrapText="0" indent="0" justifyLastLine="0" shrinkToFit="0" readingOrder="0"/>
      <protection locked="1" hidden="1"/>
    </dxf>
    <dxf>
      <font>
        <b/>
        <i val="0"/>
        <strike val="0"/>
        <condense val="0"/>
        <extend val="0"/>
        <outline val="0"/>
        <shadow val="0"/>
        <u val="none"/>
        <vertAlign val="baseline"/>
        <sz val="10"/>
        <color auto="1"/>
        <name val="Arial Narrow"/>
        <family val="2"/>
        <scheme val="none"/>
      </font>
      <numFmt numFmtId="4" formatCode="#,##0.00"/>
      <alignment horizontal="general" vertical="center" textRotation="0" wrapText="0" indent="0" justifyLastLine="0" shrinkToFit="0" readingOrder="0"/>
      <border diagonalUp="0" diagonalDown="0">
        <left style="thin">
          <color theme="0" tint="-0.34998626667073579"/>
        </left>
        <right style="thin">
          <color theme="0" tint="-0.34998626667073579"/>
        </right>
        <top/>
        <bottom style="thin">
          <color theme="0" tint="-0.34998626667073579"/>
        </bottom>
        <vertical/>
        <horizontal/>
      </border>
      <protection locked="1" hidden="1"/>
    </dxf>
    <dxf>
      <font>
        <b/>
        <i val="0"/>
        <strike val="0"/>
        <condense val="0"/>
        <extend val="0"/>
        <outline val="0"/>
        <shadow val="0"/>
        <u val="none"/>
        <vertAlign val="baseline"/>
        <sz val="10"/>
        <color auto="1"/>
        <name val="Arial Narrow"/>
        <family val="2"/>
        <scheme val="none"/>
      </font>
      <numFmt numFmtId="4" formatCode="#,##0.00"/>
      <alignment horizontal="general" vertical="center" textRotation="0" wrapText="0" indent="0" justifyLastLine="0" shrinkToFit="0" readingOrder="0"/>
      <border diagonalUp="0" diagonalDown="0">
        <left style="thin">
          <color theme="0" tint="-0.34998626667073579"/>
        </left>
        <right style="thin">
          <color theme="0" tint="-0.34998626667073579"/>
        </right>
        <top/>
        <bottom style="thin">
          <color theme="0" tint="-0.34998626667073579"/>
        </bottom>
        <vertical/>
        <horizontal/>
      </border>
      <protection locked="1" hidden="1"/>
    </dxf>
    <dxf>
      <font>
        <b val="0"/>
        <i val="0"/>
        <strike val="0"/>
        <condense val="0"/>
        <extend val="0"/>
        <outline val="0"/>
        <shadow val="0"/>
        <u val="none"/>
        <vertAlign val="baseline"/>
        <sz val="10"/>
        <color theme="0"/>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protection locked="1" hidden="1"/>
    </dxf>
    <dxf>
      <font>
        <b/>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bottom style="thin">
          <color theme="0" tint="-0.34998626667073579"/>
        </bottom>
        <vertical/>
        <horizontal/>
      </border>
      <protection locked="1" hidden="1"/>
    </dxf>
    <dxf>
      <font>
        <b/>
        <i val="0"/>
        <strike val="0"/>
        <condense val="0"/>
        <extend val="0"/>
        <outline val="0"/>
        <shadow val="0"/>
        <u val="none"/>
        <vertAlign val="baseline"/>
        <sz val="10"/>
        <color auto="1"/>
        <name val="Arial Narrow"/>
        <family val="2"/>
        <scheme val="none"/>
      </font>
      <numFmt numFmtId="165" formatCode="0.0%"/>
      <fill>
        <patternFill patternType="none">
          <fgColor indexed="64"/>
          <bgColor auto="1"/>
        </patternFill>
      </fill>
      <alignment horizontal="center" vertical="center" textRotation="0" wrapText="0" indent="0" justifyLastLine="0" shrinkToFit="0" readingOrder="0"/>
      <border diagonalUp="0" diagonalDown="0" outline="0">
        <left style="thin">
          <color theme="0" tint="-0.34998626667073579"/>
        </left>
        <right style="thin">
          <color theme="0" tint="-0.34998626667073579"/>
        </right>
        <top/>
        <bottom style="thin">
          <color theme="0" tint="-0.34998626667073579"/>
        </bottom>
      </border>
      <protection locked="1" hidden="1"/>
    </dxf>
    <dxf>
      <font>
        <b/>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right style="thin">
          <color theme="0" tint="-0.34998626667073579"/>
        </right>
        <top/>
        <bottom style="thin">
          <color theme="0" tint="-0.34998626667073579"/>
        </bottom>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solid">
          <fgColor indexed="64"/>
          <bgColor theme="0"/>
        </patternFill>
      </fill>
      <alignment horizontal="general" vertical="center" textRotation="0" wrapText="0" indent="0" justifyLastLine="0" shrinkToFit="0" readingOrder="0"/>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top/>
        <bottom style="thin">
          <color theme="0" tint="-0.34998626667073579"/>
        </bottom>
      </border>
      <protection locked="1" hidden="1"/>
    </dxf>
    <dxf>
      <font>
        <b val="0"/>
        <i val="0"/>
        <strike val="0"/>
        <condense val="0"/>
        <extend val="0"/>
        <outline val="0"/>
        <shadow val="0"/>
        <u val="none"/>
        <vertAlign val="baseline"/>
        <sz val="10"/>
        <color auto="1"/>
        <name val="Arial Narrow"/>
        <family val="2"/>
        <scheme val="none"/>
      </font>
      <numFmt numFmtId="4" formatCode="#,##0.00"/>
      <alignment horizontal="general" vertical="center" textRotation="0" wrapText="0" indent="0" justifyLastLine="0" shrinkToFit="0" readingOrder="0"/>
      <border diagonalUp="0" diagonalDown="0">
        <left style="thin">
          <color theme="0" tint="-0.34998626667073579"/>
        </left>
        <right/>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0" formatCode="General"/>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border>
      <protection locked="1" hidden="1"/>
    </dxf>
    <dxf>
      <font>
        <b/>
        <i val="0"/>
        <strike val="0"/>
        <condense val="0"/>
        <extend val="0"/>
        <outline val="0"/>
        <shadow val="0"/>
        <u val="none"/>
        <vertAlign val="baseline"/>
        <sz val="10"/>
        <color auto="1"/>
        <name val="Arial Narrow"/>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protection locked="1" hidden="1"/>
    </dxf>
    <dxf>
      <font>
        <b val="0"/>
        <i val="0"/>
        <strike val="0"/>
        <condense val="0"/>
        <extend val="0"/>
        <outline val="0"/>
        <shadow val="0"/>
        <u val="none"/>
        <vertAlign val="baseline"/>
        <sz val="8"/>
        <color auto="1"/>
        <name val="Arial Narrow"/>
        <family val="2"/>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8"/>
        <color auto="1"/>
        <name val="Arial Narrow"/>
        <family val="2"/>
        <scheme val="none"/>
      </font>
      <numFmt numFmtId="0" formatCode="Genera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8"/>
        <color auto="1"/>
        <name val="Arial Narrow"/>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i val="0"/>
        <strike val="0"/>
        <condense val="0"/>
        <extend val="0"/>
        <outline val="0"/>
        <shadow val="0"/>
        <u val="none"/>
        <vertAlign val="baseline"/>
        <sz val="10"/>
        <color auto="1"/>
        <name val="Arial Narrow"/>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protection locked="1" hidden="1"/>
    </dxf>
    <dxf>
      <font>
        <b val="0"/>
        <i val="0"/>
        <strike val="0"/>
        <condense val="0"/>
        <extend val="0"/>
        <outline val="0"/>
        <shadow val="0"/>
        <u val="none"/>
        <vertAlign val="baseline"/>
        <sz val="8"/>
        <color auto="1"/>
        <name val="Arial Narrow"/>
        <family val="2"/>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8"/>
        <color auto="1"/>
        <name val="Arial Narrow"/>
        <family val="2"/>
        <scheme val="none"/>
      </font>
      <fill>
        <patternFill patternType="none">
          <fgColor indexed="64"/>
          <bgColor auto="1"/>
        </patternFill>
      </fill>
      <alignment horizontal="left"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8"/>
        <color auto="1"/>
        <name val="Arial Narrow"/>
        <family val="2"/>
        <scheme val="none"/>
      </font>
      <numFmt numFmtId="0" formatCode="Genera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8"/>
        <color auto="1"/>
        <name val="Arial Narrow"/>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8"/>
        <color auto="1"/>
        <name val="Arial Narrow"/>
        <family val="2"/>
        <scheme val="none"/>
      </font>
      <numFmt numFmtId="0" formatCode="General"/>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8"/>
        <color auto="1"/>
        <name val="Arial Narrow"/>
        <family val="2"/>
        <scheme val="none"/>
      </font>
      <fill>
        <patternFill patternType="none">
          <fgColor indexed="64"/>
          <bgColor auto="1"/>
        </patternFill>
      </fill>
      <alignment horizontal="left"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8"/>
        <color auto="1"/>
        <name val="Arial Narrow"/>
        <family val="2"/>
        <scheme val="none"/>
      </font>
      <fill>
        <patternFill patternType="none">
          <fgColor indexed="64"/>
          <bgColor auto="1"/>
        </patternFill>
      </fill>
      <alignment horizontal="left"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8"/>
        <color auto="1"/>
        <name val="Arial Narrow"/>
        <family val="2"/>
        <scheme val="none"/>
      </font>
      <fill>
        <patternFill patternType="none">
          <fgColor indexed="64"/>
          <bgColor auto="1"/>
        </patternFill>
      </fill>
      <alignment horizontal="left"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8"/>
        <color auto="1"/>
        <name val="Arial Narrow"/>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8"/>
        <color auto="1"/>
        <name val="Arial Narrow"/>
        <family val="2"/>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8"/>
        <color auto="1"/>
        <name val="Arial Narrow"/>
        <family val="2"/>
        <scheme val="none"/>
      </font>
      <fill>
        <patternFill patternType="none">
          <fgColor indexed="64"/>
          <bgColor auto="1"/>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8"/>
        <color auto="1"/>
        <name val="Arial Narrow"/>
        <family val="2"/>
        <scheme val="none"/>
      </font>
      <fill>
        <patternFill patternType="none">
          <fgColor indexed="64"/>
          <bgColor auto="1"/>
        </patternFill>
      </fill>
      <alignment horizontal="left" vertical="center" textRotation="0" wrapText="0" indent="0" justifyLastLine="0" shrinkToFit="0" readingOrder="0"/>
      <border diagonalUp="0" diagonalDown="0">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8"/>
        <color auto="1"/>
        <name val="Arial Narrow"/>
        <family val="2"/>
        <scheme val="none"/>
      </font>
      <fill>
        <patternFill patternType="none">
          <fgColor indexed="64"/>
          <bgColor auto="1"/>
        </patternFill>
      </fill>
      <alignment horizontal="left" vertical="center" textRotation="0" wrapText="0" indent="0" justifyLastLine="0" shrinkToFit="0" readingOrder="0"/>
      <border diagonalUp="0" diagonalDown="0">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fill>
        <patternFill patternType="none">
          <fgColor indexed="64"/>
          <bgColor auto="1"/>
        </patternFill>
      </fill>
      <alignment horizontal="general" vertical="center" textRotation="0" wrapText="0" indent="0" justifyLastLine="0" shrinkToFit="0" readingOrder="0"/>
      <protection locked="1" hidden="1"/>
    </dxf>
    <dxf>
      <font>
        <b/>
        <i val="0"/>
        <strike val="0"/>
        <condense val="0"/>
        <extend val="0"/>
        <outline val="0"/>
        <shadow val="0"/>
        <u val="none"/>
        <vertAlign val="baseline"/>
        <sz val="10"/>
        <color auto="1"/>
        <name val="Arial Narrow"/>
        <family val="2"/>
        <scheme val="none"/>
      </font>
      <fill>
        <patternFill patternType="solid">
          <fgColor indexed="64"/>
          <bgColor theme="0" tint="-0.14999847407452621"/>
        </patternFill>
      </fill>
      <alignment horizontal="center" vertical="center" textRotation="0" wrapText="1" indent="0" justifyLastLine="0" shrinkToFit="0" readingOrder="0"/>
    </dxf>
  </dxfs>
  <tableStyles count="0" defaultTableStyle="TableStyleMedium2" defaultPivotStyle="PivotStyleLight16"/>
  <colors>
    <mruColors>
      <color rgb="FFDDFFF9"/>
      <color rgb="FFAE1212"/>
      <color rgb="FF0070C0"/>
      <color rgb="FFFFF7E1"/>
      <color rgb="FF9999FF"/>
      <color rgb="FFFFFFEB"/>
      <color rgb="FFFFFAF7"/>
      <color rgb="FFFFFFFF"/>
      <color rgb="FFF5F5F5"/>
      <color rgb="FFFFFB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26" Type="http://schemas.microsoft.com/office/2007/relationships/slicerCache" Target="slicerCaches/slicerCache6.xml"/><Relationship Id="rId3" Type="http://schemas.openxmlformats.org/officeDocument/2006/relationships/externalLink" Target="externalLinks/externalLink1.xml"/><Relationship Id="rId21" Type="http://schemas.microsoft.com/office/2007/relationships/slicerCache" Target="slicerCaches/slicerCache1.xml"/><Relationship Id="rId34" Type="http://schemas.openxmlformats.org/officeDocument/2006/relationships/styles" Target="styles.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microsoft.com/office/2007/relationships/slicerCache" Target="slicerCaches/slicerCache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externalLink" Target="externalLinks/externalLink18.xml"/><Relationship Id="rId29" Type="http://schemas.microsoft.com/office/2007/relationships/slicerCache" Target="slicerCaches/slicerCache9.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24" Type="http://schemas.microsoft.com/office/2007/relationships/slicerCache" Target="slicerCaches/slicerCache4.xml"/><Relationship Id="rId32" Type="http://schemas.microsoft.com/office/2007/relationships/slicerCache" Target="slicerCaches/slicerCache12.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23" Type="http://schemas.microsoft.com/office/2007/relationships/slicerCache" Target="slicerCaches/slicerCache3.xml"/><Relationship Id="rId28" Type="http://schemas.microsoft.com/office/2007/relationships/slicerCache" Target="slicerCaches/slicerCache8.xml"/><Relationship Id="rId36" Type="http://schemas.openxmlformats.org/officeDocument/2006/relationships/calcChain" Target="calcChain.xml"/><Relationship Id="rId10" Type="http://schemas.openxmlformats.org/officeDocument/2006/relationships/externalLink" Target="externalLinks/externalLink8.xml"/><Relationship Id="rId19" Type="http://schemas.openxmlformats.org/officeDocument/2006/relationships/externalLink" Target="externalLinks/externalLink17.xml"/><Relationship Id="rId31" Type="http://schemas.microsoft.com/office/2007/relationships/slicerCache" Target="slicerCaches/slicerCache11.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microsoft.com/office/2007/relationships/slicerCache" Target="slicerCaches/slicerCache2.xml"/><Relationship Id="rId27" Type="http://schemas.microsoft.com/office/2007/relationships/slicerCache" Target="slicerCaches/slicerCache7.xml"/><Relationship Id="rId30" Type="http://schemas.microsoft.com/office/2007/relationships/slicerCache" Target="slicerCaches/slicerCache10.xml"/><Relationship Id="rId35" Type="http://schemas.openxmlformats.org/officeDocument/2006/relationships/sharedStrings" Target="sharedStrings.xml"/><Relationship Id="rId8" Type="http://schemas.openxmlformats.org/officeDocument/2006/relationships/externalLink" Target="externalLinks/externalLink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65515468683899"/>
          <c:y val="0"/>
          <c:w val="0.71027449469796389"/>
          <c:h val="1"/>
        </c:manualLayout>
      </c:layout>
      <c:doughnutChart>
        <c:varyColors val="1"/>
        <c:ser>
          <c:idx val="0"/>
          <c:order val="0"/>
          <c:explosion val="2"/>
          <c:dPt>
            <c:idx val="0"/>
            <c:bubble3D val="0"/>
            <c:spPr>
              <a:solidFill>
                <a:srgbClr val="FF0000"/>
              </a:solidFill>
              <a:ln w="19050">
                <a:noFill/>
              </a:ln>
              <a:effectLst/>
            </c:spPr>
            <c:extLst>
              <c:ext xmlns:c16="http://schemas.microsoft.com/office/drawing/2014/chart" uri="{C3380CC4-5D6E-409C-BE32-E72D297353CC}">
                <c16:uniqueId val="{00000001-1D28-43AF-BE5F-91BE88C76965}"/>
              </c:ext>
            </c:extLst>
          </c:dPt>
          <c:dPt>
            <c:idx val="1"/>
            <c:bubble3D val="0"/>
            <c:spPr>
              <a:solidFill>
                <a:srgbClr val="FFC000"/>
              </a:solidFill>
              <a:ln w="19050">
                <a:noFill/>
              </a:ln>
              <a:effectLst/>
            </c:spPr>
            <c:extLst>
              <c:ext xmlns:c16="http://schemas.microsoft.com/office/drawing/2014/chart" uri="{C3380CC4-5D6E-409C-BE32-E72D297353CC}">
                <c16:uniqueId val="{00000003-1D28-43AF-BE5F-91BE88C76965}"/>
              </c:ext>
            </c:extLst>
          </c:dPt>
          <c:dPt>
            <c:idx val="2"/>
            <c:bubble3D val="0"/>
            <c:spPr>
              <a:solidFill>
                <a:srgbClr val="00B050"/>
              </a:solidFill>
              <a:ln w="19050">
                <a:noFill/>
              </a:ln>
              <a:effectLst/>
            </c:spPr>
            <c:extLst>
              <c:ext xmlns:c16="http://schemas.microsoft.com/office/drawing/2014/chart" uri="{C3380CC4-5D6E-409C-BE32-E72D297353CC}">
                <c16:uniqueId val="{00000005-1D28-43AF-BE5F-91BE88C76965}"/>
              </c:ext>
            </c:extLst>
          </c:dPt>
          <c:dPt>
            <c:idx val="3"/>
            <c:bubble3D val="0"/>
            <c:spPr>
              <a:solidFill>
                <a:srgbClr val="0070C0"/>
              </a:solidFill>
              <a:ln w="19050">
                <a:noFill/>
              </a:ln>
              <a:effectLst/>
            </c:spPr>
            <c:extLst>
              <c:ext xmlns:c16="http://schemas.microsoft.com/office/drawing/2014/chart" uri="{C3380CC4-5D6E-409C-BE32-E72D297353CC}">
                <c16:uniqueId val="{00000007-1D28-43AF-BE5F-91BE88C76965}"/>
              </c:ext>
            </c:extLst>
          </c:dPt>
          <c:dPt>
            <c:idx val="4"/>
            <c:bubble3D val="0"/>
            <c:spPr>
              <a:noFill/>
              <a:ln w="19050">
                <a:noFill/>
              </a:ln>
              <a:effectLst/>
            </c:spPr>
            <c:extLst>
              <c:ext xmlns:c16="http://schemas.microsoft.com/office/drawing/2014/chart" uri="{C3380CC4-5D6E-409C-BE32-E72D297353CC}">
                <c16:uniqueId val="{00000009-1D28-43AF-BE5F-91BE88C76965}"/>
              </c:ext>
            </c:extLst>
          </c:dPt>
          <c:val>
            <c:numRef>
              <c:f>PIM!$GH$5:$GH$9</c:f>
              <c:numCache>
                <c:formatCode>#,##0</c:formatCode>
                <c:ptCount val="5"/>
                <c:pt idx="0">
                  <c:v>50</c:v>
                </c:pt>
                <c:pt idx="1">
                  <c:v>40</c:v>
                </c:pt>
                <c:pt idx="2">
                  <c:v>7</c:v>
                </c:pt>
                <c:pt idx="3">
                  <c:v>3</c:v>
                </c:pt>
                <c:pt idx="4">
                  <c:v>100</c:v>
                </c:pt>
              </c:numCache>
            </c:numRef>
          </c:val>
          <c:extLst>
            <c:ext xmlns:c16="http://schemas.microsoft.com/office/drawing/2014/chart" uri="{C3380CC4-5D6E-409C-BE32-E72D297353CC}">
              <c16:uniqueId val="{0000000A-1D28-43AF-BE5F-91BE88C76965}"/>
            </c:ext>
          </c:extLst>
        </c:ser>
        <c:dLbls>
          <c:showLegendKey val="0"/>
          <c:showVal val="0"/>
          <c:showCatName val="0"/>
          <c:showSerName val="0"/>
          <c:showPercent val="0"/>
          <c:showBubbleSize val="0"/>
          <c:showLeaderLines val="1"/>
        </c:dLbls>
        <c:firstSliceAng val="270"/>
        <c:holeSize val="70"/>
      </c:doughnutChart>
      <c:scatterChart>
        <c:scatterStyle val="smoothMarker"/>
        <c:varyColors val="0"/>
        <c:ser>
          <c:idx val="1"/>
          <c:order val="1"/>
          <c:spPr>
            <a:ln w="28575" cap="rnd">
              <a:solidFill>
                <a:schemeClr val="accent2"/>
              </a:solidFill>
              <a:round/>
            </a:ln>
            <a:effectLst/>
          </c:spPr>
          <c:marker>
            <c:symbol val="circle"/>
            <c:size val="5"/>
            <c:spPr>
              <a:noFill/>
              <a:ln w="38100">
                <a:solidFill>
                  <a:schemeClr val="tx1">
                    <a:lumMod val="65000"/>
                    <a:lumOff val="35000"/>
                  </a:schemeClr>
                </a:solidFill>
                <a:headEnd type="oval" w="med" len="med"/>
                <a:tailEnd type="triangle" w="med" len="med"/>
              </a:ln>
              <a:effectLst/>
            </c:spPr>
          </c:marker>
          <c:dPt>
            <c:idx val="1"/>
            <c:marker>
              <c:symbol val="circle"/>
              <c:size val="5"/>
              <c:spPr>
                <a:noFill/>
                <a:ln w="28575">
                  <a:solidFill>
                    <a:schemeClr val="tx1">
                      <a:lumMod val="65000"/>
                      <a:lumOff val="35000"/>
                    </a:schemeClr>
                  </a:solidFill>
                  <a:headEnd type="oval" w="med" len="med"/>
                  <a:tailEnd type="triangle" w="med" len="med"/>
                </a:ln>
                <a:effectLst/>
              </c:spPr>
            </c:marker>
            <c:bubble3D val="0"/>
            <c:spPr>
              <a:ln w="28575" cap="rnd">
                <a:solidFill>
                  <a:schemeClr val="tx1">
                    <a:lumMod val="65000"/>
                    <a:lumOff val="35000"/>
                  </a:schemeClr>
                </a:solidFill>
                <a:round/>
                <a:headEnd type="oval" w="med" len="med"/>
                <a:tailEnd type="triangle" w="med" len="med"/>
              </a:ln>
              <a:effectLst/>
            </c:spPr>
            <c:extLst>
              <c:ext xmlns:c16="http://schemas.microsoft.com/office/drawing/2014/chart" uri="{C3380CC4-5D6E-409C-BE32-E72D297353CC}">
                <c16:uniqueId val="{0000000C-1D28-43AF-BE5F-91BE88C76965}"/>
              </c:ext>
            </c:extLst>
          </c:dPt>
          <c:xVal>
            <c:numRef>
              <c:f>PIM!$GH$18:$GH$19</c:f>
              <c:numCache>
                <c:formatCode>General</c:formatCode>
                <c:ptCount val="2"/>
                <c:pt idx="0">
                  <c:v>0</c:v>
                </c:pt>
                <c:pt idx="1">
                  <c:v>-0.5759821809730129</c:v>
                </c:pt>
              </c:numCache>
            </c:numRef>
          </c:xVal>
          <c:yVal>
            <c:numRef>
              <c:f>PIM!$GI$18:$GI$19</c:f>
              <c:numCache>
                <c:formatCode>General</c:formatCode>
                <c:ptCount val="2"/>
                <c:pt idx="0">
                  <c:v>0</c:v>
                </c:pt>
                <c:pt idx="1">
                  <c:v>0.817462248181267</c:v>
                </c:pt>
              </c:numCache>
            </c:numRef>
          </c:yVal>
          <c:smooth val="1"/>
          <c:extLst>
            <c:ext xmlns:c16="http://schemas.microsoft.com/office/drawing/2014/chart" uri="{C3380CC4-5D6E-409C-BE32-E72D297353CC}">
              <c16:uniqueId val="{0000000D-1D28-43AF-BE5F-91BE88C76965}"/>
            </c:ext>
          </c:extLst>
        </c:ser>
        <c:dLbls>
          <c:showLegendKey val="0"/>
          <c:showVal val="0"/>
          <c:showCatName val="0"/>
          <c:showSerName val="0"/>
          <c:showPercent val="0"/>
          <c:showBubbleSize val="0"/>
        </c:dLbls>
        <c:axId val="1184937247"/>
        <c:axId val="1184935999"/>
      </c:scatterChart>
      <c:valAx>
        <c:axId val="1184935999"/>
        <c:scaling>
          <c:orientation val="minMax"/>
          <c:max val="1"/>
          <c:min val="-1"/>
        </c:scaling>
        <c:delete val="1"/>
        <c:axPos val="l"/>
        <c:numFmt formatCode="General" sourceLinked="1"/>
        <c:majorTickMark val="out"/>
        <c:minorTickMark val="none"/>
        <c:tickLblPos val="nextTo"/>
        <c:crossAx val="1184937247"/>
        <c:crosses val="autoZero"/>
        <c:crossBetween val="midCat"/>
      </c:valAx>
      <c:valAx>
        <c:axId val="1184937247"/>
        <c:scaling>
          <c:orientation val="minMax"/>
          <c:max val="1"/>
          <c:min val="-1"/>
        </c:scaling>
        <c:delete val="1"/>
        <c:axPos val="b"/>
        <c:numFmt formatCode="General" sourceLinked="1"/>
        <c:majorTickMark val="out"/>
        <c:minorTickMark val="none"/>
        <c:tickLblPos val="nextTo"/>
        <c:crossAx val="11849359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65515468683899"/>
          <c:y val="0"/>
          <c:w val="0.71027449469796389"/>
          <c:h val="1"/>
        </c:manualLayout>
      </c:layout>
      <c:doughnutChart>
        <c:varyColors val="1"/>
        <c:ser>
          <c:idx val="0"/>
          <c:order val="0"/>
          <c:explosion val="2"/>
          <c:dPt>
            <c:idx val="0"/>
            <c:bubble3D val="0"/>
            <c:spPr>
              <a:solidFill>
                <a:srgbClr val="FF0000"/>
              </a:solidFill>
              <a:ln w="19050">
                <a:noFill/>
              </a:ln>
              <a:effectLst/>
            </c:spPr>
            <c:extLst>
              <c:ext xmlns:c16="http://schemas.microsoft.com/office/drawing/2014/chart" uri="{C3380CC4-5D6E-409C-BE32-E72D297353CC}">
                <c16:uniqueId val="{00000001-7403-49BC-B707-408D5B32D258}"/>
              </c:ext>
            </c:extLst>
          </c:dPt>
          <c:dPt>
            <c:idx val="1"/>
            <c:bubble3D val="0"/>
            <c:spPr>
              <a:solidFill>
                <a:srgbClr val="FFC000"/>
              </a:solidFill>
              <a:ln w="19050">
                <a:noFill/>
              </a:ln>
              <a:effectLst/>
            </c:spPr>
            <c:extLst>
              <c:ext xmlns:c16="http://schemas.microsoft.com/office/drawing/2014/chart" uri="{C3380CC4-5D6E-409C-BE32-E72D297353CC}">
                <c16:uniqueId val="{00000003-7403-49BC-B707-408D5B32D258}"/>
              </c:ext>
            </c:extLst>
          </c:dPt>
          <c:dPt>
            <c:idx val="2"/>
            <c:bubble3D val="0"/>
            <c:spPr>
              <a:solidFill>
                <a:srgbClr val="00B050"/>
              </a:solidFill>
              <a:ln w="19050">
                <a:noFill/>
              </a:ln>
              <a:effectLst/>
            </c:spPr>
            <c:extLst>
              <c:ext xmlns:c16="http://schemas.microsoft.com/office/drawing/2014/chart" uri="{C3380CC4-5D6E-409C-BE32-E72D297353CC}">
                <c16:uniqueId val="{00000005-7403-49BC-B707-408D5B32D258}"/>
              </c:ext>
            </c:extLst>
          </c:dPt>
          <c:dPt>
            <c:idx val="3"/>
            <c:bubble3D val="0"/>
            <c:spPr>
              <a:solidFill>
                <a:srgbClr val="0070C0"/>
              </a:solidFill>
              <a:ln w="19050">
                <a:noFill/>
              </a:ln>
              <a:effectLst/>
            </c:spPr>
            <c:extLst>
              <c:ext xmlns:c16="http://schemas.microsoft.com/office/drawing/2014/chart" uri="{C3380CC4-5D6E-409C-BE32-E72D297353CC}">
                <c16:uniqueId val="{00000007-7403-49BC-B707-408D5B32D258}"/>
              </c:ext>
            </c:extLst>
          </c:dPt>
          <c:dPt>
            <c:idx val="4"/>
            <c:bubble3D val="0"/>
            <c:spPr>
              <a:noFill/>
              <a:ln w="19050">
                <a:noFill/>
              </a:ln>
              <a:effectLst/>
            </c:spPr>
            <c:extLst>
              <c:ext xmlns:c16="http://schemas.microsoft.com/office/drawing/2014/chart" uri="{C3380CC4-5D6E-409C-BE32-E72D297353CC}">
                <c16:uniqueId val="{00000009-7403-49BC-B707-408D5B32D258}"/>
              </c:ext>
            </c:extLst>
          </c:dPt>
          <c:val>
            <c:numRef>
              <c:f>PIM!$GD$5:$GD$9</c:f>
              <c:numCache>
                <c:formatCode>#,##0</c:formatCode>
                <c:ptCount val="5"/>
                <c:pt idx="0">
                  <c:v>80</c:v>
                </c:pt>
                <c:pt idx="1">
                  <c:v>17</c:v>
                </c:pt>
                <c:pt idx="2">
                  <c:v>2</c:v>
                </c:pt>
                <c:pt idx="3">
                  <c:v>1</c:v>
                </c:pt>
                <c:pt idx="4">
                  <c:v>100</c:v>
                </c:pt>
              </c:numCache>
            </c:numRef>
          </c:val>
          <c:extLst>
            <c:ext xmlns:c16="http://schemas.microsoft.com/office/drawing/2014/chart" uri="{C3380CC4-5D6E-409C-BE32-E72D297353CC}">
              <c16:uniqueId val="{0000000A-7403-49BC-B707-408D5B32D258}"/>
            </c:ext>
          </c:extLst>
        </c:ser>
        <c:dLbls>
          <c:showLegendKey val="0"/>
          <c:showVal val="0"/>
          <c:showCatName val="0"/>
          <c:showSerName val="0"/>
          <c:showPercent val="0"/>
          <c:showBubbleSize val="0"/>
          <c:showLeaderLines val="1"/>
        </c:dLbls>
        <c:firstSliceAng val="270"/>
        <c:holeSize val="70"/>
      </c:doughnutChart>
      <c:scatterChart>
        <c:scatterStyle val="smoothMarker"/>
        <c:varyColors val="0"/>
        <c:ser>
          <c:idx val="1"/>
          <c:order val="1"/>
          <c:tx>
            <c:v>Puntero</c:v>
          </c:tx>
          <c:spPr>
            <a:ln w="28575" cap="rnd">
              <a:solidFill>
                <a:schemeClr val="accent2"/>
              </a:solidFill>
              <a:round/>
            </a:ln>
            <a:effectLst/>
          </c:spPr>
          <c:marker>
            <c:symbol val="circle"/>
            <c:size val="5"/>
            <c:spPr>
              <a:noFill/>
              <a:ln w="28575">
                <a:solidFill>
                  <a:schemeClr val="tx1">
                    <a:lumMod val="75000"/>
                    <a:lumOff val="25000"/>
                  </a:schemeClr>
                </a:solidFill>
                <a:headEnd type="oval" w="med" len="med"/>
                <a:tailEnd type="triangle" w="med" len="med"/>
              </a:ln>
              <a:effectLst/>
            </c:spPr>
          </c:marker>
          <c:xVal>
            <c:numRef>
              <c:f>PIM!$GD$18:$GD$19</c:f>
              <c:numCache>
                <c:formatCode>General</c:formatCode>
                <c:ptCount val="2"/>
                <c:pt idx="0">
                  <c:v>0</c:v>
                </c:pt>
                <c:pt idx="1">
                  <c:v>0.38035218134813703</c:v>
                </c:pt>
              </c:numCache>
            </c:numRef>
          </c:xVal>
          <c:yVal>
            <c:numRef>
              <c:f>PIM!$GE$18:$GE$19</c:f>
              <c:numCache>
                <c:formatCode>General</c:formatCode>
                <c:ptCount val="2"/>
                <c:pt idx="0">
                  <c:v>0</c:v>
                </c:pt>
                <c:pt idx="1">
                  <c:v>0.92484172599624515</c:v>
                </c:pt>
              </c:numCache>
            </c:numRef>
          </c:yVal>
          <c:smooth val="1"/>
          <c:extLst>
            <c:ext xmlns:c16="http://schemas.microsoft.com/office/drawing/2014/chart" uri="{C3380CC4-5D6E-409C-BE32-E72D297353CC}">
              <c16:uniqueId val="{0000000B-7403-49BC-B707-408D5B32D258}"/>
            </c:ext>
          </c:extLst>
        </c:ser>
        <c:dLbls>
          <c:showLegendKey val="0"/>
          <c:showVal val="0"/>
          <c:showCatName val="0"/>
          <c:showSerName val="0"/>
          <c:showPercent val="0"/>
          <c:showBubbleSize val="0"/>
        </c:dLbls>
        <c:axId val="1184937247"/>
        <c:axId val="1184935999"/>
      </c:scatterChart>
      <c:valAx>
        <c:axId val="1184935999"/>
        <c:scaling>
          <c:orientation val="minMax"/>
          <c:max val="1"/>
          <c:min val="-1"/>
        </c:scaling>
        <c:delete val="1"/>
        <c:axPos val="l"/>
        <c:numFmt formatCode="General" sourceLinked="1"/>
        <c:majorTickMark val="out"/>
        <c:minorTickMark val="none"/>
        <c:tickLblPos val="nextTo"/>
        <c:crossAx val="1184937247"/>
        <c:crosses val="autoZero"/>
        <c:crossBetween val="midCat"/>
      </c:valAx>
      <c:valAx>
        <c:axId val="1184937247"/>
        <c:scaling>
          <c:orientation val="minMax"/>
          <c:max val="1"/>
          <c:min val="-1"/>
        </c:scaling>
        <c:delete val="1"/>
        <c:axPos val="b"/>
        <c:numFmt formatCode="General" sourceLinked="1"/>
        <c:majorTickMark val="out"/>
        <c:minorTickMark val="none"/>
        <c:tickLblPos val="nextTo"/>
        <c:crossAx val="11849359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hyperlink" Target="#DETALLE_PIM!A1"/></Relationships>
</file>

<file path=xl/drawings/_rels/drawing2.xml.rels><?xml version="1.0" encoding="UTF-8" standalone="yes"?>
<Relationships xmlns="http://schemas.openxmlformats.org/package/2006/relationships"><Relationship Id="rId1" Type="http://schemas.openxmlformats.org/officeDocument/2006/relationships/hyperlink" Target="#PIM!A1"/></Relationships>
</file>

<file path=xl/drawings/drawing1.xml><?xml version="1.0" encoding="utf-8"?>
<xdr:wsDr xmlns:xdr="http://schemas.openxmlformats.org/drawingml/2006/spreadsheetDrawing" xmlns:a="http://schemas.openxmlformats.org/drawingml/2006/main">
  <xdr:twoCellAnchor editAs="absolute">
    <xdr:from>
      <xdr:col>0</xdr:col>
      <xdr:colOff>38100</xdr:colOff>
      <xdr:row>2</xdr:row>
      <xdr:rowOff>152400</xdr:rowOff>
    </xdr:from>
    <xdr:to>
      <xdr:col>11</xdr:col>
      <xdr:colOff>169544</xdr:colOff>
      <xdr:row>17</xdr:row>
      <xdr:rowOff>171449</xdr:rowOff>
    </xdr:to>
    <mc:AlternateContent xmlns:mc="http://schemas.openxmlformats.org/markup-compatibility/2006" xmlns:sle15="http://schemas.microsoft.com/office/drawing/2012/slicer">
      <mc:Choice Requires="sle15">
        <xdr:graphicFrame macro="">
          <xdr:nvGraphicFramePr>
            <xdr:cNvPr id="2" name="UNIDAD / UNIDAD TERRITORIAL 2">
              <a:extLst>
                <a:ext uri="{FF2B5EF4-FFF2-40B4-BE49-F238E27FC236}">
                  <a16:creationId xmlns:a16="http://schemas.microsoft.com/office/drawing/2014/main" id="{D68C72F6-9994-4BE2-87A2-20928AF652D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UNIDAD / UNIDAD TERRITORIAL 2"/>
            </a:graphicData>
          </a:graphic>
        </xdr:graphicFrame>
      </mc:Choice>
      <mc:Fallback xmlns="">
        <xdr:sp macro="" textlink="">
          <xdr:nvSpPr>
            <xdr:cNvPr id="0" name=""/>
            <xdr:cNvSpPr>
              <a:spLocks noTextEdit="1"/>
            </xdr:cNvSpPr>
          </xdr:nvSpPr>
          <xdr:spPr>
            <a:xfrm>
              <a:off x="38100" y="57150"/>
              <a:ext cx="2743199" cy="4229100"/>
            </a:xfrm>
            <a:prstGeom prst="rect">
              <a:avLst/>
            </a:prstGeom>
            <a:solidFill>
              <a:prstClr val="white"/>
            </a:solidFill>
            <a:ln w="1">
              <a:solidFill>
                <a:prstClr val="green"/>
              </a:solidFill>
            </a:ln>
          </xdr:spPr>
          <xdr:txBody>
            <a:bodyPr vertOverflow="clip" horzOverflow="clip"/>
            <a:lstStyle/>
            <a:p>
              <a:r>
                <a:rPr lang="es-PE"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twoCellAnchor>
  <xdr:twoCellAnchor editAs="absolute">
    <xdr:from>
      <xdr:col>50</xdr:col>
      <xdr:colOff>58425</xdr:colOff>
      <xdr:row>3</xdr:row>
      <xdr:rowOff>135255</xdr:rowOff>
    </xdr:from>
    <xdr:to>
      <xdr:col>68</xdr:col>
      <xdr:colOff>39450</xdr:colOff>
      <xdr:row>6</xdr:row>
      <xdr:rowOff>59055</xdr:rowOff>
    </xdr:to>
    <mc:AlternateContent xmlns:mc="http://schemas.openxmlformats.org/markup-compatibility/2006" xmlns:sle15="http://schemas.microsoft.com/office/drawing/2012/slicer">
      <mc:Choice Requires="sle15">
        <xdr:graphicFrame macro="">
          <xdr:nvGraphicFramePr>
            <xdr:cNvPr id="3" name="RESTRINGIDAS / NO RESTRINGIDAS 2">
              <a:extLst>
                <a:ext uri="{FF2B5EF4-FFF2-40B4-BE49-F238E27FC236}">
                  <a16:creationId xmlns:a16="http://schemas.microsoft.com/office/drawing/2014/main" id="{91753D62-CA48-4BC8-A108-969F28C9EA0D}"/>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STRINGIDAS / NO RESTRINGIDAS 2"/>
            </a:graphicData>
          </a:graphic>
        </xdr:graphicFrame>
      </mc:Choice>
      <mc:Fallback xmlns="">
        <xdr:sp macro="" textlink="">
          <xdr:nvSpPr>
            <xdr:cNvPr id="0" name=""/>
            <xdr:cNvSpPr>
              <a:spLocks noTextEdit="1"/>
            </xdr:cNvSpPr>
          </xdr:nvSpPr>
          <xdr:spPr>
            <a:xfrm>
              <a:off x="11621775" y="685800"/>
              <a:ext cx="4276800" cy="657225"/>
            </a:xfrm>
            <a:prstGeom prst="rect">
              <a:avLst/>
            </a:prstGeom>
            <a:solidFill>
              <a:prstClr val="white"/>
            </a:solidFill>
            <a:ln w="1">
              <a:solidFill>
                <a:prstClr val="green"/>
              </a:solidFill>
            </a:ln>
          </xdr:spPr>
          <xdr:txBody>
            <a:bodyPr vertOverflow="clip" horzOverflow="clip"/>
            <a:lstStyle/>
            <a:p>
              <a:r>
                <a:rPr lang="es-PE"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twoCellAnchor>
  <xdr:twoCellAnchor editAs="absolute">
    <xdr:from>
      <xdr:col>50</xdr:col>
      <xdr:colOff>58200</xdr:colOff>
      <xdr:row>10</xdr:row>
      <xdr:rowOff>22198</xdr:rowOff>
    </xdr:from>
    <xdr:to>
      <xdr:col>58</xdr:col>
      <xdr:colOff>229649</xdr:colOff>
      <xdr:row>26</xdr:row>
      <xdr:rowOff>20293</xdr:rowOff>
    </xdr:to>
    <mc:AlternateContent xmlns:mc="http://schemas.openxmlformats.org/markup-compatibility/2006" xmlns:sle15="http://schemas.microsoft.com/office/drawing/2012/slicer">
      <mc:Choice Requires="sle15">
        <xdr:graphicFrame macro="">
          <xdr:nvGraphicFramePr>
            <xdr:cNvPr id="4" name="CONCEPTO DE GASTO 3">
              <a:extLst>
                <a:ext uri="{FF2B5EF4-FFF2-40B4-BE49-F238E27FC236}">
                  <a16:creationId xmlns:a16="http://schemas.microsoft.com/office/drawing/2014/main" id="{57C46220-EE85-4E08-8C23-A46BCA65F07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ONCEPTO DE GASTO 3"/>
            </a:graphicData>
          </a:graphic>
        </xdr:graphicFrame>
      </mc:Choice>
      <mc:Fallback xmlns="">
        <xdr:sp macro="" textlink="">
          <xdr:nvSpPr>
            <xdr:cNvPr id="0" name=""/>
            <xdr:cNvSpPr>
              <a:spLocks noTextEdit="1"/>
            </xdr:cNvSpPr>
          </xdr:nvSpPr>
          <xdr:spPr>
            <a:xfrm>
              <a:off x="11621550" y="2334868"/>
              <a:ext cx="2085974" cy="4095750"/>
            </a:xfrm>
            <a:prstGeom prst="rect">
              <a:avLst/>
            </a:prstGeom>
            <a:solidFill>
              <a:prstClr val="white"/>
            </a:solidFill>
            <a:ln w="1">
              <a:solidFill>
                <a:prstClr val="green"/>
              </a:solidFill>
            </a:ln>
          </xdr:spPr>
          <xdr:txBody>
            <a:bodyPr vertOverflow="clip" horzOverflow="clip"/>
            <a:lstStyle/>
            <a:p>
              <a:r>
                <a:rPr lang="es-PE"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twoCellAnchor>
  <xdr:twoCellAnchor editAs="absolute">
    <xdr:from>
      <xdr:col>59</xdr:col>
      <xdr:colOff>38100</xdr:colOff>
      <xdr:row>10</xdr:row>
      <xdr:rowOff>18015</xdr:rowOff>
    </xdr:from>
    <xdr:to>
      <xdr:col>68</xdr:col>
      <xdr:colOff>38100</xdr:colOff>
      <xdr:row>26</xdr:row>
      <xdr:rowOff>16110</xdr:rowOff>
    </xdr:to>
    <mc:AlternateContent xmlns:mc="http://schemas.openxmlformats.org/markup-compatibility/2006" xmlns:sle15="http://schemas.microsoft.com/office/drawing/2012/slicer">
      <mc:Choice Requires="sle15">
        <xdr:graphicFrame macro="">
          <xdr:nvGraphicFramePr>
            <xdr:cNvPr id="5" name="CLASIF. + DESC. 2">
              <a:extLst>
                <a:ext uri="{FF2B5EF4-FFF2-40B4-BE49-F238E27FC236}">
                  <a16:creationId xmlns:a16="http://schemas.microsoft.com/office/drawing/2014/main" id="{938239D8-1143-4F00-8F49-A63FC5603F58}"/>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LASIF. + DESC. 2"/>
            </a:graphicData>
          </a:graphic>
        </xdr:graphicFrame>
      </mc:Choice>
      <mc:Fallback xmlns="">
        <xdr:sp macro="" textlink="">
          <xdr:nvSpPr>
            <xdr:cNvPr id="0" name=""/>
            <xdr:cNvSpPr>
              <a:spLocks noTextEdit="1"/>
            </xdr:cNvSpPr>
          </xdr:nvSpPr>
          <xdr:spPr>
            <a:xfrm>
              <a:off x="13754100" y="2336400"/>
              <a:ext cx="2143125" cy="4095750"/>
            </a:xfrm>
            <a:prstGeom prst="rect">
              <a:avLst/>
            </a:prstGeom>
            <a:solidFill>
              <a:prstClr val="white"/>
            </a:solidFill>
            <a:ln w="1">
              <a:solidFill>
                <a:prstClr val="green"/>
              </a:solidFill>
            </a:ln>
          </xdr:spPr>
          <xdr:txBody>
            <a:bodyPr vertOverflow="clip" horzOverflow="clip"/>
            <a:lstStyle/>
            <a:p>
              <a:r>
                <a:rPr lang="es-PE"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twoCellAnchor>
  <xdr:twoCellAnchor>
    <xdr:from>
      <xdr:col>19</xdr:col>
      <xdr:colOff>161925</xdr:colOff>
      <xdr:row>20</xdr:row>
      <xdr:rowOff>122360</xdr:rowOff>
    </xdr:from>
    <xdr:to>
      <xdr:col>35</xdr:col>
      <xdr:colOff>9525</xdr:colOff>
      <xdr:row>27</xdr:row>
      <xdr:rowOff>0</xdr:rowOff>
    </xdr:to>
    <xdr:graphicFrame macro="">
      <xdr:nvGraphicFramePr>
        <xdr:cNvPr id="6" name="Gráfico 5">
          <a:extLst>
            <a:ext uri="{FF2B5EF4-FFF2-40B4-BE49-F238E27FC236}">
              <a16:creationId xmlns:a16="http://schemas.microsoft.com/office/drawing/2014/main" id="{DA88589D-21F7-4AC2-9720-9CEFF94A5CEE}"/>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PrintsWithSheet="0"/>
  </xdr:twoCellAnchor>
  <xdr:twoCellAnchor>
    <xdr:from>
      <xdr:col>31</xdr:col>
      <xdr:colOff>97452</xdr:colOff>
      <xdr:row>16</xdr:row>
      <xdr:rowOff>8281</xdr:rowOff>
    </xdr:from>
    <xdr:to>
      <xdr:col>31</xdr:col>
      <xdr:colOff>908467</xdr:colOff>
      <xdr:row>17</xdr:row>
      <xdr:rowOff>31473</xdr:rowOff>
    </xdr:to>
    <xdr:sp macro="" textlink="#REF!">
      <xdr:nvSpPr>
        <xdr:cNvPr id="7" name="CuadroTexto 6">
          <a:extLst>
            <a:ext uri="{FF2B5EF4-FFF2-40B4-BE49-F238E27FC236}">
              <a16:creationId xmlns:a16="http://schemas.microsoft.com/office/drawing/2014/main" id="{C15D8DE9-19CA-4640-AE7E-C01B712C1DD9}"/>
            </a:ext>
          </a:extLst>
        </xdr:cNvPr>
        <xdr:cNvSpPr txBox="1"/>
      </xdr:nvSpPr>
      <xdr:spPr>
        <a:xfrm>
          <a:off x="7307877" y="3856381"/>
          <a:ext cx="144265" cy="280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BBCA42-7124-4DF1-85E4-32AF8F28C611}" type="TxLink">
            <a:rPr lang="en-US" sz="1800" b="1" i="0" u="none" strike="noStrike">
              <a:solidFill>
                <a:srgbClr val="000000"/>
              </a:solidFill>
              <a:latin typeface="Calibri"/>
              <a:cs typeface="Calibri"/>
            </a:rPr>
            <a:pPr algn="ctr"/>
            <a:t> </a:t>
          </a:fld>
          <a:endParaRPr lang="es-PE" sz="1800" b="1"/>
        </a:p>
      </xdr:txBody>
    </xdr:sp>
    <xdr:clientData/>
  </xdr:twoCellAnchor>
  <xdr:twoCellAnchor>
    <xdr:from>
      <xdr:col>21</xdr:col>
      <xdr:colOff>133350</xdr:colOff>
      <xdr:row>19</xdr:row>
      <xdr:rowOff>180975</xdr:rowOff>
    </xdr:from>
    <xdr:to>
      <xdr:col>33</xdr:col>
      <xdr:colOff>66675</xdr:colOff>
      <xdr:row>24</xdr:row>
      <xdr:rowOff>219075</xdr:rowOff>
    </xdr:to>
    <xdr:grpSp>
      <xdr:nvGrpSpPr>
        <xdr:cNvPr id="8" name="Grupo 7">
          <a:extLst>
            <a:ext uri="{FF2B5EF4-FFF2-40B4-BE49-F238E27FC236}">
              <a16:creationId xmlns:a16="http://schemas.microsoft.com/office/drawing/2014/main" id="{14E0FF9A-4FD5-4EBF-A908-E0C144787049}"/>
            </a:ext>
          </a:extLst>
        </xdr:cNvPr>
        <xdr:cNvGrpSpPr>
          <a:grpSpLocks noChangeAspect="1"/>
        </xdr:cNvGrpSpPr>
      </xdr:nvGrpSpPr>
      <xdr:grpSpPr>
        <a:xfrm>
          <a:off x="5038725" y="4800600"/>
          <a:ext cx="2790825" cy="1323975"/>
          <a:chOff x="3048880" y="567608"/>
          <a:chExt cx="2445994" cy="1177791"/>
        </a:xfrm>
      </xdr:grpSpPr>
      <xdr:sp macro="" textlink="">
        <xdr:nvSpPr>
          <xdr:cNvPr id="9" name="CuadroTexto 8">
            <a:extLst>
              <a:ext uri="{FF2B5EF4-FFF2-40B4-BE49-F238E27FC236}">
                <a16:creationId xmlns:a16="http://schemas.microsoft.com/office/drawing/2014/main" id="{9406AC45-3937-2ED7-C11C-25E49B05C0C5}"/>
              </a:ext>
            </a:extLst>
          </xdr:cNvPr>
          <xdr:cNvSpPr txBox="1"/>
        </xdr:nvSpPr>
        <xdr:spPr>
          <a:xfrm>
            <a:off x="3057209" y="1276251"/>
            <a:ext cx="321667" cy="166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PE" sz="800" b="1">
                <a:solidFill>
                  <a:schemeClr val="tx1">
                    <a:lumMod val="65000"/>
                    <a:lumOff val="35000"/>
                  </a:schemeClr>
                </a:solidFill>
              </a:rPr>
              <a:t>10% -</a:t>
            </a:r>
          </a:p>
        </xdr:txBody>
      </xdr:sp>
      <xdr:sp macro="" textlink="">
        <xdr:nvSpPr>
          <xdr:cNvPr id="10" name="CuadroTexto 9">
            <a:extLst>
              <a:ext uri="{FF2B5EF4-FFF2-40B4-BE49-F238E27FC236}">
                <a16:creationId xmlns:a16="http://schemas.microsoft.com/office/drawing/2014/main" id="{F7CDE608-E2D2-279B-0DA0-9069403339B8}"/>
              </a:ext>
            </a:extLst>
          </xdr:cNvPr>
          <xdr:cNvSpPr txBox="1"/>
        </xdr:nvSpPr>
        <xdr:spPr>
          <a:xfrm>
            <a:off x="5220290" y="1574700"/>
            <a:ext cx="274584" cy="166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PE" sz="800" b="1">
                <a:solidFill>
                  <a:schemeClr val="tx1">
                    <a:lumMod val="65000"/>
                    <a:lumOff val="35000"/>
                  </a:schemeClr>
                </a:solidFill>
              </a:rPr>
              <a:t>- 100%</a:t>
            </a:r>
          </a:p>
        </xdr:txBody>
      </xdr:sp>
      <xdr:sp macro="" textlink="">
        <xdr:nvSpPr>
          <xdr:cNvPr id="11" name="CuadroTexto 10">
            <a:extLst>
              <a:ext uri="{FF2B5EF4-FFF2-40B4-BE49-F238E27FC236}">
                <a16:creationId xmlns:a16="http://schemas.microsoft.com/office/drawing/2014/main" id="{1CAE3356-DEC6-57BA-08E1-4C702AE3723D}"/>
              </a:ext>
            </a:extLst>
          </xdr:cNvPr>
          <xdr:cNvSpPr txBox="1"/>
        </xdr:nvSpPr>
        <xdr:spPr>
          <a:xfrm>
            <a:off x="4127194" y="567608"/>
            <a:ext cx="279491" cy="166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PE" sz="800" b="1">
                <a:solidFill>
                  <a:schemeClr val="tx1">
                    <a:lumMod val="65000"/>
                    <a:lumOff val="35000"/>
                  </a:schemeClr>
                </a:solidFill>
              </a:rPr>
              <a:t>50%</a:t>
            </a:r>
          </a:p>
        </xdr:txBody>
      </xdr:sp>
      <xdr:sp macro="" textlink="">
        <xdr:nvSpPr>
          <xdr:cNvPr id="12" name="CuadroTexto 11">
            <a:extLst>
              <a:ext uri="{FF2B5EF4-FFF2-40B4-BE49-F238E27FC236}">
                <a16:creationId xmlns:a16="http://schemas.microsoft.com/office/drawing/2014/main" id="{4FA8AB26-80DC-5410-8396-8253DBFE0BBA}"/>
              </a:ext>
            </a:extLst>
          </xdr:cNvPr>
          <xdr:cNvSpPr txBox="1"/>
        </xdr:nvSpPr>
        <xdr:spPr>
          <a:xfrm>
            <a:off x="3253077" y="1003237"/>
            <a:ext cx="239311" cy="166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PE" sz="800" b="1">
                <a:solidFill>
                  <a:schemeClr val="tx1">
                    <a:lumMod val="65000"/>
                    <a:lumOff val="35000"/>
                  </a:schemeClr>
                </a:solidFill>
              </a:rPr>
              <a:t>20% -</a:t>
            </a:r>
          </a:p>
        </xdr:txBody>
      </xdr:sp>
      <xdr:sp macro="" textlink="">
        <xdr:nvSpPr>
          <xdr:cNvPr id="13" name="CuadroTexto 12">
            <a:extLst>
              <a:ext uri="{FF2B5EF4-FFF2-40B4-BE49-F238E27FC236}">
                <a16:creationId xmlns:a16="http://schemas.microsoft.com/office/drawing/2014/main" id="{2C8FA5FD-1854-B326-5DAA-11C88BB7FF51}"/>
              </a:ext>
            </a:extLst>
          </xdr:cNvPr>
          <xdr:cNvSpPr txBox="1"/>
        </xdr:nvSpPr>
        <xdr:spPr>
          <a:xfrm>
            <a:off x="3432837" y="786933"/>
            <a:ext cx="321667" cy="166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PE" sz="800" b="1">
                <a:solidFill>
                  <a:schemeClr val="tx1">
                    <a:lumMod val="65000"/>
                    <a:lumOff val="35000"/>
                  </a:schemeClr>
                </a:solidFill>
              </a:rPr>
              <a:t>30% -</a:t>
            </a:r>
          </a:p>
        </xdr:txBody>
      </xdr:sp>
      <xdr:sp macro="" textlink="">
        <xdr:nvSpPr>
          <xdr:cNvPr id="14" name="CuadroTexto 13">
            <a:extLst>
              <a:ext uri="{FF2B5EF4-FFF2-40B4-BE49-F238E27FC236}">
                <a16:creationId xmlns:a16="http://schemas.microsoft.com/office/drawing/2014/main" id="{23678222-FE7A-13F0-C7C6-05C0E22065A8}"/>
              </a:ext>
            </a:extLst>
          </xdr:cNvPr>
          <xdr:cNvSpPr txBox="1"/>
        </xdr:nvSpPr>
        <xdr:spPr>
          <a:xfrm>
            <a:off x="3713092" y="642614"/>
            <a:ext cx="321667" cy="166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PE" sz="800" b="1">
                <a:solidFill>
                  <a:schemeClr val="tx1">
                    <a:lumMod val="65000"/>
                    <a:lumOff val="35000"/>
                  </a:schemeClr>
                </a:solidFill>
              </a:rPr>
              <a:t>40% -</a:t>
            </a:r>
          </a:p>
        </xdr:txBody>
      </xdr:sp>
      <xdr:sp macro="" textlink="">
        <xdr:nvSpPr>
          <xdr:cNvPr id="15" name="CuadroTexto 14">
            <a:extLst>
              <a:ext uri="{FF2B5EF4-FFF2-40B4-BE49-F238E27FC236}">
                <a16:creationId xmlns:a16="http://schemas.microsoft.com/office/drawing/2014/main" id="{D6D80225-D777-4BA3-56A1-0A603CB42476}"/>
              </a:ext>
            </a:extLst>
          </xdr:cNvPr>
          <xdr:cNvSpPr txBox="1"/>
        </xdr:nvSpPr>
        <xdr:spPr>
          <a:xfrm>
            <a:off x="5183784" y="1276247"/>
            <a:ext cx="217219" cy="166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PE" sz="800" b="1">
                <a:solidFill>
                  <a:schemeClr val="tx1">
                    <a:lumMod val="65000"/>
                    <a:lumOff val="35000"/>
                  </a:schemeClr>
                </a:solidFill>
              </a:rPr>
              <a:t>- 90%</a:t>
            </a:r>
          </a:p>
        </xdr:txBody>
      </xdr:sp>
      <xdr:sp macro="" textlink="">
        <xdr:nvSpPr>
          <xdr:cNvPr id="16" name="CuadroTexto 15">
            <a:extLst>
              <a:ext uri="{FF2B5EF4-FFF2-40B4-BE49-F238E27FC236}">
                <a16:creationId xmlns:a16="http://schemas.microsoft.com/office/drawing/2014/main" id="{37DE0FDE-1834-9D3B-0590-927FFF0DED0D}"/>
              </a:ext>
            </a:extLst>
          </xdr:cNvPr>
          <xdr:cNvSpPr txBox="1"/>
        </xdr:nvSpPr>
        <xdr:spPr>
          <a:xfrm>
            <a:off x="4979453" y="1000985"/>
            <a:ext cx="321667" cy="166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lang="es-PE" sz="800" b="1">
                <a:solidFill>
                  <a:schemeClr val="tx1">
                    <a:lumMod val="65000"/>
                    <a:lumOff val="35000"/>
                  </a:schemeClr>
                </a:solidFill>
              </a:rPr>
              <a:t>- 80%</a:t>
            </a:r>
          </a:p>
        </xdr:txBody>
      </xdr:sp>
      <xdr:sp macro="" textlink="">
        <xdr:nvSpPr>
          <xdr:cNvPr id="17" name="CuadroTexto 16">
            <a:extLst>
              <a:ext uri="{FF2B5EF4-FFF2-40B4-BE49-F238E27FC236}">
                <a16:creationId xmlns:a16="http://schemas.microsoft.com/office/drawing/2014/main" id="{EB5209B2-D340-6E4B-7204-053F43B31F78}"/>
              </a:ext>
            </a:extLst>
          </xdr:cNvPr>
          <xdr:cNvSpPr txBox="1"/>
        </xdr:nvSpPr>
        <xdr:spPr>
          <a:xfrm>
            <a:off x="4830899" y="780885"/>
            <a:ext cx="218244" cy="166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PE" sz="800" b="1">
                <a:solidFill>
                  <a:schemeClr val="tx1">
                    <a:lumMod val="65000"/>
                    <a:lumOff val="35000"/>
                  </a:schemeClr>
                </a:solidFill>
              </a:rPr>
              <a:t>- 70%</a:t>
            </a:r>
          </a:p>
        </xdr:txBody>
      </xdr:sp>
      <xdr:sp macro="" textlink="">
        <xdr:nvSpPr>
          <xdr:cNvPr id="18" name="CuadroTexto 17">
            <a:extLst>
              <a:ext uri="{FF2B5EF4-FFF2-40B4-BE49-F238E27FC236}">
                <a16:creationId xmlns:a16="http://schemas.microsoft.com/office/drawing/2014/main" id="{BA3CF86F-5608-0889-FB72-8EB9DB0A1BF3}"/>
              </a:ext>
            </a:extLst>
          </xdr:cNvPr>
          <xdr:cNvSpPr txBox="1"/>
        </xdr:nvSpPr>
        <xdr:spPr>
          <a:xfrm>
            <a:off x="4551032" y="646665"/>
            <a:ext cx="216460" cy="166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PE" sz="800" b="1">
                <a:solidFill>
                  <a:schemeClr val="tx1">
                    <a:lumMod val="65000"/>
                    <a:lumOff val="35000"/>
                  </a:schemeClr>
                </a:solidFill>
              </a:rPr>
              <a:t>- 60%</a:t>
            </a:r>
          </a:p>
        </xdr:txBody>
      </xdr:sp>
      <xdr:sp macro="" textlink="">
        <xdr:nvSpPr>
          <xdr:cNvPr id="19" name="CuadroTexto 18">
            <a:extLst>
              <a:ext uri="{FF2B5EF4-FFF2-40B4-BE49-F238E27FC236}">
                <a16:creationId xmlns:a16="http://schemas.microsoft.com/office/drawing/2014/main" id="{78D91675-605D-3548-5041-621C3F431A78}"/>
              </a:ext>
            </a:extLst>
          </xdr:cNvPr>
          <xdr:cNvSpPr txBox="1"/>
        </xdr:nvSpPr>
        <xdr:spPr>
          <a:xfrm>
            <a:off x="3048880" y="1578635"/>
            <a:ext cx="281522" cy="166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PE" sz="800" b="1">
                <a:solidFill>
                  <a:schemeClr val="tx1">
                    <a:lumMod val="65000"/>
                    <a:lumOff val="35000"/>
                  </a:schemeClr>
                </a:solidFill>
              </a:rPr>
              <a:t>0% -</a:t>
            </a:r>
          </a:p>
        </xdr:txBody>
      </xdr:sp>
    </xdr:grpSp>
    <xdr:clientData fPrintsWithSheet="0"/>
  </xdr:twoCellAnchor>
  <xdr:twoCellAnchor>
    <xdr:from>
      <xdr:col>19</xdr:col>
      <xdr:colOff>76199</xdr:colOff>
      <xdr:row>9</xdr:row>
      <xdr:rowOff>189036</xdr:rowOff>
    </xdr:from>
    <xdr:to>
      <xdr:col>35</xdr:col>
      <xdr:colOff>38100</xdr:colOff>
      <xdr:row>22</xdr:row>
      <xdr:rowOff>24772</xdr:rowOff>
    </xdr:to>
    <xdr:graphicFrame macro="">
      <xdr:nvGraphicFramePr>
        <xdr:cNvPr id="20" name="Gráfico 19">
          <a:extLst>
            <a:ext uri="{FF2B5EF4-FFF2-40B4-BE49-F238E27FC236}">
              <a16:creationId xmlns:a16="http://schemas.microsoft.com/office/drawing/2014/main" id="{3F201A17-0AF1-46C6-823A-F8E51D791FD8}"/>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PrintsWithSheet="0"/>
  </xdr:twoCellAnchor>
  <xdr:twoCellAnchor>
    <xdr:from>
      <xdr:col>20</xdr:col>
      <xdr:colOff>85725</xdr:colOff>
      <xdr:row>10</xdr:row>
      <xdr:rowOff>66675</xdr:rowOff>
    </xdr:from>
    <xdr:to>
      <xdr:col>34</xdr:col>
      <xdr:colOff>1906</xdr:colOff>
      <xdr:row>16</xdr:row>
      <xdr:rowOff>95250</xdr:rowOff>
    </xdr:to>
    <xdr:grpSp>
      <xdr:nvGrpSpPr>
        <xdr:cNvPr id="21" name="Grupo 20">
          <a:extLst>
            <a:ext uri="{FF2B5EF4-FFF2-40B4-BE49-F238E27FC236}">
              <a16:creationId xmlns:a16="http://schemas.microsoft.com/office/drawing/2014/main" id="{D99EE657-A354-4CFF-B2EC-9476C914470F}"/>
            </a:ext>
          </a:extLst>
        </xdr:cNvPr>
        <xdr:cNvGrpSpPr>
          <a:grpSpLocks noChangeAspect="1"/>
        </xdr:cNvGrpSpPr>
      </xdr:nvGrpSpPr>
      <xdr:grpSpPr>
        <a:xfrm>
          <a:off x="4848225" y="2371725"/>
          <a:ext cx="3154681" cy="1571625"/>
          <a:chOff x="3048880" y="567608"/>
          <a:chExt cx="2445994" cy="1177791"/>
        </a:xfrm>
      </xdr:grpSpPr>
      <xdr:sp macro="" textlink="">
        <xdr:nvSpPr>
          <xdr:cNvPr id="22" name="CuadroTexto 21">
            <a:extLst>
              <a:ext uri="{FF2B5EF4-FFF2-40B4-BE49-F238E27FC236}">
                <a16:creationId xmlns:a16="http://schemas.microsoft.com/office/drawing/2014/main" id="{2E6DBD55-62D8-9C20-0ECA-5FDF4EFD5152}"/>
              </a:ext>
            </a:extLst>
          </xdr:cNvPr>
          <xdr:cNvSpPr txBox="1"/>
        </xdr:nvSpPr>
        <xdr:spPr>
          <a:xfrm>
            <a:off x="3057209" y="1276251"/>
            <a:ext cx="321667" cy="16676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PE" sz="800" b="1">
                <a:solidFill>
                  <a:schemeClr val="tx1">
                    <a:lumMod val="65000"/>
                    <a:lumOff val="35000"/>
                  </a:schemeClr>
                </a:solidFill>
              </a:rPr>
              <a:t>10% -</a:t>
            </a:r>
          </a:p>
        </xdr:txBody>
      </xdr:sp>
      <xdr:sp macro="" textlink="">
        <xdr:nvSpPr>
          <xdr:cNvPr id="23" name="CuadroTexto 22">
            <a:extLst>
              <a:ext uri="{FF2B5EF4-FFF2-40B4-BE49-F238E27FC236}">
                <a16:creationId xmlns:a16="http://schemas.microsoft.com/office/drawing/2014/main" id="{D6042A45-75B3-14CF-2032-636F658EBBA5}"/>
              </a:ext>
            </a:extLst>
          </xdr:cNvPr>
          <xdr:cNvSpPr txBox="1"/>
        </xdr:nvSpPr>
        <xdr:spPr>
          <a:xfrm>
            <a:off x="5220290" y="1574700"/>
            <a:ext cx="274584" cy="16676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PE" sz="800" b="1">
                <a:solidFill>
                  <a:schemeClr val="tx1">
                    <a:lumMod val="65000"/>
                    <a:lumOff val="35000"/>
                  </a:schemeClr>
                </a:solidFill>
              </a:rPr>
              <a:t>- 100%</a:t>
            </a:r>
          </a:p>
        </xdr:txBody>
      </xdr:sp>
      <xdr:sp macro="" textlink="">
        <xdr:nvSpPr>
          <xdr:cNvPr id="24" name="CuadroTexto 23">
            <a:extLst>
              <a:ext uri="{FF2B5EF4-FFF2-40B4-BE49-F238E27FC236}">
                <a16:creationId xmlns:a16="http://schemas.microsoft.com/office/drawing/2014/main" id="{C1642B67-AD11-D0DC-A056-A4F3A32B4CB2}"/>
              </a:ext>
            </a:extLst>
          </xdr:cNvPr>
          <xdr:cNvSpPr txBox="1"/>
        </xdr:nvSpPr>
        <xdr:spPr>
          <a:xfrm>
            <a:off x="4127194" y="567608"/>
            <a:ext cx="279491" cy="16676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PE" sz="800" b="1">
                <a:solidFill>
                  <a:schemeClr val="tx1">
                    <a:lumMod val="65000"/>
                    <a:lumOff val="35000"/>
                  </a:schemeClr>
                </a:solidFill>
              </a:rPr>
              <a:t>50%</a:t>
            </a:r>
          </a:p>
        </xdr:txBody>
      </xdr:sp>
      <xdr:sp macro="" textlink="">
        <xdr:nvSpPr>
          <xdr:cNvPr id="25" name="CuadroTexto 24">
            <a:extLst>
              <a:ext uri="{FF2B5EF4-FFF2-40B4-BE49-F238E27FC236}">
                <a16:creationId xmlns:a16="http://schemas.microsoft.com/office/drawing/2014/main" id="{80D64DE2-C558-8546-6945-528E79C6D962}"/>
              </a:ext>
            </a:extLst>
          </xdr:cNvPr>
          <xdr:cNvSpPr txBox="1"/>
        </xdr:nvSpPr>
        <xdr:spPr>
          <a:xfrm>
            <a:off x="3253077" y="1003237"/>
            <a:ext cx="239311" cy="16676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PE" sz="800" b="1">
                <a:solidFill>
                  <a:schemeClr val="tx1">
                    <a:lumMod val="65000"/>
                    <a:lumOff val="35000"/>
                  </a:schemeClr>
                </a:solidFill>
              </a:rPr>
              <a:t>20% -</a:t>
            </a:r>
          </a:p>
        </xdr:txBody>
      </xdr:sp>
      <xdr:sp macro="" textlink="">
        <xdr:nvSpPr>
          <xdr:cNvPr id="26" name="CuadroTexto 25">
            <a:extLst>
              <a:ext uri="{FF2B5EF4-FFF2-40B4-BE49-F238E27FC236}">
                <a16:creationId xmlns:a16="http://schemas.microsoft.com/office/drawing/2014/main" id="{5235E00A-C380-7FB3-BA10-F35C05022A81}"/>
              </a:ext>
            </a:extLst>
          </xdr:cNvPr>
          <xdr:cNvSpPr txBox="1"/>
        </xdr:nvSpPr>
        <xdr:spPr>
          <a:xfrm>
            <a:off x="3432837" y="786933"/>
            <a:ext cx="321667" cy="16676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PE" sz="800" b="1">
                <a:solidFill>
                  <a:schemeClr val="tx1">
                    <a:lumMod val="65000"/>
                    <a:lumOff val="35000"/>
                  </a:schemeClr>
                </a:solidFill>
              </a:rPr>
              <a:t>30% -</a:t>
            </a:r>
          </a:p>
        </xdr:txBody>
      </xdr:sp>
      <xdr:sp macro="" textlink="">
        <xdr:nvSpPr>
          <xdr:cNvPr id="27" name="CuadroTexto 26">
            <a:extLst>
              <a:ext uri="{FF2B5EF4-FFF2-40B4-BE49-F238E27FC236}">
                <a16:creationId xmlns:a16="http://schemas.microsoft.com/office/drawing/2014/main" id="{0878A829-AC0A-4743-BD06-D4E32087601D}"/>
              </a:ext>
            </a:extLst>
          </xdr:cNvPr>
          <xdr:cNvSpPr txBox="1"/>
        </xdr:nvSpPr>
        <xdr:spPr>
          <a:xfrm>
            <a:off x="3713092" y="642614"/>
            <a:ext cx="321667" cy="16676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PE" sz="800" b="1">
                <a:solidFill>
                  <a:schemeClr val="tx1">
                    <a:lumMod val="65000"/>
                    <a:lumOff val="35000"/>
                  </a:schemeClr>
                </a:solidFill>
              </a:rPr>
              <a:t>40% -</a:t>
            </a:r>
          </a:p>
        </xdr:txBody>
      </xdr:sp>
      <xdr:sp macro="" textlink="">
        <xdr:nvSpPr>
          <xdr:cNvPr id="28" name="CuadroTexto 27">
            <a:extLst>
              <a:ext uri="{FF2B5EF4-FFF2-40B4-BE49-F238E27FC236}">
                <a16:creationId xmlns:a16="http://schemas.microsoft.com/office/drawing/2014/main" id="{4E937794-5E65-7210-ED0E-EA951CD85A7F}"/>
              </a:ext>
            </a:extLst>
          </xdr:cNvPr>
          <xdr:cNvSpPr txBox="1"/>
        </xdr:nvSpPr>
        <xdr:spPr>
          <a:xfrm>
            <a:off x="5183784" y="1276247"/>
            <a:ext cx="217219" cy="16676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PE" sz="800" b="1">
                <a:solidFill>
                  <a:schemeClr val="tx1">
                    <a:lumMod val="65000"/>
                    <a:lumOff val="35000"/>
                  </a:schemeClr>
                </a:solidFill>
              </a:rPr>
              <a:t>- 90%</a:t>
            </a:r>
          </a:p>
        </xdr:txBody>
      </xdr:sp>
      <xdr:sp macro="" textlink="">
        <xdr:nvSpPr>
          <xdr:cNvPr id="29" name="CuadroTexto 28">
            <a:extLst>
              <a:ext uri="{FF2B5EF4-FFF2-40B4-BE49-F238E27FC236}">
                <a16:creationId xmlns:a16="http://schemas.microsoft.com/office/drawing/2014/main" id="{FDA6CA80-E7A5-81EE-49FB-E34D1A59F7C2}"/>
              </a:ext>
            </a:extLst>
          </xdr:cNvPr>
          <xdr:cNvSpPr txBox="1"/>
        </xdr:nvSpPr>
        <xdr:spPr>
          <a:xfrm>
            <a:off x="4979453" y="1000985"/>
            <a:ext cx="321667" cy="16676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lang="es-PE" sz="800" b="1">
                <a:solidFill>
                  <a:schemeClr val="tx1">
                    <a:lumMod val="65000"/>
                    <a:lumOff val="35000"/>
                  </a:schemeClr>
                </a:solidFill>
              </a:rPr>
              <a:t>- 80%</a:t>
            </a:r>
          </a:p>
        </xdr:txBody>
      </xdr:sp>
      <xdr:sp macro="" textlink="">
        <xdr:nvSpPr>
          <xdr:cNvPr id="30" name="CuadroTexto 29">
            <a:extLst>
              <a:ext uri="{FF2B5EF4-FFF2-40B4-BE49-F238E27FC236}">
                <a16:creationId xmlns:a16="http://schemas.microsoft.com/office/drawing/2014/main" id="{2BC61E3F-4A18-A243-41E6-D0AB9C795FCB}"/>
              </a:ext>
            </a:extLst>
          </xdr:cNvPr>
          <xdr:cNvSpPr txBox="1"/>
        </xdr:nvSpPr>
        <xdr:spPr>
          <a:xfrm>
            <a:off x="4830899" y="780885"/>
            <a:ext cx="218244" cy="16676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PE" sz="800" b="1">
                <a:solidFill>
                  <a:schemeClr val="tx1">
                    <a:lumMod val="65000"/>
                    <a:lumOff val="35000"/>
                  </a:schemeClr>
                </a:solidFill>
              </a:rPr>
              <a:t>- 70%</a:t>
            </a:r>
          </a:p>
        </xdr:txBody>
      </xdr:sp>
      <xdr:sp macro="" textlink="">
        <xdr:nvSpPr>
          <xdr:cNvPr id="31" name="CuadroTexto 30">
            <a:extLst>
              <a:ext uri="{FF2B5EF4-FFF2-40B4-BE49-F238E27FC236}">
                <a16:creationId xmlns:a16="http://schemas.microsoft.com/office/drawing/2014/main" id="{180ABADE-3E5F-5DF5-43C0-26AE75083B8D}"/>
              </a:ext>
            </a:extLst>
          </xdr:cNvPr>
          <xdr:cNvSpPr txBox="1"/>
        </xdr:nvSpPr>
        <xdr:spPr>
          <a:xfrm>
            <a:off x="4551032" y="646665"/>
            <a:ext cx="216460" cy="16676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PE" sz="800" b="1">
                <a:solidFill>
                  <a:schemeClr val="tx1">
                    <a:lumMod val="65000"/>
                    <a:lumOff val="35000"/>
                  </a:schemeClr>
                </a:solidFill>
              </a:rPr>
              <a:t>- 60%</a:t>
            </a:r>
          </a:p>
        </xdr:txBody>
      </xdr:sp>
      <xdr:sp macro="" textlink="">
        <xdr:nvSpPr>
          <xdr:cNvPr id="32" name="CuadroTexto 31">
            <a:extLst>
              <a:ext uri="{FF2B5EF4-FFF2-40B4-BE49-F238E27FC236}">
                <a16:creationId xmlns:a16="http://schemas.microsoft.com/office/drawing/2014/main" id="{5C443461-2F57-6E3C-22FC-86658149E505}"/>
              </a:ext>
            </a:extLst>
          </xdr:cNvPr>
          <xdr:cNvSpPr txBox="1"/>
        </xdr:nvSpPr>
        <xdr:spPr>
          <a:xfrm>
            <a:off x="3048880" y="1578635"/>
            <a:ext cx="281522" cy="16676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PE" sz="800" b="1">
                <a:solidFill>
                  <a:schemeClr val="tx1">
                    <a:lumMod val="65000"/>
                    <a:lumOff val="35000"/>
                  </a:schemeClr>
                </a:solidFill>
              </a:rPr>
              <a:t>0% -</a:t>
            </a:r>
          </a:p>
        </xdr:txBody>
      </xdr:sp>
    </xdr:grpSp>
    <xdr:clientData fPrintsWithSheet="0"/>
  </xdr:twoCellAnchor>
  <xdr:twoCellAnchor>
    <xdr:from>
      <xdr:col>19</xdr:col>
      <xdr:colOff>235933</xdr:colOff>
      <xdr:row>12</xdr:row>
      <xdr:rowOff>121637</xdr:rowOff>
    </xdr:from>
    <xdr:to>
      <xdr:col>21</xdr:col>
      <xdr:colOff>57150</xdr:colOff>
      <xdr:row>15</xdr:row>
      <xdr:rowOff>142875</xdr:rowOff>
    </xdr:to>
    <xdr:sp macro="" textlink="">
      <xdr:nvSpPr>
        <xdr:cNvPr id="35" name="Flecha: a la derecha 34">
          <a:extLst>
            <a:ext uri="{FF2B5EF4-FFF2-40B4-BE49-F238E27FC236}">
              <a16:creationId xmlns:a16="http://schemas.microsoft.com/office/drawing/2014/main" id="{4A35CB46-6B80-4E9E-B321-6634EE1277B0}"/>
            </a:ext>
          </a:extLst>
        </xdr:cNvPr>
        <xdr:cNvSpPr/>
      </xdr:nvSpPr>
      <xdr:spPr>
        <a:xfrm>
          <a:off x="4760308" y="2941037"/>
          <a:ext cx="202217" cy="792763"/>
        </a:xfrm>
        <a:prstGeom prst="rightArrow">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51527</xdr:colOff>
      <xdr:row>17</xdr:row>
      <xdr:rowOff>10770</xdr:rowOff>
    </xdr:from>
    <xdr:to>
      <xdr:col>19</xdr:col>
      <xdr:colOff>47627</xdr:colOff>
      <xdr:row>18</xdr:row>
      <xdr:rowOff>4</xdr:rowOff>
    </xdr:to>
    <xdr:sp macro="" textlink="">
      <xdr:nvSpPr>
        <xdr:cNvPr id="36" name="Flecha: a la derecha 35">
          <a:extLst>
            <a:ext uri="{FF2B5EF4-FFF2-40B4-BE49-F238E27FC236}">
              <a16:creationId xmlns:a16="http://schemas.microsoft.com/office/drawing/2014/main" id="{2EDDCD5A-F10C-4BA5-A8AB-2824D9566AE0}"/>
            </a:ext>
          </a:extLst>
        </xdr:cNvPr>
        <xdr:cNvSpPr/>
      </xdr:nvSpPr>
      <xdr:spPr>
        <a:xfrm rot="5400000">
          <a:off x="8751285" y="1093187"/>
          <a:ext cx="246409" cy="1662975"/>
        </a:xfrm>
        <a:prstGeom prst="rightArrow">
          <a:avLst/>
        </a:prstGeom>
        <a:solidFill>
          <a:schemeClr val="accent5">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editAs="absolute">
    <xdr:from>
      <xdr:col>50</xdr:col>
      <xdr:colOff>58200</xdr:colOff>
      <xdr:row>1</xdr:row>
      <xdr:rowOff>2</xdr:rowOff>
    </xdr:from>
    <xdr:to>
      <xdr:col>68</xdr:col>
      <xdr:colOff>37791</xdr:colOff>
      <xdr:row>3</xdr:row>
      <xdr:rowOff>114300</xdr:rowOff>
    </xdr:to>
    <mc:AlternateContent xmlns:mc="http://schemas.openxmlformats.org/markup-compatibility/2006" xmlns:sle15="http://schemas.microsoft.com/office/drawing/2012/slicer">
      <mc:Choice Requires="sle15">
        <xdr:graphicFrame macro="">
          <xdr:nvGraphicFramePr>
            <xdr:cNvPr id="38" name="DISP. LEGAL 2">
              <a:extLst>
                <a:ext uri="{FF2B5EF4-FFF2-40B4-BE49-F238E27FC236}">
                  <a16:creationId xmlns:a16="http://schemas.microsoft.com/office/drawing/2014/main" id="{A9EC87DC-3F41-4EF3-A33B-F4108DDA4D2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ISP. LEGAL 2"/>
            </a:graphicData>
          </a:graphic>
        </xdr:graphicFrame>
      </mc:Choice>
      <mc:Fallback xmlns="">
        <xdr:sp macro="" textlink="">
          <xdr:nvSpPr>
            <xdr:cNvPr id="0" name=""/>
            <xdr:cNvSpPr>
              <a:spLocks noTextEdit="1"/>
            </xdr:cNvSpPr>
          </xdr:nvSpPr>
          <xdr:spPr>
            <a:xfrm>
              <a:off x="11621550" y="47627"/>
              <a:ext cx="4275366" cy="609598"/>
            </a:xfrm>
            <a:prstGeom prst="rect">
              <a:avLst/>
            </a:prstGeom>
            <a:solidFill>
              <a:prstClr val="white"/>
            </a:solidFill>
            <a:ln w="1">
              <a:solidFill>
                <a:prstClr val="green"/>
              </a:solidFill>
            </a:ln>
          </xdr:spPr>
          <xdr:txBody>
            <a:bodyPr vertOverflow="clip" horzOverflow="clip"/>
            <a:lstStyle/>
            <a:p>
              <a:r>
                <a:rPr lang="es-PE"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twoCellAnchor>
  <xdr:twoCellAnchor editAs="absolute">
    <xdr:from>
      <xdr:col>50</xdr:col>
      <xdr:colOff>58200</xdr:colOff>
      <xdr:row>6</xdr:row>
      <xdr:rowOff>114300</xdr:rowOff>
    </xdr:from>
    <xdr:to>
      <xdr:col>68</xdr:col>
      <xdr:colOff>17967</xdr:colOff>
      <xdr:row>10</xdr:row>
      <xdr:rowOff>0</xdr:rowOff>
    </xdr:to>
    <mc:AlternateContent xmlns:mc="http://schemas.openxmlformats.org/markup-compatibility/2006" xmlns:sle15="http://schemas.microsoft.com/office/drawing/2012/slicer">
      <mc:Choice Requires="sle15">
        <xdr:graphicFrame macro="">
          <xdr:nvGraphicFramePr>
            <xdr:cNvPr id="39" name="GEN. DE GASTO 2">
              <a:extLst>
                <a:ext uri="{FF2B5EF4-FFF2-40B4-BE49-F238E27FC236}">
                  <a16:creationId xmlns:a16="http://schemas.microsoft.com/office/drawing/2014/main" id="{E8F81194-405C-4796-B45F-08922153E0A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GEN. DE GASTO 2"/>
            </a:graphicData>
          </a:graphic>
        </xdr:graphicFrame>
      </mc:Choice>
      <mc:Fallback xmlns="">
        <xdr:sp macro="" textlink="">
          <xdr:nvSpPr>
            <xdr:cNvPr id="0" name=""/>
            <xdr:cNvSpPr>
              <a:spLocks noTextEdit="1"/>
            </xdr:cNvSpPr>
          </xdr:nvSpPr>
          <xdr:spPr>
            <a:xfrm>
              <a:off x="11621550" y="1390650"/>
              <a:ext cx="4259352" cy="904875"/>
            </a:xfrm>
            <a:prstGeom prst="rect">
              <a:avLst/>
            </a:prstGeom>
            <a:solidFill>
              <a:prstClr val="white"/>
            </a:solidFill>
            <a:ln w="1">
              <a:solidFill>
                <a:prstClr val="green"/>
              </a:solidFill>
            </a:ln>
          </xdr:spPr>
          <xdr:txBody>
            <a:bodyPr vertOverflow="clip" horzOverflow="clip"/>
            <a:lstStyle/>
            <a:p>
              <a:r>
                <a:rPr lang="es-PE"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twoCellAnchor>
  <xdr:twoCellAnchor editAs="absolute">
    <xdr:from>
      <xdr:col>68</xdr:col>
      <xdr:colOff>129645</xdr:colOff>
      <xdr:row>6</xdr:row>
      <xdr:rowOff>113250</xdr:rowOff>
    </xdr:from>
    <xdr:to>
      <xdr:col>76</xdr:col>
      <xdr:colOff>59055</xdr:colOff>
      <xdr:row>13</xdr:row>
      <xdr:rowOff>133349</xdr:rowOff>
    </xdr:to>
    <mc:AlternateContent xmlns:mc="http://schemas.openxmlformats.org/markup-compatibility/2006" xmlns:sle15="http://schemas.microsoft.com/office/drawing/2012/slicer">
      <mc:Choice Requires="sle15">
        <xdr:graphicFrame macro="">
          <xdr:nvGraphicFramePr>
            <xdr:cNvPr id="40" name="COD ACT_PPTAL 2">
              <a:extLst>
                <a:ext uri="{FF2B5EF4-FFF2-40B4-BE49-F238E27FC236}">
                  <a16:creationId xmlns:a16="http://schemas.microsoft.com/office/drawing/2014/main" id="{FE917132-B37D-44E6-BEB7-A06EA7D38ADE}"/>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OD ACT_PPTAL 2"/>
            </a:graphicData>
          </a:graphic>
        </xdr:graphicFrame>
      </mc:Choice>
      <mc:Fallback xmlns="">
        <xdr:sp macro="" textlink="">
          <xdr:nvSpPr>
            <xdr:cNvPr id="0" name=""/>
            <xdr:cNvSpPr>
              <a:spLocks noTextEdit="1"/>
            </xdr:cNvSpPr>
          </xdr:nvSpPr>
          <xdr:spPr>
            <a:xfrm>
              <a:off x="15981150" y="1389600"/>
              <a:ext cx="1849650" cy="1829849"/>
            </a:xfrm>
            <a:prstGeom prst="rect">
              <a:avLst/>
            </a:prstGeom>
            <a:solidFill>
              <a:prstClr val="white"/>
            </a:solidFill>
            <a:ln w="1">
              <a:solidFill>
                <a:prstClr val="green"/>
              </a:solidFill>
            </a:ln>
          </xdr:spPr>
          <xdr:txBody>
            <a:bodyPr vertOverflow="clip" horzOverflow="clip"/>
            <a:lstStyle/>
            <a:p>
              <a:r>
                <a:rPr lang="es-PE"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twoCellAnchor>
  <xdr:twoCellAnchor editAs="absolute">
    <xdr:from>
      <xdr:col>68</xdr:col>
      <xdr:colOff>129645</xdr:colOff>
      <xdr:row>1</xdr:row>
      <xdr:rowOff>0</xdr:rowOff>
    </xdr:from>
    <xdr:to>
      <xdr:col>76</xdr:col>
      <xdr:colOff>59055</xdr:colOff>
      <xdr:row>6</xdr:row>
      <xdr:rowOff>59655</xdr:rowOff>
    </xdr:to>
    <mc:AlternateContent xmlns:mc="http://schemas.openxmlformats.org/markup-compatibility/2006" xmlns:sle15="http://schemas.microsoft.com/office/drawing/2012/slicer">
      <mc:Choice Requires="sle15">
        <xdr:graphicFrame macro="">
          <xdr:nvGraphicFramePr>
            <xdr:cNvPr id="41" name="SECTORISTA 2">
              <a:extLst>
                <a:ext uri="{FF2B5EF4-FFF2-40B4-BE49-F238E27FC236}">
                  <a16:creationId xmlns:a16="http://schemas.microsoft.com/office/drawing/2014/main" id="{0666531E-DEB5-4067-9449-960E8AA0E327}"/>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ECTORISTA 2"/>
            </a:graphicData>
          </a:graphic>
        </xdr:graphicFrame>
      </mc:Choice>
      <mc:Fallback xmlns="">
        <xdr:sp macro="" textlink="">
          <xdr:nvSpPr>
            <xdr:cNvPr id="0" name=""/>
            <xdr:cNvSpPr>
              <a:spLocks noTextEdit="1"/>
            </xdr:cNvSpPr>
          </xdr:nvSpPr>
          <xdr:spPr>
            <a:xfrm>
              <a:off x="15981150" y="47625"/>
              <a:ext cx="1849650" cy="1296000"/>
            </a:xfrm>
            <a:prstGeom prst="rect">
              <a:avLst/>
            </a:prstGeom>
            <a:solidFill>
              <a:prstClr val="white"/>
            </a:solidFill>
            <a:ln w="1">
              <a:solidFill>
                <a:prstClr val="green"/>
              </a:solidFill>
            </a:ln>
          </xdr:spPr>
          <xdr:txBody>
            <a:bodyPr vertOverflow="clip" horzOverflow="clip"/>
            <a:lstStyle/>
            <a:p>
              <a:r>
                <a:rPr lang="es-PE"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twoCellAnchor>
  <xdr:twoCellAnchor editAs="absolute">
    <xdr:from>
      <xdr:col>68</xdr:col>
      <xdr:colOff>129645</xdr:colOff>
      <xdr:row>13</xdr:row>
      <xdr:rowOff>209551</xdr:rowOff>
    </xdr:from>
    <xdr:to>
      <xdr:col>76</xdr:col>
      <xdr:colOff>59055</xdr:colOff>
      <xdr:row>18</xdr:row>
      <xdr:rowOff>76200</xdr:rowOff>
    </xdr:to>
    <mc:AlternateContent xmlns:mc="http://schemas.openxmlformats.org/markup-compatibility/2006" xmlns:sle15="http://schemas.microsoft.com/office/drawing/2012/slicer">
      <mc:Choice Requires="sle15">
        <xdr:graphicFrame macro="">
          <xdr:nvGraphicFramePr>
            <xdr:cNvPr id="42" name="PRODUCTO 2">
              <a:extLst>
                <a:ext uri="{FF2B5EF4-FFF2-40B4-BE49-F238E27FC236}">
                  <a16:creationId xmlns:a16="http://schemas.microsoft.com/office/drawing/2014/main" id="{34548B4F-D617-47CF-9EA8-E092B05E14C6}"/>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RODUCTO 2"/>
            </a:graphicData>
          </a:graphic>
        </xdr:graphicFrame>
      </mc:Choice>
      <mc:Fallback xmlns="">
        <xdr:sp macro="" textlink="">
          <xdr:nvSpPr>
            <xdr:cNvPr id="0" name=""/>
            <xdr:cNvSpPr>
              <a:spLocks noTextEdit="1"/>
            </xdr:cNvSpPr>
          </xdr:nvSpPr>
          <xdr:spPr>
            <a:xfrm>
              <a:off x="15981150" y="3276601"/>
              <a:ext cx="1849650" cy="1162049"/>
            </a:xfrm>
            <a:prstGeom prst="rect">
              <a:avLst/>
            </a:prstGeom>
            <a:solidFill>
              <a:prstClr val="white"/>
            </a:solidFill>
            <a:ln w="1">
              <a:solidFill>
                <a:prstClr val="green"/>
              </a:solidFill>
            </a:ln>
          </xdr:spPr>
          <xdr:txBody>
            <a:bodyPr vertOverflow="clip" horzOverflow="clip"/>
            <a:lstStyle/>
            <a:p>
              <a:r>
                <a:rPr lang="es-PE"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twoCellAnchor>
  <xdr:twoCellAnchor editAs="absolute">
    <xdr:from>
      <xdr:col>0</xdr:col>
      <xdr:colOff>55244</xdr:colOff>
      <xdr:row>18</xdr:row>
      <xdr:rowOff>0</xdr:rowOff>
    </xdr:from>
    <xdr:to>
      <xdr:col>11</xdr:col>
      <xdr:colOff>175259</xdr:colOff>
      <xdr:row>26</xdr:row>
      <xdr:rowOff>1904</xdr:rowOff>
    </xdr:to>
    <mc:AlternateContent xmlns:mc="http://schemas.openxmlformats.org/markup-compatibility/2006" xmlns:sle15="http://schemas.microsoft.com/office/drawing/2012/slicer">
      <mc:Choice Requires="sle15">
        <xdr:graphicFrame macro="">
          <xdr:nvGraphicFramePr>
            <xdr:cNvPr id="43" name="Sec. Fun.&#10;(Meta Pptal.) 2">
              <a:extLst>
                <a:ext uri="{FF2B5EF4-FFF2-40B4-BE49-F238E27FC236}">
                  <a16:creationId xmlns:a16="http://schemas.microsoft.com/office/drawing/2014/main" id="{BF50F855-3491-47CE-B12F-7EF7CE2A3E4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ec. Fun.&#10;(Meta Pptal.) 2"/>
            </a:graphicData>
          </a:graphic>
        </xdr:graphicFrame>
      </mc:Choice>
      <mc:Fallback xmlns="">
        <xdr:sp macro="" textlink="">
          <xdr:nvSpPr>
            <xdr:cNvPr id="0" name=""/>
            <xdr:cNvSpPr>
              <a:spLocks noTextEdit="1"/>
            </xdr:cNvSpPr>
          </xdr:nvSpPr>
          <xdr:spPr>
            <a:xfrm>
              <a:off x="47624" y="4343400"/>
              <a:ext cx="2743200" cy="2057399"/>
            </a:xfrm>
            <a:prstGeom prst="rect">
              <a:avLst/>
            </a:prstGeom>
            <a:solidFill>
              <a:prstClr val="white"/>
            </a:solidFill>
            <a:ln w="1">
              <a:solidFill>
                <a:prstClr val="green"/>
              </a:solidFill>
            </a:ln>
          </xdr:spPr>
          <xdr:txBody>
            <a:bodyPr vertOverflow="clip" horzOverflow="clip"/>
            <a:lstStyle/>
            <a:p>
              <a:r>
                <a:rPr lang="es-PE"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twoCellAnchor>
  <xdr:twoCellAnchor editAs="absolute">
    <xdr:from>
      <xdr:col>68</xdr:col>
      <xdr:colOff>129645</xdr:colOff>
      <xdr:row>18</xdr:row>
      <xdr:rowOff>133350</xdr:rowOff>
    </xdr:from>
    <xdr:to>
      <xdr:col>76</xdr:col>
      <xdr:colOff>59055</xdr:colOff>
      <xdr:row>23</xdr:row>
      <xdr:rowOff>0</xdr:rowOff>
    </xdr:to>
    <mc:AlternateContent xmlns:mc="http://schemas.openxmlformats.org/markup-compatibility/2006" xmlns:sle15="http://schemas.microsoft.com/office/drawing/2012/slicer">
      <mc:Choice Requires="sle15">
        <xdr:graphicFrame macro="">
          <xdr:nvGraphicFramePr>
            <xdr:cNvPr id="44" name="OF NAC / UT /TRANSF 2">
              <a:extLst>
                <a:ext uri="{FF2B5EF4-FFF2-40B4-BE49-F238E27FC236}">
                  <a16:creationId xmlns:a16="http://schemas.microsoft.com/office/drawing/2014/main" id="{C90ADCBA-BC48-4EAA-829C-4F637F6C7E2A}"/>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OF NAC / UT /TRANSF 2"/>
            </a:graphicData>
          </a:graphic>
        </xdr:graphicFrame>
      </mc:Choice>
      <mc:Fallback xmlns="">
        <xdr:sp macro="" textlink="">
          <xdr:nvSpPr>
            <xdr:cNvPr id="0" name=""/>
            <xdr:cNvSpPr>
              <a:spLocks noTextEdit="1"/>
            </xdr:cNvSpPr>
          </xdr:nvSpPr>
          <xdr:spPr>
            <a:xfrm>
              <a:off x="15981150" y="4486275"/>
              <a:ext cx="1849650" cy="1143000"/>
            </a:xfrm>
            <a:prstGeom prst="rect">
              <a:avLst/>
            </a:prstGeom>
            <a:solidFill>
              <a:prstClr val="white"/>
            </a:solidFill>
            <a:ln w="1">
              <a:solidFill>
                <a:prstClr val="green"/>
              </a:solidFill>
            </a:ln>
          </xdr:spPr>
          <xdr:txBody>
            <a:bodyPr vertOverflow="clip" horzOverflow="clip"/>
            <a:lstStyle/>
            <a:p>
              <a:r>
                <a:rPr lang="es-PE"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twoCellAnchor>
  <xdr:twoCellAnchor>
    <xdr:from>
      <xdr:col>44</xdr:col>
      <xdr:colOff>171449</xdr:colOff>
      <xdr:row>5</xdr:row>
      <xdr:rowOff>38101</xdr:rowOff>
    </xdr:from>
    <xdr:to>
      <xdr:col>49</xdr:col>
      <xdr:colOff>47625</xdr:colOff>
      <xdr:row>5</xdr:row>
      <xdr:rowOff>219077</xdr:rowOff>
    </xdr:to>
    <xdr:sp macro="" textlink="">
      <xdr:nvSpPr>
        <xdr:cNvPr id="45" name="Flecha: a la derecha 44">
          <a:extLst>
            <a:ext uri="{FF2B5EF4-FFF2-40B4-BE49-F238E27FC236}">
              <a16:creationId xmlns:a16="http://schemas.microsoft.com/office/drawing/2014/main" id="{B506C248-DF22-485B-8C50-7C035F9E0FC3}"/>
            </a:ext>
          </a:extLst>
        </xdr:cNvPr>
        <xdr:cNvSpPr/>
      </xdr:nvSpPr>
      <xdr:spPr>
        <a:xfrm rot="5400000">
          <a:off x="10591799" y="628651"/>
          <a:ext cx="180976" cy="1038226"/>
        </a:xfrm>
        <a:prstGeom prst="rightArrow">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44</xdr:col>
      <xdr:colOff>171449</xdr:colOff>
      <xdr:row>19</xdr:row>
      <xdr:rowOff>47627</xdr:rowOff>
    </xdr:from>
    <xdr:to>
      <xdr:col>49</xdr:col>
      <xdr:colOff>47625</xdr:colOff>
      <xdr:row>19</xdr:row>
      <xdr:rowOff>228603</xdr:rowOff>
    </xdr:to>
    <xdr:sp macro="" textlink="">
      <xdr:nvSpPr>
        <xdr:cNvPr id="46" name="Flecha: a la derecha 45">
          <a:extLst>
            <a:ext uri="{FF2B5EF4-FFF2-40B4-BE49-F238E27FC236}">
              <a16:creationId xmlns:a16="http://schemas.microsoft.com/office/drawing/2014/main" id="{BEC8DC32-0937-42BC-B034-B466DAE6E92E}"/>
            </a:ext>
          </a:extLst>
        </xdr:cNvPr>
        <xdr:cNvSpPr/>
      </xdr:nvSpPr>
      <xdr:spPr>
        <a:xfrm rot="5400000">
          <a:off x="10591799" y="4238627"/>
          <a:ext cx="180976" cy="1038226"/>
        </a:xfrm>
        <a:prstGeom prst="rightArrow">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44</xdr:col>
      <xdr:colOff>171449</xdr:colOff>
      <xdr:row>22</xdr:row>
      <xdr:rowOff>47628</xdr:rowOff>
    </xdr:from>
    <xdr:to>
      <xdr:col>49</xdr:col>
      <xdr:colOff>47625</xdr:colOff>
      <xdr:row>22</xdr:row>
      <xdr:rowOff>228604</xdr:rowOff>
    </xdr:to>
    <xdr:sp macro="" textlink="">
      <xdr:nvSpPr>
        <xdr:cNvPr id="47" name="Flecha: a la derecha 46">
          <a:extLst>
            <a:ext uri="{FF2B5EF4-FFF2-40B4-BE49-F238E27FC236}">
              <a16:creationId xmlns:a16="http://schemas.microsoft.com/office/drawing/2014/main" id="{FD08B1BE-E73E-4162-90AA-538D15A7113F}"/>
            </a:ext>
          </a:extLst>
        </xdr:cNvPr>
        <xdr:cNvSpPr/>
      </xdr:nvSpPr>
      <xdr:spPr>
        <a:xfrm rot="5400000">
          <a:off x="10591799" y="5010153"/>
          <a:ext cx="180976" cy="1038226"/>
        </a:xfrm>
        <a:prstGeom prst="rightArrow">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editAs="absolute">
    <xdr:from>
      <xdr:col>68</xdr:col>
      <xdr:colOff>114300</xdr:colOff>
      <xdr:row>23</xdr:row>
      <xdr:rowOff>19050</xdr:rowOff>
    </xdr:from>
    <xdr:to>
      <xdr:col>76</xdr:col>
      <xdr:colOff>57970</xdr:colOff>
      <xdr:row>26</xdr:row>
      <xdr:rowOff>133350</xdr:rowOff>
    </xdr:to>
    <mc:AlternateContent xmlns:mc="http://schemas.openxmlformats.org/markup-compatibility/2006" xmlns:sle15="http://schemas.microsoft.com/office/drawing/2012/slicer">
      <mc:Choice Requires="sle15">
        <xdr:graphicFrame macro="">
          <xdr:nvGraphicFramePr>
            <xdr:cNvPr id="48" name="PIM x CERT 1">
              <a:extLst>
                <a:ext uri="{FF2B5EF4-FFF2-40B4-BE49-F238E27FC236}">
                  <a16:creationId xmlns:a16="http://schemas.microsoft.com/office/drawing/2014/main" id="{A1B2A81E-91A4-4461-8F74-515A6CB5A82D}"/>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PIM x CERT 1"/>
            </a:graphicData>
          </a:graphic>
        </xdr:graphicFrame>
      </mc:Choice>
      <mc:Fallback xmlns="">
        <xdr:sp macro="" textlink="">
          <xdr:nvSpPr>
            <xdr:cNvPr id="0" name=""/>
            <xdr:cNvSpPr>
              <a:spLocks noTextEdit="1"/>
            </xdr:cNvSpPr>
          </xdr:nvSpPr>
          <xdr:spPr>
            <a:xfrm>
              <a:off x="15973425" y="5657850"/>
              <a:ext cx="1852480" cy="885825"/>
            </a:xfrm>
            <a:prstGeom prst="rect">
              <a:avLst/>
            </a:prstGeom>
            <a:solidFill>
              <a:prstClr val="white"/>
            </a:solidFill>
            <a:ln w="1">
              <a:solidFill>
                <a:prstClr val="green"/>
              </a:solidFill>
            </a:ln>
          </xdr:spPr>
          <xdr:txBody>
            <a:bodyPr vertOverflow="clip" horzOverflow="clip"/>
            <a:lstStyle/>
            <a:p>
              <a:r>
                <a:rPr lang="es-PE"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xdr:from>
      <xdr:col>33</xdr:col>
      <xdr:colOff>207358</xdr:colOff>
      <xdr:row>12</xdr:row>
      <xdr:rowOff>121637</xdr:rowOff>
    </xdr:from>
    <xdr:to>
      <xdr:col>35</xdr:col>
      <xdr:colOff>28575</xdr:colOff>
      <xdr:row>15</xdr:row>
      <xdr:rowOff>142875</xdr:rowOff>
    </xdr:to>
    <xdr:sp macro="" textlink="">
      <xdr:nvSpPr>
        <xdr:cNvPr id="53" name="Flecha: a la derecha 52">
          <a:extLst>
            <a:ext uri="{FF2B5EF4-FFF2-40B4-BE49-F238E27FC236}">
              <a16:creationId xmlns:a16="http://schemas.microsoft.com/office/drawing/2014/main" id="{541819A2-85E8-223B-DFA9-8D6B0DE6CDC6}"/>
            </a:ext>
          </a:extLst>
        </xdr:cNvPr>
        <xdr:cNvSpPr/>
      </xdr:nvSpPr>
      <xdr:spPr>
        <a:xfrm>
          <a:off x="7970233" y="2941037"/>
          <a:ext cx="202217" cy="792763"/>
        </a:xfrm>
        <a:prstGeom prst="rightArrow">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19</xdr:col>
      <xdr:colOff>235933</xdr:colOff>
      <xdr:row>21</xdr:row>
      <xdr:rowOff>140687</xdr:rowOff>
    </xdr:from>
    <xdr:to>
      <xdr:col>21</xdr:col>
      <xdr:colOff>57150</xdr:colOff>
      <xdr:row>24</xdr:row>
      <xdr:rowOff>161925</xdr:rowOff>
    </xdr:to>
    <xdr:sp macro="" textlink="">
      <xdr:nvSpPr>
        <xdr:cNvPr id="54" name="Flecha: a la derecha 53">
          <a:extLst>
            <a:ext uri="{FF2B5EF4-FFF2-40B4-BE49-F238E27FC236}">
              <a16:creationId xmlns:a16="http://schemas.microsoft.com/office/drawing/2014/main" id="{7A189504-451D-47A3-6EAD-D0EC94135324}"/>
            </a:ext>
          </a:extLst>
        </xdr:cNvPr>
        <xdr:cNvSpPr/>
      </xdr:nvSpPr>
      <xdr:spPr>
        <a:xfrm>
          <a:off x="4760308" y="5274662"/>
          <a:ext cx="202217" cy="792763"/>
        </a:xfrm>
        <a:prstGeom prst="rightArrow">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33</xdr:col>
      <xdr:colOff>207358</xdr:colOff>
      <xdr:row>21</xdr:row>
      <xdr:rowOff>140687</xdr:rowOff>
    </xdr:from>
    <xdr:to>
      <xdr:col>35</xdr:col>
      <xdr:colOff>28575</xdr:colOff>
      <xdr:row>24</xdr:row>
      <xdr:rowOff>161925</xdr:rowOff>
    </xdr:to>
    <xdr:sp macro="" textlink="">
      <xdr:nvSpPr>
        <xdr:cNvPr id="55" name="Flecha: a la derecha 54">
          <a:extLst>
            <a:ext uri="{FF2B5EF4-FFF2-40B4-BE49-F238E27FC236}">
              <a16:creationId xmlns:a16="http://schemas.microsoft.com/office/drawing/2014/main" id="{087CE4DF-4666-2BBA-4E08-69944FEFC798}"/>
            </a:ext>
          </a:extLst>
        </xdr:cNvPr>
        <xdr:cNvSpPr/>
      </xdr:nvSpPr>
      <xdr:spPr>
        <a:xfrm>
          <a:off x="7970233" y="5274662"/>
          <a:ext cx="202217" cy="792763"/>
        </a:xfrm>
        <a:prstGeom prst="rightArrow">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51527</xdr:colOff>
      <xdr:row>8</xdr:row>
      <xdr:rowOff>10770</xdr:rowOff>
    </xdr:from>
    <xdr:to>
      <xdr:col>19</xdr:col>
      <xdr:colOff>47627</xdr:colOff>
      <xdr:row>9</xdr:row>
      <xdr:rowOff>4</xdr:rowOff>
    </xdr:to>
    <xdr:sp macro="" textlink="">
      <xdr:nvSpPr>
        <xdr:cNvPr id="56" name="Flecha: a la derecha 55">
          <a:extLst>
            <a:ext uri="{FF2B5EF4-FFF2-40B4-BE49-F238E27FC236}">
              <a16:creationId xmlns:a16="http://schemas.microsoft.com/office/drawing/2014/main" id="{8270DCAC-CF05-2EEC-86E3-8C6525296039}"/>
            </a:ext>
          </a:extLst>
        </xdr:cNvPr>
        <xdr:cNvSpPr/>
      </xdr:nvSpPr>
      <xdr:spPr>
        <a:xfrm rot="5400000">
          <a:off x="3617310" y="1093187"/>
          <a:ext cx="246409" cy="1662975"/>
        </a:xfrm>
        <a:prstGeom prst="rightArrow">
          <a:avLst/>
        </a:prstGeom>
        <a:solidFill>
          <a:srgbClr val="DDFF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0</xdr:col>
      <xdr:colOff>38100</xdr:colOff>
      <xdr:row>0</xdr:row>
      <xdr:rowOff>33673</xdr:rowOff>
    </xdr:from>
    <xdr:to>
      <xdr:col>7</xdr:col>
      <xdr:colOff>180975</xdr:colOff>
      <xdr:row>2</xdr:row>
      <xdr:rowOff>123825</xdr:rowOff>
    </xdr:to>
    <xdr:sp macro="" textlink="">
      <xdr:nvSpPr>
        <xdr:cNvPr id="33" name="Rectángulo: biselado 32">
          <a:hlinkClick xmlns:r="http://schemas.openxmlformats.org/officeDocument/2006/relationships" r:id="rId3"/>
          <a:extLst>
            <a:ext uri="{FF2B5EF4-FFF2-40B4-BE49-F238E27FC236}">
              <a16:creationId xmlns:a16="http://schemas.microsoft.com/office/drawing/2014/main" id="{81085C92-DB8E-4F90-9C06-616D5C22C724}"/>
            </a:ext>
          </a:extLst>
        </xdr:cNvPr>
        <xdr:cNvSpPr/>
      </xdr:nvSpPr>
      <xdr:spPr>
        <a:xfrm>
          <a:off x="38100" y="33673"/>
          <a:ext cx="1809750" cy="394952"/>
        </a:xfrm>
        <a:prstGeom prst="bevel">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s-PE" sz="2000" b="1"/>
            <a:t>INICIO</a:t>
          </a:r>
        </a:p>
      </xdr:txBody>
    </xdr:sp>
    <xdr:clientData/>
  </xdr:twoCellAnchor>
  <xdr:twoCellAnchor>
    <xdr:from>
      <xdr:col>44</xdr:col>
      <xdr:colOff>0</xdr:colOff>
      <xdr:row>1</xdr:row>
      <xdr:rowOff>0</xdr:rowOff>
    </xdr:from>
    <xdr:to>
      <xdr:col>50</xdr:col>
      <xdr:colOff>9525</xdr:colOff>
      <xdr:row>2</xdr:row>
      <xdr:rowOff>123825</xdr:rowOff>
    </xdr:to>
    <xdr:sp macro="" textlink="">
      <xdr:nvSpPr>
        <xdr:cNvPr id="34" name="Rectángulo: esquinas redondeadas 33">
          <a:hlinkClick xmlns:r="http://schemas.openxmlformats.org/officeDocument/2006/relationships" r:id="rId4"/>
          <a:extLst>
            <a:ext uri="{FF2B5EF4-FFF2-40B4-BE49-F238E27FC236}">
              <a16:creationId xmlns:a16="http://schemas.microsoft.com/office/drawing/2014/main" id="{A644F72C-FE00-40D1-B6D1-3F92852849E1}"/>
            </a:ext>
          </a:extLst>
        </xdr:cNvPr>
        <xdr:cNvSpPr/>
      </xdr:nvSpPr>
      <xdr:spPr>
        <a:xfrm>
          <a:off x="10144125" y="66675"/>
          <a:ext cx="1438275" cy="361950"/>
        </a:xfrm>
        <a:prstGeom prst="roundRect">
          <a:avLst/>
        </a:prstGeom>
        <a:solidFill>
          <a:srgbClr val="FFFF00"/>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s-PE" sz="1600" b="1">
              <a:solidFill>
                <a:srgbClr val="FF0000"/>
              </a:solidFill>
            </a:rPr>
            <a:t>VER DETALLE</a:t>
          </a:r>
          <a:endParaRPr lang="es-PE" sz="1100" b="1">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304800</xdr:rowOff>
    </xdr:from>
    <xdr:to>
      <xdr:col>16</xdr:col>
      <xdr:colOff>571500</xdr:colOff>
      <xdr:row>3</xdr:row>
      <xdr:rowOff>47625</xdr:rowOff>
    </xdr:to>
    <xdr:sp macro="" textlink="">
      <xdr:nvSpPr>
        <xdr:cNvPr id="2" name="Flecha: a la derecha 1">
          <a:hlinkClick xmlns:r="http://schemas.openxmlformats.org/officeDocument/2006/relationships" r:id="rId1"/>
          <a:extLst>
            <a:ext uri="{FF2B5EF4-FFF2-40B4-BE49-F238E27FC236}">
              <a16:creationId xmlns:a16="http://schemas.microsoft.com/office/drawing/2014/main" id="{00000000-0008-0000-3700-000002000000}"/>
            </a:ext>
          </a:extLst>
        </xdr:cNvPr>
        <xdr:cNvSpPr>
          <a:spLocks/>
        </xdr:cNvSpPr>
      </xdr:nvSpPr>
      <xdr:spPr>
        <a:xfrm flipH="1">
          <a:off x="0" y="304800"/>
          <a:ext cx="2305050" cy="485775"/>
        </a:xfrm>
        <a:prstGeom prst="rightArrow">
          <a:avLst/>
        </a:prstGeom>
        <a:solidFill>
          <a:srgbClr val="FFFF00"/>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nchorCtr="0"/>
        <a:lstStyle/>
        <a:p>
          <a:pPr algn="ctr"/>
          <a:r>
            <a:rPr lang="es-PE" sz="1400" b="1" cap="none" spc="0">
              <a:ln w="0"/>
              <a:solidFill>
                <a:srgbClr val="FF0000"/>
              </a:solidFill>
              <a:effectLst>
                <a:outerShdw blurRad="38100" dist="19050" dir="2700000" algn="tl" rotWithShape="0">
                  <a:schemeClr val="dk1">
                    <a:alpha val="40000"/>
                  </a:schemeClr>
                </a:outerShdw>
              </a:effectLst>
            </a:rPr>
            <a:t>REGRESAR</a:t>
          </a: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BACKUP_PC_TRABAJAPERU_04-03-2022\00.%2001-01-2024\3.%20Ficha516_Previsiones_2024_VF.xlsx" TargetMode="External"/><Relationship Id="rId1" Type="http://schemas.openxmlformats.org/officeDocument/2006/relationships/externalLinkPath" Target="file:///D:\BACKUP_PC_TRABAJAPERU_04-03-2022\00.%2001-01-2024\3.%20Ficha516_Previsiones_2024_VF.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ROSY/Downloads/ASIGNACION_PRESUPUESTARIA_DEMANDA_ADICIONAL_2021-17.12.2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ATA\Presupuesto%20y%20Ejecuci&#243;n%202021.(1vf).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BACKUP_PC_TRABAJAPERU_04-03-2022\DESCARGAS\ASIGNACION_PIM_2022.VF.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Rosilda/UGPPME%202019/CAJA%20CHICA/Presupuesto%20DE%20CAJA%20CHICA%202019.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ldelacruz/Downloads/Cuadros%201%20y%202_Anexo_05.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DOCUMENTOS\UGPPME%202021\DATA\PRESPUESTO_2021_DESAGREGADO_11.01.2021_rev.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DOCUMENTOS\UPPSM%202022\PRESUPUESTO_AJUSTADO_A_LA_PIA_2022(revisado)_TIPO%20DE%20INSUMOS.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P:\PARODI%20SCHMIDT%20ISRAEL\CFPP\CCP\Clasificadores%20de%20gastos.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Rosilda/UGPPME%202019/CUADRO%20DE%20NECESIDADES%202019/ultimo.%20cuadro%20de%20necesidades/2.Martes.CUADRO%20DE%20NECESIDADES-2019%20(002)%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mail.vivienda.gob.pe/service/home/~/DU%20035-RELACION%20PIPS-DS-111111--PARA%20CONTROLA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DOCUMENTOS\UGPPME%202021\DEMANDA%20ADICIONAL\DEMANDA%20ADICIONAL%20-%20AREQUIP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TRAMITE%20DOCUMENTARIO%20-%20ISRAEL\CFPP.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K:\RMH\Rosilda\UGPPME%202019\DATA\DEMANDA%20FINAL\5%20millones\DS%20118-2019-EF.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BACKUP/D/RMH/Rosilda/UGPPME%202019/DATA/2..presupuesto%202019%20(incluye%20demanda%20final).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05.04.19\DATA\CAS%20Y%20PRACTICANTES\CAS%20mensual%20(actualizabl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BACKUP/D/RMH/Rosilda/UGPPME%202019/NOTAS/NMP%20119%20-%20120%20-%20121%20-%20122%20%20-%202019.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cespinozac/Desktop/FichaSegARCC_0511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SE"/>
      <sheetName val="Indicaciones"/>
      <sheetName val="Diccionario"/>
      <sheetName val="Hoja1"/>
      <sheetName val="Diccionario (2)"/>
      <sheetName val="Lista desplegableGeneral"/>
      <sheetName val="listaDesplegableUE"/>
    </sheetNames>
    <sheetDataSet>
      <sheetData sheetId="0"/>
      <sheetData sheetId="1"/>
      <sheetData sheetId="2"/>
      <sheetData sheetId="3"/>
      <sheetData sheetId="4"/>
      <sheetData sheetId="5">
        <row r="3">
          <cell r="A3">
            <v>2014</v>
          </cell>
          <cell r="B3">
            <v>2020</v>
          </cell>
          <cell r="F3" t="str">
            <v>SI</v>
          </cell>
          <cell r="G3" t="str">
            <v>1. RECURSOS ORDINARIOS</v>
          </cell>
          <cell r="H3" t="str">
            <v>5. GASTOS CORRIENTES</v>
          </cell>
          <cell r="I3" t="str">
            <v>0. RESERVA DE CONTINGENCIA</v>
          </cell>
          <cell r="J3" t="str">
            <v>1. ADQUISICION DE ACTIVOS FINANCIEROS</v>
          </cell>
          <cell r="K3" t="str">
            <v>1. A GOBIERNOS EXTRANJEROS</v>
          </cell>
          <cell r="L3" t="str">
            <v>1. A GOBIERNOS EXTRANJEROS</v>
          </cell>
          <cell r="M3" t="str">
            <v>1. A ESTUDIANTES</v>
          </cell>
          <cell r="X3" t="str">
            <v>0001. PROGRAMA ARTICULADO NUTRICIONAL</v>
          </cell>
        </row>
        <row r="4">
          <cell r="A4">
            <v>2015</v>
          </cell>
          <cell r="B4">
            <v>2021</v>
          </cell>
          <cell r="F4" t="str">
            <v>NO</v>
          </cell>
          <cell r="G4" t="str">
            <v>2. RECURSOS DIRECTAMENTE RECAUDADOS</v>
          </cell>
          <cell r="H4" t="str">
            <v>6. GASTOS DE CAPITAL</v>
          </cell>
          <cell r="I4" t="str">
            <v>1. PERSONAL Y OBLIGACIONES SOCIALES</v>
          </cell>
          <cell r="J4" t="str">
            <v>1. ADQUISICION DE EDIFICIOS Y ESTRUCTURAS</v>
          </cell>
          <cell r="K4" t="str">
            <v>1. A GOBIERNOS EXTRANJEROS Y AGENCIAS GUBERNAMENTALES</v>
          </cell>
          <cell r="L4" t="str">
            <v>1. A LAS EMPRESAS PRIVADAS NO FINANCIERAS</v>
          </cell>
          <cell r="M4" t="str">
            <v>1. A INSTITUCIONES FINANCIERAS INTERNACIONALES</v>
          </cell>
          <cell r="X4" t="str">
            <v>0002. SALUD MATERNO NEONATAL</v>
          </cell>
        </row>
        <row r="5">
          <cell r="A5">
            <v>2016</v>
          </cell>
          <cell r="B5">
            <v>2022</v>
          </cell>
          <cell r="G5" t="str">
            <v>3. RECURSOS POR OPERACIONES OFICIALES DE CREDITO</v>
          </cell>
          <cell r="H5" t="str">
            <v>7. SERVICIO DE LA DEUDA</v>
          </cell>
          <cell r="I5" t="str">
            <v>2. PENSIONES Y OTRAS PRESTACIONES SOCIALES</v>
          </cell>
          <cell r="J5" t="str">
            <v>1. AMORTIZACION DE LA DEUDA</v>
          </cell>
          <cell r="K5" t="str">
            <v>1. A LAS EMPRESAS PUBLICAS</v>
          </cell>
          <cell r="L5" t="str">
            <v>1. A LAS EMPRESAS PUBLICAS NO FINANCIERAS</v>
          </cell>
          <cell r="M5" t="str">
            <v>1. A LA IGLESIA</v>
          </cell>
          <cell r="X5" t="str">
            <v>0016. TBC-VIH/SIDA</v>
          </cell>
        </row>
        <row r="6">
          <cell r="A6">
            <v>2017</v>
          </cell>
          <cell r="B6">
            <v>2023</v>
          </cell>
          <cell r="G6" t="str">
            <v>4. DONACIONES Y TRANSFERENCIAS</v>
          </cell>
          <cell r="I6" t="str">
            <v>3. BIENES Y SERVICIOS</v>
          </cell>
          <cell r="J6" t="str">
            <v>1. COMPRA DE BIENES</v>
          </cell>
          <cell r="K6" t="str">
            <v>1. ACTIVOS NO PRODUCIDOS</v>
          </cell>
          <cell r="L6" t="str">
            <v>1. A ORGANISMOS INTERNACIONALES</v>
          </cell>
          <cell r="M6" t="str">
            <v>1. A LAS EMPRESAS PRIVADAS FINANCIERAS</v>
          </cell>
          <cell r="X6" t="str">
            <v>0017. ENFERMEDADES METAXENICAS Y ZOONOSIS</v>
          </cell>
        </row>
        <row r="7">
          <cell r="A7">
            <v>2018</v>
          </cell>
          <cell r="B7">
            <v>2024</v>
          </cell>
          <cell r="G7" t="str">
            <v>5. RECURSOS DETERMINADOS</v>
          </cell>
          <cell r="I7" t="str">
            <v>4. DONACIONES Y TRANSFERENCIAS</v>
          </cell>
          <cell r="J7" t="str">
            <v>1. DONACIONES Y TRANSFERENCIAS CORRIENTES</v>
          </cell>
          <cell r="K7" t="str">
            <v>1. ADQUISICION DE OBJETOS DE VALOR</v>
          </cell>
          <cell r="L7" t="str">
            <v>1. A OTRAS UNIDADES DEL GOBIERNO</v>
          </cell>
          <cell r="M7" t="str">
            <v>1. A LAS EMPRESAS PRIVADAS NO FINANCIERAS</v>
          </cell>
          <cell r="X7" t="str">
            <v>0018. ENFERMEDADES NO TRANSMISIBLES</v>
          </cell>
        </row>
        <row r="8">
          <cell r="A8">
            <v>2019</v>
          </cell>
          <cell r="B8">
            <v>2025</v>
          </cell>
          <cell r="I8" t="str">
            <v>5. OTROS GASTOS</v>
          </cell>
          <cell r="J8" t="str">
            <v>1. PENSIONES</v>
          </cell>
          <cell r="K8" t="str">
            <v>1. ADQUISICION DE OTROS ACTIVOS FIJOS</v>
          </cell>
          <cell r="L8" t="str">
            <v>1. A TRABAJADORES GUBERNAMENTALES</v>
          </cell>
          <cell r="M8" t="str">
            <v>1. A OTRAS UNIDADES DEL GOBIERNO NACIONAL</v>
          </cell>
          <cell r="X8" t="str">
            <v>0024. PREVENCION Y CONTROL DEL CANCER</v>
          </cell>
        </row>
        <row r="9">
          <cell r="A9">
            <v>2020</v>
          </cell>
          <cell r="B9">
            <v>2026</v>
          </cell>
          <cell r="I9" t="str">
            <v>6. ADQUISICION DE ACTIVOS NO FINANCIEROS</v>
          </cell>
          <cell r="J9" t="str">
            <v>1. RESERVA  DE CONTINGENCIA</v>
          </cell>
          <cell r="K9" t="str">
            <v>1. ADQUISICION DE VEHICULOS</v>
          </cell>
          <cell r="L9" t="str">
            <v>1. ADQUISICION DE BIENES AGROPECUARIOS, MINEROS Y OTROS</v>
          </cell>
          <cell r="M9" t="str">
            <v>1. A PERSONAS JURIDICAS</v>
          </cell>
          <cell r="X9" t="str">
            <v>0030. REDUCCION DE DELITOS Y FALTAS QUE AFECTAN LA SEGURIDAD CIUDADANA</v>
          </cell>
        </row>
        <row r="10">
          <cell r="A10">
            <v>2021</v>
          </cell>
          <cell r="B10">
            <v>2027</v>
          </cell>
          <cell r="I10" t="str">
            <v>7. ADQUISICION DE ACTIVOS FINANCIEROS</v>
          </cell>
          <cell r="J10" t="str">
            <v>1. RETRIBUCIONES Y COMPLEMENTOS EN EFECTIVO</v>
          </cell>
          <cell r="K10" t="str">
            <v>1. AL GOBIERNO NACIONAL</v>
          </cell>
          <cell r="L10" t="str">
            <v>1. ADQUISICION DE OBJETOS DE VALOR</v>
          </cell>
          <cell r="M10" t="str">
            <v>1. ADQUISICION DE PIEDRAS Y METALES PRECIOSOS</v>
          </cell>
          <cell r="X10" t="str">
            <v>0031. REDUCCION DEL TRAFICO ILICITO DE DROGAS</v>
          </cell>
        </row>
        <row r="11">
          <cell r="A11">
            <v>2022</v>
          </cell>
          <cell r="B11">
            <v>2028</v>
          </cell>
          <cell r="I11" t="str">
            <v>8. SERVICIO DE LA DEUDA PUBLICA</v>
          </cell>
          <cell r="J11" t="str">
            <v>1. SUBSIDIOS</v>
          </cell>
          <cell r="K11" t="str">
            <v>1. ALIMENTOS Y BEBIDAS</v>
          </cell>
          <cell r="L11" t="str">
            <v>1. ADQUISICION DE OTROS ACTIVOS FINANCIEROS</v>
          </cell>
          <cell r="M11" t="str">
            <v>1. AGENCIAS GUBERNAMENTALES DE COOPERACION INTERNACIONAL</v>
          </cell>
          <cell r="X11" t="str">
            <v>0032. LUCHA CONTRA EL TERRORISMO</v>
          </cell>
        </row>
        <row r="12">
          <cell r="A12">
            <v>2023</v>
          </cell>
          <cell r="B12">
            <v>2029</v>
          </cell>
          <cell r="J12" t="str">
            <v>2. CONSTRUCCION DE EDIFICIOS Y ESTRUCTURAS</v>
          </cell>
          <cell r="K12" t="str">
            <v>1. AMORTIZACION DE LA DEUDA EXTERNA</v>
          </cell>
          <cell r="L12" t="str">
            <v>1. ADQUISICION DE VEHICULOS</v>
          </cell>
          <cell r="M12" t="str">
            <v>1. AGROPECUARIO, GANADERO Y DE JARDINERIA</v>
          </cell>
          <cell r="X12" t="str">
            <v>0036. GESTION INTEGRAL DE RESIDUOS SOLIDOS</v>
          </cell>
        </row>
        <row r="13">
          <cell r="A13">
            <v>2024</v>
          </cell>
          <cell r="B13">
            <v>2030</v>
          </cell>
          <cell r="J13" t="str">
            <v>2. CONTRATACION DE SERVICIOS</v>
          </cell>
          <cell r="K13" t="str">
            <v>1. COMISIONES Y OTROS GASTOS DE LA DEUDA EXTERNA</v>
          </cell>
          <cell r="L13" t="str">
            <v>1. ADQUISICIONES  DE  ACCIONES Y  PARTICIPACIONES  DE  CAPITAL CONSTITUIDO</v>
          </cell>
          <cell r="M13" t="str">
            <v>1. AIRE ACONDICIONADO Y REFRIGERACION</v>
          </cell>
          <cell r="X13" t="str">
            <v>0039. MEJORA DE LA SANIDAD ANIMAL</v>
          </cell>
        </row>
        <row r="14">
          <cell r="B14">
            <v>2031</v>
          </cell>
          <cell r="J14" t="str">
            <v>2. DONACIONES Y TRANSFERENCIAS DE CAPITAL</v>
          </cell>
          <cell r="K14" t="str">
            <v>1. CONCESION DE PRESTAMOS</v>
          </cell>
          <cell r="L14" t="str">
            <v>1. ALIMENTOS Y BEBIDAS</v>
          </cell>
          <cell r="M14" t="str">
            <v>1. ALIMENTOS PARA PROGRAMAS SOCIALES</v>
          </cell>
          <cell r="X14" t="str">
            <v>0040. MEJORA Y MANTENIMIENTO DE LA SANIDAD VEGETAL</v>
          </cell>
        </row>
        <row r="15">
          <cell r="B15">
            <v>2032</v>
          </cell>
          <cell r="J15" t="str">
            <v>2. INTERESES DE LA DEUDA</v>
          </cell>
          <cell r="K15" t="str">
            <v>1. EDIFICIOS RESIDENCIALES</v>
          </cell>
          <cell r="L15" t="str">
            <v>1. ALQUILERES DE MUEBLES E INMUEBLES</v>
          </cell>
          <cell r="M15" t="str">
            <v>1. ALIMENTOS Y BEBIDAS PARA CONSUMO HUMANO</v>
          </cell>
          <cell r="X15" t="str">
            <v>0041. MEJORA DE LA INOCUIDAD AGROALIMENTARIA</v>
          </cell>
        </row>
        <row r="16">
          <cell r="B16">
            <v>2033</v>
          </cell>
          <cell r="J16" t="str">
            <v>2. OTRAS RETRIBUCIONES</v>
          </cell>
          <cell r="K16" t="str">
            <v>1. GASTOS POR IMPLEMENTACIÓN DE LA NEGOCIACIÓN COLECTIVA</v>
          </cell>
          <cell r="L16" t="str">
            <v>1. APOYO ALIMENTARIO</v>
          </cell>
          <cell r="M16" t="str">
            <v>1. ANIMALES DE CRIA</v>
          </cell>
          <cell r="X16" t="str">
            <v>0042. APROVECHAMIENTO DE LOS RECURSOS HIDRICOS PARA USO AGRARIO</v>
          </cell>
        </row>
        <row r="17">
          <cell r="J17" t="str">
            <v>2. PRESTACIONES Y ASISTENCIA SOCIAL</v>
          </cell>
          <cell r="K17" t="str">
            <v>1. INTERESES DE LA DEUDA EXTERNA</v>
          </cell>
          <cell r="L17" t="str">
            <v>1. BIENES</v>
          </cell>
          <cell r="M17" t="str">
            <v>1. APORTES A LOS FONDOS DE SALUD</v>
          </cell>
          <cell r="X17" t="str">
            <v>0046. ACCESO Y USO DE LA ELECTRIFICACION RURAL</v>
          </cell>
        </row>
        <row r="18">
          <cell r="J18" t="str">
            <v>2. TRANSFERENCIAS A INSTITUCIONES SIN FINES DE LUCRO</v>
          </cell>
          <cell r="K18" t="str">
            <v>1. INVERSIONES INTANGIBLES</v>
          </cell>
          <cell r="L18" t="str">
            <v>1. COMBUSTIBLES, CARBURANTES, LUBRICANTES Y AFINES</v>
          </cell>
          <cell r="M18" t="str">
            <v>1. ASEO, LIMPIEZA Y TOCADOR</v>
          </cell>
          <cell r="X18" t="str">
            <v>0047. ACCESO Y USO ADECUADO DE LOS SERVICIOS PUBLICOS DE TELECOMUNICACIONES E INFORMACION ASOCIADOS</v>
          </cell>
        </row>
        <row r="19">
          <cell r="J19" t="str">
            <v>3. ADQUISICION DE VEHICULOS, MAQUINARIAS Y OTROS</v>
          </cell>
          <cell r="K19" t="str">
            <v>1. OBLIGACIONES DEL EMPLEADOR</v>
          </cell>
          <cell r="L19" t="str">
            <v>1. COMPRA DE OTROS BIENES</v>
          </cell>
          <cell r="M19" t="str">
            <v>1. ASIGNACION A FONDOS PARA PERSONAL</v>
          </cell>
          <cell r="X19" t="str">
            <v>0048. PREVENCION Y ATENCION DE INCENDIOS, EMERGENCIAS MEDICAS, RESCATES Y OTROS</v>
          </cell>
        </row>
        <row r="20">
          <cell r="J20" t="str">
            <v>3. COMISIONES Y OTROS GASTOS DE LA DEUDA</v>
          </cell>
          <cell r="K20" t="str">
            <v>1. OTROS GASTOS DE ACTIVOS NO FINANCIEROS</v>
          </cell>
          <cell r="L20" t="str">
            <v>1. COMPRA DE TITULOS Y VALORES</v>
          </cell>
          <cell r="M20" t="str">
            <v>1. ASIGNACION ESPECIAL POR LABOR PENITENCIARIA</v>
          </cell>
          <cell r="X20" t="str">
            <v>0049. PROGRAMA NACIONAL DE APOYO DIRECTO A LOS MAS POBRES</v>
          </cell>
        </row>
        <row r="21">
          <cell r="J21" t="str">
            <v>3. CONTRIBUCIONES A LA SEGURIDAD SOCIAL</v>
          </cell>
          <cell r="K21" t="str">
            <v>1. PAGO DE SENTENCIAS JUDICIALES Y LAUDOS ARBITRALES</v>
          </cell>
          <cell r="L21" t="str">
            <v>1. CONCESION DE PRESTAMOS</v>
          </cell>
          <cell r="M21" t="str">
            <v>1. ASIGNACION POR COMBUSTIBLES</v>
          </cell>
          <cell r="X21" t="str">
            <v>0051. PREVENCION Y TRATAMIENTO DEL CONSUMO DE DROGAS</v>
          </cell>
        </row>
        <row r="22">
          <cell r="J22" t="str">
            <v>3. SUBVENCIONES A PERSONAS NATURALES</v>
          </cell>
          <cell r="K22" t="str">
            <v>1. PENSIONES</v>
          </cell>
          <cell r="L22" t="str">
            <v>1. CONTRATO ADMINISTRATIVO DE SERVICIOS</v>
          </cell>
          <cell r="M22" t="str">
            <v>1. ASIGNACION POR CUMPLIR 25 O 30 AÑOS</v>
          </cell>
          <cell r="X22" t="str">
            <v>0057. CONSERVACION DE LA DIVERSIDAD BIOLOGICA Y APROVECHAMIENTO SOSTENIBLE DE LOS RECURSOS NATURALES EN AREA NATURAL PROTEGIDA</v>
          </cell>
        </row>
        <row r="23">
          <cell r="J23" t="str">
            <v>4. ADQUISICION DE OBJETOS DE VALOR</v>
          </cell>
          <cell r="K23" t="str">
            <v>1. PERSONAL ADMINISTRATIVO</v>
          </cell>
          <cell r="L23" t="str">
            <v>1. DE OFICINA</v>
          </cell>
          <cell r="M23" t="str">
            <v>1. ASIGNACIONES Y BONIFICACIONES PARA DOCENTES DE INSTITUTOS DE EDUCACION SUPERIOR</v>
          </cell>
          <cell r="X23" t="str">
            <v>0058. ACCESO DE LA POBLACION A LA PROPIEDAD PREDIAL FORMALIZADA</v>
          </cell>
        </row>
        <row r="24">
          <cell r="J24" t="str">
            <v>4. PAGO DE IMPUESTOS,  DERECHOS ADMINISTRATIVOS Y MULTAS GUBERNAMENTALES</v>
          </cell>
          <cell r="K24" t="str">
            <v>1. PRESTACIONES DE SALUD Y OTROS BENEFICIOS</v>
          </cell>
          <cell r="L24" t="str">
            <v>1. DE UNIDADES DE GOBIERNO</v>
          </cell>
          <cell r="M24" t="str">
            <v>1. ASIGNACIONES Y BONIFICACIONES PARA EL PERSONAL DEL MAGISTERIO</v>
          </cell>
          <cell r="X24" t="str">
            <v>0062. OPTIMIZACION DE LA POLITICA DE PROTECCION Y ATENCION A LAS COMUNIDADES PERUANAS EN EL EXTERIOR</v>
          </cell>
        </row>
        <row r="25">
          <cell r="J25" t="str">
            <v>5. ADQUISICION DE ACTIVOS NO PRODUCIDOS</v>
          </cell>
          <cell r="K25" t="str">
            <v>1. RESERVA DE CONTINGENCIA - GASTO CORRIENTE</v>
          </cell>
          <cell r="L25" t="str">
            <v>1. DERECHOS ADMINISTRATIVOS</v>
          </cell>
          <cell r="M25" t="str">
            <v>1. BANCO INTERAMERICANO DE DESARROLLO - BID</v>
          </cell>
          <cell r="X25" t="str">
            <v>0065. APROVECHAMIENTO DE LAS OPORTUNIDADES COMERCIALES BRINDADAS POR LOS PRINCIPALES SOCIOS COMERCIALES DEL PERU</v>
          </cell>
        </row>
        <row r="26">
          <cell r="J26" t="str">
            <v>5. PAGO DE SENTENCIAS JUDICIALES, LAUDOS ARBITRALES Y SIMILARES</v>
          </cell>
          <cell r="K26" t="str">
            <v>1. RETRIBUCIONES EN BIENES O SERVICIOS</v>
          </cell>
          <cell r="L26" t="str">
            <v>1. DIETAS</v>
          </cell>
          <cell r="M26" t="str">
            <v>1. BONIFICACIÓN ESPECIAL A FAVOR DEL DOCENTE INVESTIGADOR</v>
          </cell>
          <cell r="X26" t="str">
            <v>0066. FORMACION UNIVERSITARIA DE PREGRADO</v>
          </cell>
        </row>
        <row r="27">
          <cell r="J27" t="str">
            <v>6. ADQUISICION DE OTROS ACTIVOS FIJOS</v>
          </cell>
          <cell r="K27" t="str">
            <v>1. SUBVENCIONES FINANCIERAS</v>
          </cell>
          <cell r="L27" t="str">
            <v>1. DOCENTES DE INSTITUTOS DE EDUCACION SUPERIOR</v>
          </cell>
          <cell r="M27" t="str">
            <v>1. BONO POR FUNCION JURISDICCIONAL Y FISCAL</v>
          </cell>
          <cell r="X27" t="str">
            <v>0067. CELERIDAD EN LOS PROCESOS JUDICIALES DE FAMILIA</v>
          </cell>
        </row>
        <row r="28">
          <cell r="J28" t="str">
            <v>6. GASTOS POR IMPLEMENTACIÓN DE LA NEGOCIACIÓN COLECTIVA</v>
          </cell>
          <cell r="K28" t="str">
            <v>1. TRANSFERENCIAS CORRIENTES A INSTITUCIONES SIN FINES DE LUCRO.</v>
          </cell>
          <cell r="L28" t="str">
            <v>1. DOCENTES UNIVERSITARIOS</v>
          </cell>
          <cell r="M28" t="str">
            <v>1. BONOS</v>
          </cell>
          <cell r="X28" t="str">
            <v>0068. REDUCCION DE VULNERABILIDAD Y ATENCION DE EMERGENCIAS POR DESASTRES</v>
          </cell>
        </row>
        <row r="29">
          <cell r="J29" t="str">
            <v>7. INVERSIONES INTANGIBLES</v>
          </cell>
          <cell r="K29" t="str">
            <v>1. VIAJES</v>
          </cell>
          <cell r="L29" t="str">
            <v>1. EDIFICIOS ADMINISTRATIVOS</v>
          </cell>
          <cell r="M29" t="str">
            <v>1. BONOS DEL TESORO PUBLICO</v>
          </cell>
          <cell r="X29" t="str">
            <v>0072. PROGRAMA DE DESARROLLO ALTERNATIVO INTEGRAL Y SOSTENIBLE - PIRDAIS</v>
          </cell>
        </row>
        <row r="30">
          <cell r="J30" t="str">
            <v>8. OTROS GASTOS DE ACTIVOS NO FINANCIEROS</v>
          </cell>
          <cell r="K30" t="str">
            <v>10. DIETAS</v>
          </cell>
          <cell r="L30" t="str">
            <v>1. EDIFICIOS O UNIDADES NO RESIDENCIALES</v>
          </cell>
          <cell r="M30" t="str">
            <v>1. CARGOS BANCARIOS</v>
          </cell>
          <cell r="X30" t="str">
            <v>0073. PROGRAMA PARA LA GENERACION DEL EMPLEO SOCIAL INCLUSIVO - TRABAJA PERU</v>
          </cell>
        </row>
        <row r="31">
          <cell r="K31" t="str">
            <v>10. PROPINAS A VOLUNTARIOS</v>
          </cell>
          <cell r="L31" t="str">
            <v>1. EDIFICIOS RESIDENCIALES</v>
          </cell>
          <cell r="M31" t="str">
            <v>1. COMBUSTIBLES Y CARBURANTES</v>
          </cell>
          <cell r="X31" t="str">
            <v>0074. GESTION INTEGRADA Y EFECTIVA DEL CONTROL DE OFERTA DE DROGAS EN EL PERU</v>
          </cell>
        </row>
        <row r="32">
          <cell r="K32" t="str">
            <v>10. SUMINISTROS PARA USO AGROPECUARIO, FORESTAL Y VETERINARIO</v>
          </cell>
          <cell r="L32" t="str">
            <v>1. ENSERES</v>
          </cell>
          <cell r="M32" t="str">
            <v>1. COMPENSACION POR TIEMPO DE SERVICIOS (CTS)</v>
          </cell>
          <cell r="X32" t="str">
            <v>0079. ACCESO DE LA POBLACION A LA IDENTIDAD</v>
          </cell>
        </row>
        <row r="33">
          <cell r="K33" t="str">
            <v>11. PERSONAL PENITENCIARIO</v>
          </cell>
          <cell r="L33" t="str">
            <v>1. ESCOLARIDAD, AGUINALDOS Y GRATIFICACIONES</v>
          </cell>
          <cell r="M33" t="str">
            <v>1. COMPRA DE EDIFICIOS ADMINISTRATIVOS</v>
          </cell>
          <cell r="X33" t="str">
            <v>0080. LUCHA CONTRA LA VIOLENCIA FAMILIAR</v>
          </cell>
        </row>
        <row r="34">
          <cell r="K34" t="str">
            <v>11. SUMINISTROS PARA MANTENIMIENTO Y REPARACION</v>
          </cell>
          <cell r="L34" t="str">
            <v>1. GASTOS POR IMPLEMENTACIÓN DE LA NEGOCIACIÓN COLECTIVA - NIVEL DESCENTRALIZADO</v>
          </cell>
          <cell r="M34" t="str">
            <v>1. COMPRA DE VIVIENDAS RESIDENCIALES</v>
          </cell>
          <cell r="X34" t="str">
            <v>0082. PROGRAMA NACIONAL DE SANEAMIENTO URBANO</v>
          </cell>
        </row>
        <row r="35">
          <cell r="K35" t="str">
            <v>12. DOCENTES DE INSTITUTOS DE EDUCACION SUPERIOR</v>
          </cell>
          <cell r="L35" t="str">
            <v>1. IMPUESTOS</v>
          </cell>
          <cell r="M35" t="str">
            <v>1. CON BANCA PRIVADA Y FINANCIERAS</v>
          </cell>
          <cell r="X35" t="str">
            <v>0083. PROGRAMA NACIONAL DE SANEAMIENTO RURAL</v>
          </cell>
        </row>
        <row r="36">
          <cell r="K36" t="str">
            <v>2. A LAS EMPRESAS DEL SECTOR PRIVADO</v>
          </cell>
          <cell r="L36" t="str">
            <v>1. INDEMNIZACIONES Y COMPENSACIONES</v>
          </cell>
          <cell r="M36" t="str">
            <v>1. CONSTITUCION O AUMENTO DE CAPITAL DE EMPRESAS</v>
          </cell>
          <cell r="X36" t="str">
            <v>0086. MEJORA DE LOS SERVICIOS DEL SISTEMA DE JUSTICIA PENAL</v>
          </cell>
        </row>
        <row r="37">
          <cell r="K37" t="str">
            <v>2. A ORGANISMOS INTERNACIONALES</v>
          </cell>
          <cell r="L37" t="str">
            <v>1. LOCACIÓN DE SERVICIOS RELACIONADAS AL ROL DE LA ENTIDAD</v>
          </cell>
          <cell r="M37" t="str">
            <v>1. CONSULTORIAS</v>
          </cell>
          <cell r="X37" t="str">
            <v>0087. INCREMENTO DE LA COMPETIVIDAD DEL SECTOR ARTESANIA</v>
          </cell>
        </row>
        <row r="38">
          <cell r="K38" t="str">
            <v>2. ADQUISICION DE MAQUINARIAS, EQUIPO Y MOBILIARIO</v>
          </cell>
          <cell r="L38" t="str">
            <v>1. MATERIALES Y UTILES DE ENSEÑANZA</v>
          </cell>
          <cell r="M38" t="str">
            <v>1. CONTRATO ADMINISTRATIVO DE SERVICIOS</v>
          </cell>
          <cell r="X38" t="str">
            <v xml:space="preserve">0089. REDUCCION DE LA DEGRADACION DE LOS SUELOS AGRARIOS </v>
          </cell>
        </row>
        <row r="39">
          <cell r="K39" t="str">
            <v>2. AL GOBIERNO REGIONAL</v>
          </cell>
          <cell r="L39" t="str">
            <v>1. MILITARES Y POLICIAS</v>
          </cell>
          <cell r="M39" t="str">
            <v>1. CORREOS Y SERVICIOS DE MENSAJERIA</v>
          </cell>
          <cell r="X39" t="str">
            <v>0090. LOGROS DE APRENDIZAJE DE ESTUDIANTES DE LA EDUCACION BASICA REGULAR</v>
          </cell>
        </row>
        <row r="40">
          <cell r="K40" t="str">
            <v>2. AMORTIZACION DE DEUDA INTERNA</v>
          </cell>
          <cell r="L40" t="str">
            <v>1. MUNICIONES,  EXPLOSIVOS Y SIMILARES</v>
          </cell>
          <cell r="M40" t="str">
            <v>1. COSTO DE CONSTRUCCION POR CONTRATA</v>
          </cell>
          <cell r="X40" t="str">
            <v>0093. DESARROLLO PRODUCTIVO DE LAS EMPRESAS</v>
          </cell>
        </row>
        <row r="41">
          <cell r="K41" t="str">
            <v>2. ASISTENCIA SOCIAL EN PENSIONES E INDEMNIZACIONES</v>
          </cell>
          <cell r="L41" t="str">
            <v>1. OBLIGACIONES DEL EMPLEADOR</v>
          </cell>
          <cell r="M41" t="str">
            <v>1. DE  GOBIERNO NACIONAL</v>
          </cell>
          <cell r="X41" t="str">
            <v>0094. ORDENAMIENTO Y DESARROLLO DE LA ACUICULTURA</v>
          </cell>
        </row>
        <row r="42">
          <cell r="K42" t="str">
            <v>2. COMISIONES Y OTROS GASTOS DE LA DEUDA INTERNA</v>
          </cell>
          <cell r="L42" t="str">
            <v>1. PARA OFICINA</v>
          </cell>
          <cell r="M42" t="str">
            <v>1. DE CARRETERAS, CAMINOS Y PUENTES  NO CONCESIONADOS</v>
          </cell>
          <cell r="X42" t="str">
            <v>0095. FORTALECIMIENTO DE LA PESCA ARTESANAL</v>
          </cell>
        </row>
        <row r="43">
          <cell r="K43" t="str">
            <v>2. COMPRA DE TITULOS Y VALORES</v>
          </cell>
          <cell r="L43" t="str">
            <v>1. PENSIONES</v>
          </cell>
          <cell r="M43" t="str">
            <v>1. DE EDIFICACIONES, OFICINAS Y ESTRUCTURAS</v>
          </cell>
          <cell r="X43" t="str">
            <v>0096. GESTION DE LA CALIDAD DEL AIRE</v>
          </cell>
        </row>
        <row r="44">
          <cell r="K44" t="str">
            <v>2. EDIFICIOS O UNIDADES NO RESIDENCIALES</v>
          </cell>
          <cell r="L44" t="str">
            <v>1. PENSIONES E INDEMNIZACIONES ASISTENCIALES</v>
          </cell>
          <cell r="M44" t="str">
            <v>1. DE EDIFICIOS Y ESTRUCTURAS</v>
          </cell>
          <cell r="X44" t="str">
            <v>0097. PROGRAMA NACIONAL DE ASISTENCIA SOLIDARIA PENSION 65</v>
          </cell>
        </row>
        <row r="45">
          <cell r="K45" t="str">
            <v>2. INDEMNIZACIONES Y COMPENSACIONES</v>
          </cell>
          <cell r="L45" t="str">
            <v>1. PERSONAL ADMINISTRATIVO</v>
          </cell>
          <cell r="M45" t="str">
            <v>1. DE EMPRESAS</v>
          </cell>
          <cell r="X45" t="str">
            <v>0099. CELERIDAD DE LOS PROCESOS JUDICIALES LABORALES</v>
          </cell>
        </row>
        <row r="46">
          <cell r="K46" t="str">
            <v>2. INTERESES DE DEUDA INTERNA</v>
          </cell>
          <cell r="L46" t="str">
            <v>1. PERSONAL DEL MAGISTERIO</v>
          </cell>
          <cell r="M46" t="str">
            <v>1. DE MAQUINARIAS Y EQUIPOS</v>
          </cell>
          <cell r="X46" t="str">
            <v>0101. INCREMENTO DE LA PRACTICA DE ACTIVIDADES FISICAS, DEPORTIVAS Y RECREATIVAS EN LA POBLACION PERUANA</v>
          </cell>
        </row>
        <row r="47">
          <cell r="K47" t="str">
            <v>2. PERSONAL DEL MAGISTERIO</v>
          </cell>
          <cell r="L47" t="str">
            <v>1. PERSONAL DIPLOMATICO</v>
          </cell>
          <cell r="M47" t="str">
            <v>1. DE MOBILIARIO Y SIMILARES</v>
          </cell>
          <cell r="X47" t="str">
            <v>0103. FORTALECIMIENTO DE LAS CONDICIONES LABORALES</v>
          </cell>
        </row>
        <row r="48">
          <cell r="K48" t="str">
            <v>2. RESERVA DE CONTINGENCIA - GASTO DE CAPITAL</v>
          </cell>
          <cell r="L48" t="str">
            <v>1. PERSONAL JUDICIAL</v>
          </cell>
          <cell r="M48" t="str">
            <v>1. DE PAISES DE AMERICA</v>
          </cell>
          <cell r="X48" t="str">
            <v>0104. REDUCCION DE LA MORTALIDAD POR EMERGENCIAS Y URGENCIAS MEDICAS</v>
          </cell>
        </row>
        <row r="49">
          <cell r="K49" t="str">
            <v>2. SERVICIOS BASICOS, COMUNICACIONES, PUBLICIDAD Y DIFUSION</v>
          </cell>
          <cell r="L49" t="str">
            <v>1. PERSONAL OBRERO PERMANENTE</v>
          </cell>
          <cell r="M49" t="str">
            <v>1. DE VEHICULOS</v>
          </cell>
          <cell r="X49" t="str">
            <v>0106. INCLUSION DE NIÑOS, NIÑAS Y JOVENES CON DISCAPACIDAD EN LA EDUCACION BASICA Y TECNICO PRODUCTIVA</v>
          </cell>
        </row>
        <row r="50">
          <cell r="K50" t="str">
            <v>2. TRANSFERENCIAS DE CAPITAL A INSTITUCIONES SIN FINES DE LUCRO.</v>
          </cell>
          <cell r="L50" t="str">
            <v>1. PERSONAL PENITENCIARIO</v>
          </cell>
          <cell r="M50" t="str">
            <v>1. DEL BANCO DE LA NACION</v>
          </cell>
          <cell r="X50" t="str">
            <v>0107. MEJORA DE  LA FORMACION EN CARRERAS DOCENTES EN INSTITUTOS DE EDUCACION SUPERIOR NO UNIVERSITARIA</v>
          </cell>
        </row>
        <row r="51">
          <cell r="K51" t="str">
            <v>2. VESTUARIOS Y TEXTILES</v>
          </cell>
          <cell r="L51" t="str">
            <v>1. PRESTACIONES DE SALUD</v>
          </cell>
          <cell r="M51" t="str">
            <v>1. DERECHOS ADMINISTRATIVOS</v>
          </cell>
          <cell r="X51" t="str">
            <v>0109. NUESTRAS CIUDADES</v>
          </cell>
        </row>
        <row r="52">
          <cell r="K52" t="str">
            <v>3. A OTRAS UNIDADES DEL GOBIERNO</v>
          </cell>
          <cell r="L52" t="str">
            <v>1. PRODUCTOS FARMACEUTICOS</v>
          </cell>
          <cell r="M52" t="str">
            <v>1. DIETAS DE DIRECTORIO Y DE ORGANISMOS COLEGIADOS</v>
          </cell>
          <cell r="X52" t="str">
            <v>0110. FISCALIZACION ADUANERA</v>
          </cell>
        </row>
        <row r="53">
          <cell r="K53" t="str">
            <v>3. AL GOBIERNO LOCAL</v>
          </cell>
          <cell r="L53" t="str">
            <v>1. PROFESIONALES DE LA SALUD</v>
          </cell>
          <cell r="M53" t="str">
            <v>1. DIFUSIÓN EN EL DIARIO OFICIAL</v>
          </cell>
          <cell r="X53" t="str">
            <v>0111. APOYO AL HABITAT RURAL</v>
          </cell>
        </row>
        <row r="54">
          <cell r="K54" t="str">
            <v>3. COMBUSTIBLES, CARBURANTES, LUBRICANTES Y AFINES</v>
          </cell>
          <cell r="L54" t="str">
            <v>1. PROPINAS A VOLUNTARIOS</v>
          </cell>
          <cell r="M54" t="str">
            <v>1. ELABORACION DE EXPEDIENTES TECNICOS</v>
          </cell>
          <cell r="X54" t="str">
            <v>0113. SERVICIOS REGISTRALES ACCESIBLES Y OPORTUNOS CON COBERTURA UNIVERSAL</v>
          </cell>
        </row>
        <row r="55">
          <cell r="K55" t="str">
            <v>3. COMPRA DE ACCIONES Y PARTICIPACIONES DE CAPITAL</v>
          </cell>
          <cell r="L55" t="str">
            <v>1. PROVENIENTES DE GOBIERNOS EXTRANJEROS</v>
          </cell>
          <cell r="M55" t="str">
            <v>1. ELABORACION DE PROGRAMAS INFORMATICOS</v>
          </cell>
          <cell r="X55" t="str">
            <v>0114. PROTECCION AL CONSUMIDOR</v>
          </cell>
        </row>
        <row r="56">
          <cell r="K56" t="str">
            <v>3. ENTREGA DE BIENES Y SERVICIOS</v>
          </cell>
          <cell r="L56" t="str">
            <v>1. PUERTOS Y AEROPUERTOS</v>
          </cell>
          <cell r="M56" t="str">
            <v>1. ELECTRICIDAD, ILUMINACION Y ELECTRONICA</v>
          </cell>
          <cell r="X56" t="str">
            <v>0115. PROGRAMA NACIONAL DE ALIMENTACION ESCOLAR</v>
          </cell>
        </row>
        <row r="57">
          <cell r="K57" t="str">
            <v>3. OTRAS ESTRUCTURAS</v>
          </cell>
          <cell r="L57" t="str">
            <v>1. REPUESTOS Y ACCESORIOS</v>
          </cell>
          <cell r="M57" t="str">
            <v>1. EMBALAJE Y ALMACENAJE</v>
          </cell>
          <cell r="X57" t="str">
            <v>0116. MEJORAMIENTO DE LA EMPLEABILIDAD E INSERCION LABORAL-PROEMPLEO</v>
          </cell>
        </row>
        <row r="58">
          <cell r="K58" t="str">
            <v>3. PERSONAL DE LA SALUD</v>
          </cell>
          <cell r="L58" t="str">
            <v>1. RESERVA DE CONTINGENCIA - GASTO CORRIENTE</v>
          </cell>
          <cell r="M58" t="str">
            <v>1. EMPRESAS PUBLICAS DEL GOBIERNO NACIONAL</v>
          </cell>
          <cell r="X58" t="str">
            <v>0117. ATENCION OPORTUNA DE NIÑAS, NIÑOS Y ADOLESCENTES EN PRESUNTO ESTADO DE ABANDONO</v>
          </cell>
        </row>
        <row r="59">
          <cell r="K59" t="str">
            <v>3. SERVICIOS DE LIMPIEZA, SEGURIDAD Y VIGILANCIA</v>
          </cell>
          <cell r="L59" t="str">
            <v>1. RESERVA DE CONTINGENCIA - GASTO DE CAPITAL</v>
          </cell>
          <cell r="M59" t="str">
            <v>1. ENSERES</v>
          </cell>
          <cell r="X59" t="str">
            <v>0118. ACCESO DE HOGARES RURALES CON ECONOMIAS DE SUBSISTENCIA A MERCADOS LOCALES - HAKU WIÑAY</v>
          </cell>
        </row>
        <row r="60">
          <cell r="K60" t="str">
            <v>4. ADQUISICION DE OTROS ACTIVOS FINANCIEROS</v>
          </cell>
          <cell r="L60" t="str">
            <v>1. SERVICIO DE MANTENIMIENTO, ACONDICIONAMIENTO Y  REPARACIONES</v>
          </cell>
          <cell r="M60" t="str">
            <v>1. ENTREGA DE MEDICAMENTOS</v>
          </cell>
          <cell r="X60" t="str">
            <v>0119. CELERIDAD EN LOS PROCESOS JUDICIALES CIVIL-COMERCIAL</v>
          </cell>
        </row>
        <row r="61">
          <cell r="K61" t="str">
            <v>4. MUNICIONES,  EXPLOSIVOS Y SIMILARES</v>
          </cell>
          <cell r="L61" t="str">
            <v>1. SERVICIOS ADMINISTRATIVOS</v>
          </cell>
          <cell r="M61" t="str">
            <v>1. EQUIPO DE CULTURA Y ARTE</v>
          </cell>
          <cell r="X61" t="str">
            <v>0120. REMEDIACION DE PASIVOS AMBIENTALES MINEROS</v>
          </cell>
        </row>
        <row r="62">
          <cell r="K62" t="str">
            <v>4. PERSONAL JUDICIAL</v>
          </cell>
          <cell r="L62" t="str">
            <v>1. SERVICIOS DE CONSULTORIAS Y SIMILARES DESARROLLADOS POR PERSONAS JURIDICAS</v>
          </cell>
          <cell r="M62" t="str">
            <v>1. EQUIPO DE DEPORTES Y RECREACION</v>
          </cell>
          <cell r="X62" t="str">
            <v>0121. MEJORA DE LA ARTICULACION DE PEQUEÑOS PRODUCTORES AL MERCADO</v>
          </cell>
        </row>
        <row r="63">
          <cell r="K63" t="str">
            <v>4. SERVICIO DE MANTENIMIENTO, ACONDICIONAMIENTO Y  REPARACIONES</v>
          </cell>
          <cell r="L63" t="str">
            <v>1. SERVICIOS DE ENERGIA ELECTRICA, AGUA Y GAS</v>
          </cell>
          <cell r="M63" t="str">
            <v>1. EQUIPOS COMPUTACIONALES Y PERIFERICOS</v>
          </cell>
          <cell r="X63" t="str">
            <v>0122. ACCESO Y PERMANENCIA DE POBLACION CON ALTO RENDIMIENTO ACADEMICO A UNA EDUCACION SUPERIOR DE CALIDAD</v>
          </cell>
        </row>
        <row r="64">
          <cell r="K64" t="str">
            <v>5. ALQUILERES DE MUEBLES E INMUEBLES</v>
          </cell>
          <cell r="L64" t="str">
            <v>1. SERVICIOS DE LIMPIEZA, SEGURIDAD Y VIGILANCIA</v>
          </cell>
          <cell r="M64" t="str">
            <v>1. ESCOLARIDAD, AGUINALDOS Y GRATIFICACIONES</v>
          </cell>
          <cell r="X64" t="str">
            <v>0123. MEJORA DE LAS COMPETENCIAS DE LA POBLACION PENITENCIARIA PARA SU REINSERCION SOCIAL POSITIVA</v>
          </cell>
        </row>
        <row r="65">
          <cell r="K65" t="str">
            <v>5. DOCENTES UNIVERSITARIOS</v>
          </cell>
          <cell r="L65" t="str">
            <v>1. SUBVENCIONES FINANCIERAS</v>
          </cell>
          <cell r="M65" t="str">
            <v>1. ESTIPENDIO POR SECIGRA</v>
          </cell>
          <cell r="X65" t="str">
            <v>0124. MEJORA DE LA PROVISIÓN DE LOS SERVICIOS DE TELECOMUNICACIONES</v>
          </cell>
        </row>
        <row r="66">
          <cell r="K66" t="str">
            <v>5. MATERIALES Y  UTILES</v>
          </cell>
          <cell r="L66" t="str">
            <v>1. SUMINISTROS PARA MANTENIMIENTO Y REPARACION</v>
          </cell>
          <cell r="M66" t="str">
            <v>1. ESTUDIO DE PREINVERSION</v>
          </cell>
          <cell r="X66" t="str">
            <v>0125. MEJORA DE LA EFICIENCIA DE LOS PROCESOS ELECTORALES E INCREMENTO DE LA PARTICIPACION POLITICA DE LA CIUDADANIA</v>
          </cell>
        </row>
        <row r="67">
          <cell r="K67" t="str">
            <v>6. PERSONAL DIPLOMATICO</v>
          </cell>
          <cell r="L67" t="str">
            <v>1. SUMINISTROS PARA USO AGROPECUARIO, FORESTAL Y VETERINARIO</v>
          </cell>
          <cell r="M67" t="str">
            <v>1. FUNCIONARIOS ELEGIDOS POR ELECCION POLITICA</v>
          </cell>
          <cell r="X67" t="str">
            <v>0126. FORMALIZACION MINERA DE LA PEQUEÑA MINERIA Y MINERIA ARTESANAL</v>
          </cell>
        </row>
        <row r="68">
          <cell r="K68" t="str">
            <v>6. REPUESTOS Y ACCESORIOS</v>
          </cell>
          <cell r="L68" t="str">
            <v>1. TERRENOS</v>
          </cell>
          <cell r="M68" t="str">
            <v>1. GASTO POR LA CONTRATACION DE PERSONAL</v>
          </cell>
          <cell r="X68" t="str">
            <v>0127. MEJORA DE LA COMPETITIVIDAD DE LOS DESTINOS TURISTICOS</v>
          </cell>
        </row>
        <row r="69">
          <cell r="K69" t="str">
            <v>6. SERVICIOS ADMINISTRATIVOS, FINANCIEROS Y DE SEGUROS</v>
          </cell>
          <cell r="L69" t="str">
            <v>1. TRANSFERENCIAS CAPITAL</v>
          </cell>
          <cell r="M69" t="str">
            <v>1. GASTOS DE SEPELIO Y LUTO DEL PERSONAL ACTIVO</v>
          </cell>
          <cell r="X69" t="str">
            <v>0128. REDUCCION DE LA MINERIA ILEGAL</v>
          </cell>
        </row>
        <row r="70">
          <cell r="K70" t="str">
            <v>7. ENSERES</v>
          </cell>
          <cell r="L70" t="str">
            <v>1. TRANSFERENCIAS CORRIENTES</v>
          </cell>
          <cell r="M70" t="str">
            <v>1. GASTOS LEGALES Y JUDICIALES</v>
          </cell>
          <cell r="X70" t="str">
            <v>0129. PREVENCION Y MANEJO DE CONDICIONES SECUNDARIAS DE SALUD EN PERSONAS CON DISCAPACIDAD</v>
          </cell>
        </row>
        <row r="71">
          <cell r="K71" t="str">
            <v>7. PERSONAL MILITAR Y POLICIAL</v>
          </cell>
          <cell r="L71" t="str">
            <v>1. VESTUARIO, ZAPATERIA Y ACCESORIOS, TALABARTERIA Y MATERIALES TEXTILES</v>
          </cell>
          <cell r="M71" t="str">
            <v>1. GASTOS POR IMPLEMENTACIÓN DE LA NEGOCIACIÓN COLECTIVA - NIVEL DESCENTRALIZADO POR ENTIDAD PÚBLICA</v>
          </cell>
          <cell r="X71" t="str">
            <v>0130. COMPETITIVIDAD Y APROVECHAMIENTO SOSTENIBLE DE LOS RECURSOS FORESTALES Y DE LA FAUNA SILVESTRE</v>
          </cell>
        </row>
        <row r="72">
          <cell r="K72" t="str">
            <v>7. SERVICIOS PROFESIONALES Y TECNICOS</v>
          </cell>
          <cell r="L72" t="str">
            <v>1. VIAJES INTERNACIONALES</v>
          </cell>
          <cell r="M72" t="str">
            <v>1. GASTOS POR LA CONTRATACION DE PERSONAL</v>
          </cell>
          <cell r="X72" t="str">
            <v>0131. CONTROL Y PREVENCION EN SALUD MENTAL</v>
          </cell>
        </row>
        <row r="73">
          <cell r="K73" t="str">
            <v>8. CONTRATO ADMINISTRATIVO DE SERVICIOS</v>
          </cell>
          <cell r="L73" t="str">
            <v>10. SERVICIO POR ATENCIONES Y CELEBRACIONES</v>
          </cell>
          <cell r="M73" t="str">
            <v>1. GASTOS POR MANTENIMIENTO Y OPERACIÓN (PAMO)</v>
          </cell>
          <cell r="X73" t="str">
            <v>0132. PUESTA EN VALOR Y USO SOCIAL DEL PATRIMONIO CULTURAL</v>
          </cell>
        </row>
        <row r="74">
          <cell r="K74" t="str">
            <v>8. PERSONAL OBRERO</v>
          </cell>
          <cell r="L74" t="str">
            <v>11. OTROS SERVICIOS</v>
          </cell>
          <cell r="M74" t="str">
            <v>1. GASTOS POR PRESTACIONES DE SALUD</v>
          </cell>
          <cell r="X74" t="str">
            <v>0133. FORTALECIMIENTO DE LA POLITICA EXTERIOR Y DE LA ACCION DIPLOMATICA</v>
          </cell>
        </row>
        <row r="75">
          <cell r="K75" t="str">
            <v>8. SUMINISTROS MEDICOS</v>
          </cell>
          <cell r="L75" t="str">
            <v>12. OTRAS MODALIDADES DE CONTRATACION DE PERSONAS NATURALES</v>
          </cell>
          <cell r="M75" t="str">
            <v>1. GRATIFICACIONES</v>
          </cell>
          <cell r="X75" t="str">
            <v>0134. PROMOCION DE LA INVERSION PRIVADA</v>
          </cell>
        </row>
        <row r="76">
          <cell r="K76" t="str">
            <v>9. GASTOS VARIABLES Y OCASIONALES</v>
          </cell>
          <cell r="L76" t="str">
            <v>13. SERVICIOS TÉCNICOS Y PROFESIONALES DESARROLLADOS POR PERSONAS JURÍDICAS</v>
          </cell>
          <cell r="M76" t="str">
            <v>1. GUARDIAS HOSPITALARIAS</v>
          </cell>
          <cell r="X76" t="str">
            <v>0135. MEJORA DE LAS CAPACIDADES MILITARES PARA LA DEFENSA Y EL DESARROLLO NACIONAL</v>
          </cell>
        </row>
        <row r="77">
          <cell r="K77" t="str">
            <v>9. LOCACIÓN DE SERVICIOS RELACIONADAS AL ROL DE LA ENTIDAD</v>
          </cell>
          <cell r="L77" t="str">
            <v>14. SERVICIOS TÉCNICOS Y PROFESIONALES DESARROLLADOS POR PERSONAS NATURALES</v>
          </cell>
          <cell r="M77" t="str">
            <v>1. HERRAMIENTAS</v>
          </cell>
          <cell r="X77" t="str">
            <v>0137. DESARROLLO DE LA CIENCIA, TECNOLOGIA E INNOVACION TECNOLOGICA</v>
          </cell>
        </row>
        <row r="78">
          <cell r="K78" t="str">
            <v>9. MATERIALES Y UTILES DE ENSEÑANZA</v>
          </cell>
          <cell r="L78" t="str">
            <v>2. A AGENCIAS GUBERNAMENTALES DE COOPERACION INTERNACIONAL</v>
          </cell>
          <cell r="M78" t="str">
            <v>1. IMPUESTOS</v>
          </cell>
          <cell r="X78" t="str">
            <v>0138. REDUCCION DEL COSTO, TIEMPO E INSEGURIDAD EN EL SISTEMA DE TRANSPORTE</v>
          </cell>
        </row>
        <row r="79">
          <cell r="K79" t="str">
            <v>99. COMPRA DE OTROS BIENES</v>
          </cell>
          <cell r="L79" t="str">
            <v>2. A LAS EMPRESAS PRIVADAS FINANCIERAS</v>
          </cell>
          <cell r="M79" t="str">
            <v>1. INDEMNIZACIONES POR CESES COLECTIVOS</v>
          </cell>
          <cell r="X79" t="str">
            <v>0139. DISMINUCION DE LA INCIDENCIA DE LOS CONFLICTOS, PROTESTAS Y MOVILIZACIONES SOCIALES VIOLENTAS QUE ALTERAN EL ORDEN PUBLICO</v>
          </cell>
        </row>
        <row r="80">
          <cell r="L80" t="str">
            <v>2. A LAS EMPRESAS PUBLICAS FINANCIERAS</v>
          </cell>
          <cell r="M80" t="str">
            <v>1. LIBROS Y TEXTOS PARA BIBLIOTECAS</v>
          </cell>
          <cell r="X80" t="str">
            <v>0140. DESARROLLO Y PROMOCION DE LAS ARTES E INDUSTRIAS CULTURALES</v>
          </cell>
        </row>
        <row r="81">
          <cell r="L81" t="str">
            <v>2. A PENSIONISTAS GUBERNAMENTALES</v>
          </cell>
          <cell r="M81" t="str">
            <v>1. LIBROS, TEXTOS Y OTROS MATERIALES IMPRESOS</v>
          </cell>
          <cell r="X81" t="str">
            <v>0141. PROTECCION DE LA PROPIEDAD INTELECTUAL</v>
          </cell>
        </row>
        <row r="82">
          <cell r="L82" t="str">
            <v>2. AGROPECUARIO, GANADERO Y DE JARDINERIA</v>
          </cell>
          <cell r="M82" t="str">
            <v>1. LOCACIÓN DE SERVICIOS - FONDO DE APOYO GERENCIAL</v>
          </cell>
          <cell r="X82" t="str">
            <v>0142. ACCESO DE PERSONAS ADULTAS MAYORES A SERVICIOS ESPECIALIZADOS</v>
          </cell>
        </row>
        <row r="83">
          <cell r="L83" t="str">
            <v>2. APOYO ESCOLAR</v>
          </cell>
          <cell r="M83" t="str">
            <v>1. LOCACIÓN DE SERVICIOS REALIZADOS POR PERSONAS NATURALES RELACIONADAS AL ROL DE LA ENTIDAD</v>
          </cell>
          <cell r="X83" t="str">
            <v>0143. CELERIDAD, PREDICTIBILIDAD Y ACCCESO DE LOS PROCESOS JUDICIALES TRIBUTARIOS, ADUANEROS Y DE TEMAS DE MERCADO</v>
          </cell>
        </row>
        <row r="84">
          <cell r="L84" t="str">
            <v>2. BIENES CULTURALES</v>
          </cell>
          <cell r="M84" t="str">
            <v>1. MAQUINAS Y EQUIPOS</v>
          </cell>
          <cell r="X84" t="str">
            <v>0144. CONSERVACION Y USO SOSTENIBLE DE ECOSISTEMAS PARA LA PROVISION DE SERVICIOS ECOSISTEMICOS</v>
          </cell>
        </row>
        <row r="85">
          <cell r="L85" t="str">
            <v>2. COMPENSACION POR TIEMPO DE SERVICIOS</v>
          </cell>
          <cell r="M85" t="str">
            <v>1. MATERIAL, INSUMOS, INSTRUMENTAL Y ACCESORIOS  MEDICOS, QUIRURGICOS, ODONTOLOGICOS Y DE LABORATORIO</v>
          </cell>
          <cell r="X85" t="str">
            <v>0145. MEJORA DE LA CALIDAD DEL SERVICIO ELECTRICO</v>
          </cell>
        </row>
        <row r="86">
          <cell r="L86" t="str">
            <v>2. DE EDIFICACIONES, OFICINAS Y ESTRUCTURAS</v>
          </cell>
          <cell r="M86" t="str">
            <v>1. MOBILIARIO</v>
          </cell>
          <cell r="X86" t="str">
            <v>0146. ACCESO DE LAS FAMILIAS A VIVIENDA Y ENTORNO URBANO ADECUADO</v>
          </cell>
        </row>
        <row r="87">
          <cell r="L87" t="str">
            <v>2. DE TITULOS VALORES INTERNOS</v>
          </cell>
          <cell r="M87" t="str">
            <v>1. MOBILIARIO DE USO AGRICOLA Y PESQUERO</v>
          </cell>
          <cell r="X87" t="str">
            <v>0147. FORTALECIMIENTO DE LA EDUCACION SUPERIOR TECNOLOGICA</v>
          </cell>
        </row>
        <row r="88">
          <cell r="L88" t="str">
            <v>2. DERECHOS ADMINISTRATIVOS</v>
          </cell>
          <cell r="M88" t="str">
            <v>1. MOBILIARIO, EQUIPOS Y APARATOS PARA LA DEFENSA Y LA SEGURIDAD</v>
          </cell>
          <cell r="X88" t="str">
            <v>0148. REDUCCION DEL TIEMPO, INSEGURIDAD Y COSTO AMBIENTAL EN EL TRANSPORTE URBANO</v>
          </cell>
        </row>
        <row r="89">
          <cell r="L89" t="str">
            <v>2. ESTUDIO DE PREINVERSION</v>
          </cell>
          <cell r="M89" t="str">
            <v>1. MOVILIDAD PARA TRASLADO DE LOS TRABAJADORES</v>
          </cell>
          <cell r="X89" t="str">
            <v>0149. MEJORA DEL DESEMPEÑO EN LAS CONTRATACIONES PUBLICAS</v>
          </cell>
        </row>
        <row r="90">
          <cell r="L90" t="str">
            <v>2. INFRAESTRUCTURA VIAL</v>
          </cell>
          <cell r="M90" t="str">
            <v>1. MULTAS</v>
          </cell>
          <cell r="X90" t="str">
            <v>0150. INCREMENTO EN EL ACCESO DE LA POBLACION A LOS SERVICIOS EDUCATIVOS PUBLICOS DE LA EDUCACION BASICA</v>
          </cell>
        </row>
        <row r="91">
          <cell r="L91" t="str">
            <v>2. INSTALACIONES EDUCATIVAS</v>
          </cell>
          <cell r="M91" t="str">
            <v>1. MUNICIONES,  EXPLOSIVOS Y SIMILARES</v>
          </cell>
          <cell r="X91" t="str">
            <v>1001. PRODUCTOS ESPECIFICOS PARA DESARROLLO INFANTIL TEMPRANO</v>
          </cell>
        </row>
        <row r="92">
          <cell r="L92" t="str">
            <v>2. MATERIAL,INSUMOS,INSTRUMENTAL Y ACCESORIOS MEDICOS,QUIRURGICOS, ODONTOLOGICOS Y DE LABORATORIO</v>
          </cell>
          <cell r="M92" t="str">
            <v>1. OBREROS CON CONTRATO A PLAZO FIJO</v>
          </cell>
          <cell r="X92" t="str">
            <v>1002. PRODUCTOS ESPECIFICOS PARA REDUCCION DE LA VIOLENCIA CONTRA LA MUJER</v>
          </cell>
        </row>
        <row r="93">
          <cell r="L93" t="str">
            <v>2. MULTAS</v>
          </cell>
          <cell r="M93" t="str">
            <v>1. OBREROS PERMANENTES</v>
          </cell>
          <cell r="X93" t="str">
            <v>9001. ACCIONES CENTRALES</v>
          </cell>
        </row>
        <row r="94">
          <cell r="L94" t="str">
            <v>2. NO PROFESIONALES DE LA SALUD</v>
          </cell>
          <cell r="M94" t="str">
            <v>1. ORGANIZACION Y CONDUCCION DE EVENTOS DEPORTIVOS</v>
          </cell>
          <cell r="X94" t="str">
            <v>9002. ASIGNACIONES PRESUPUESTARIAS QUE NO RESULTAN EN PRODUCTOS</v>
          </cell>
        </row>
        <row r="95">
          <cell r="L95" t="str">
            <v>2. OTRAS COMPENSACIONES</v>
          </cell>
          <cell r="M95" t="str">
            <v>1. OTROS GASTOS DE LA DEUDA EXTERNA</v>
          </cell>
        </row>
        <row r="96">
          <cell r="L96" t="str">
            <v>2. OTRAS RETRIBUCIONES Y COMPLEMENTOS</v>
          </cell>
          <cell r="M96" t="str">
            <v>1. PAISES DE AMERICA</v>
          </cell>
        </row>
        <row r="97">
          <cell r="L97" t="str">
            <v>2. PARA INSTALACIONES EDUCATIVAS</v>
          </cell>
          <cell r="M97" t="str">
            <v>1. PARA EDIFICIOS Y ESTRUCTURAS</v>
          </cell>
        </row>
        <row r="98">
          <cell r="L98" t="str">
            <v>2. PERSONAL OBRERO EVENTUAL</v>
          </cell>
          <cell r="M98" t="str">
            <v>1. PARA FINES EDUCATIVOS</v>
          </cell>
        </row>
        <row r="99">
          <cell r="L99" t="str">
            <v>2. PRESTACIONES EN EFECTIVO</v>
          </cell>
          <cell r="M99" t="str">
            <v>1. PARA TRANSPORTE TERRESTRE</v>
          </cell>
        </row>
        <row r="100">
          <cell r="L100" t="str">
            <v>2. PROVENIENTES  DE  ORGANISMOS  INTERNACIONALES  O  AGENCIAS OFICIALES</v>
          </cell>
          <cell r="M100" t="str">
            <v>1. PASAJES Y GASTOS DE TRANSPORTE</v>
          </cell>
        </row>
        <row r="101">
          <cell r="L101" t="str">
            <v>2. PROVENIENTES  DE  ORGANISMOS  INTERNACIONALES O  AGENCIAS  OFICIALES</v>
          </cell>
          <cell r="M101" t="str">
            <v>1. PATENTES Y MARCAS DE FABRICA</v>
          </cell>
        </row>
        <row r="102">
          <cell r="L102" t="str">
            <v>2. SERVICIOS</v>
          </cell>
          <cell r="M102" t="str">
            <v>1. PENSIONES DE GRACIA</v>
          </cell>
        </row>
        <row r="103">
          <cell r="L103" t="str">
            <v>2. SERVICIOS DE CONSULTORIAS Y SIMILARES DESARROLLADOS POR PERSONAS NATURALES</v>
          </cell>
          <cell r="M103" t="str">
            <v>1. PENSIONISTAS</v>
          </cell>
        </row>
        <row r="104">
          <cell r="L104" t="str">
            <v>2. SERVICIOS DE TELEFONIA E INTERNET</v>
          </cell>
          <cell r="M104" t="str">
            <v>1. PERSONAL ADMINISTRATIVO</v>
          </cell>
        </row>
        <row r="105">
          <cell r="L105" t="str">
            <v>2. SERVICIOS FINANCIEROS</v>
          </cell>
          <cell r="M105" t="str">
            <v>1. PERSONAL AUXILIAR DE EDUCACION</v>
          </cell>
        </row>
        <row r="106">
          <cell r="L106" t="str">
            <v>2. SISTEMAS DE INFORMACION TECNOLOGICAS</v>
          </cell>
          <cell r="M106" t="str">
            <v>1. PERSONAL MILITAR</v>
          </cell>
        </row>
        <row r="107">
          <cell r="L107" t="str">
            <v>2. VIAJES DOMESTICOS</v>
          </cell>
          <cell r="M107" t="str">
            <v>1. PERSONAL NOMBRADO</v>
          </cell>
        </row>
        <row r="108">
          <cell r="L108" t="str">
            <v>3. ACTIVOS INTANGIBLES</v>
          </cell>
          <cell r="M108" t="str">
            <v>1. PRESTACIONES DE SALUD</v>
          </cell>
        </row>
        <row r="109">
          <cell r="L109" t="str">
            <v>3. ADQUISICION DE EQUIPOS INFORMATICOS Y DE COMUNICACIONES</v>
          </cell>
          <cell r="M109" t="str">
            <v>1. PROPINAS A VOLUNTARIOS</v>
          </cell>
        </row>
        <row r="110">
          <cell r="L110" t="str">
            <v>3. AL SECTOR PRIVADO</v>
          </cell>
          <cell r="M110" t="str">
            <v>1. REALIZADO POR PERSONAS JURIDICAS</v>
          </cell>
        </row>
        <row r="111">
          <cell r="L111" t="str">
            <v>3. ASEO, LIMPIEZA Y COCINA</v>
          </cell>
          <cell r="M111" t="str">
            <v>1. REGIMEN DE PENSIONES DL. 20530</v>
          </cell>
        </row>
        <row r="112">
          <cell r="L112" t="str">
            <v>3. ASISTENCIA MEDICA</v>
          </cell>
          <cell r="M112" t="str">
            <v>1. REPUESTOS Y ACCESORIOS</v>
          </cell>
        </row>
        <row r="113">
          <cell r="L113" t="str">
            <v>3. DE CARRETERAS, CAMINOS Y PUENTES  NO CONCESIONADOS</v>
          </cell>
          <cell r="M113" t="str">
            <v>1. RESERVA DE CONTINGENCIA - GASTO CORRIENTE</v>
          </cell>
        </row>
        <row r="114">
          <cell r="L114" t="str">
            <v>3. DE TITULOS VALORES COLOCADOS EN EL EXTERIOR</v>
          </cell>
          <cell r="M114" t="str">
            <v>1. RESERVA DE CONTINGENCIA - GASTO DE CAPITAL</v>
          </cell>
        </row>
        <row r="115">
          <cell r="L115" t="str">
            <v>3. ELABORACION DE EXPEDIENTES TECNICOS</v>
          </cell>
          <cell r="M115" t="str">
            <v>1. SEGURO DE VIDA</v>
          </cell>
        </row>
        <row r="116">
          <cell r="L116" t="str">
            <v>3. INFRAESTRUCTURA ELECTRICA</v>
          </cell>
          <cell r="M116" t="str">
            <v>1. SEGURO MEDICO</v>
          </cell>
        </row>
        <row r="117">
          <cell r="L117" t="str">
            <v>3. INSTALACIONES MEDICAS</v>
          </cell>
          <cell r="M117" t="str">
            <v>1. SEMINARIOS ,TALLERES Y SIMILARES ORGANIZADOS POR LA  INSTITUCION</v>
          </cell>
        </row>
        <row r="118">
          <cell r="L118" t="str">
            <v>3. MEJORAMIENTO DE PROCESOS</v>
          </cell>
          <cell r="M118" t="str">
            <v>1. SERVICIO DE PUBLICIDAD</v>
          </cell>
        </row>
        <row r="119">
          <cell r="L119" t="str">
            <v>3. MULTAS</v>
          </cell>
          <cell r="M119" t="str">
            <v>1. SERVICIO DE SUMINISTRO DE ENERGIA ELECTRICA</v>
          </cell>
        </row>
        <row r="120">
          <cell r="L120" t="str">
            <v>3. OTRAS AMORTIZACIONES INTERNAS</v>
          </cell>
          <cell r="M120" t="str">
            <v>1. SERVICIO DE TELEFONIA MOVIL</v>
          </cell>
        </row>
        <row r="121">
          <cell r="L121" t="str">
            <v>3. OTRAS COMISIONES INTERNAS</v>
          </cell>
          <cell r="M121" t="str">
            <v>1. SERVICIO Y GESTION DE EVALUACION INTERNACIONAL DE PROCESOS</v>
          </cell>
        </row>
        <row r="122">
          <cell r="L122" t="str">
            <v>3. OTRAS PRESTACIONES DEL EMPLEADOR</v>
          </cell>
          <cell r="M122" t="str">
            <v>1. SERVICIOS DE LIMPIEZA E HIGIENE</v>
          </cell>
        </row>
        <row r="123">
          <cell r="L123" t="str">
            <v>3. OTRAS RETRIBUCIONES Y COMPLEMENTOS</v>
          </cell>
          <cell r="M123" t="str">
            <v>1. SERVICIOS RELACIONADOS CON EL MEDIO AMBIENTE</v>
          </cell>
        </row>
        <row r="124">
          <cell r="L124" t="str">
            <v>3. OTROS GASTOS VARIABLES Y OCASIONALES</v>
          </cell>
          <cell r="M124" t="str">
            <v>1. SERVICIOS RELACIONADOS CON EL TRATAMIENTO DE AGUA</v>
          </cell>
        </row>
        <row r="125">
          <cell r="L125" t="str">
            <v>3. OTROS INTERESES INTERNOS</v>
          </cell>
          <cell r="M125" t="str">
            <v>1. SUBSIDIO POR INCAPACIDAD TEMPORAL</v>
          </cell>
        </row>
        <row r="126">
          <cell r="L126" t="str">
            <v>3. PERSONAL AUXILIAR DE EDUCACIÓN</v>
          </cell>
          <cell r="M126" t="str">
            <v>1. SUMINISTROS DE USO ZOOTECNICO</v>
          </cell>
        </row>
        <row r="127">
          <cell r="L127" t="str">
            <v>3. SEGUROS</v>
          </cell>
          <cell r="M127" t="str">
            <v>1. SUPERVISIONES Y FISCALIZACIONES TÉCNICAS RELACIONADAS AL ROL DE LA ENTIDAD</v>
          </cell>
        </row>
        <row r="128">
          <cell r="L128" t="str">
            <v>3. SERVICIO DE CAPACITACION Y PERFECCIONAMIENTO</v>
          </cell>
          <cell r="M128" t="str">
            <v>1. TERRENOS URBANOS</v>
          </cell>
        </row>
        <row r="129">
          <cell r="L129" t="str">
            <v>3. SERVICIOS DE MENSAJERIA, TELECOMUNICACIONES Y OTROS AFINES</v>
          </cell>
          <cell r="M129" t="str">
            <v>1. TEXTOS ESCOLARES</v>
          </cell>
        </row>
        <row r="130">
          <cell r="L130" t="str">
            <v>3. TROPA</v>
          </cell>
          <cell r="M130" t="str">
            <v>1. TROPA</v>
          </cell>
        </row>
        <row r="131">
          <cell r="L131" t="str">
            <v>4. ADQUISICION DE MOBILIARIO, EQUIPOS Y APARATOS MEDICOS</v>
          </cell>
          <cell r="M131" t="str">
            <v>1. UNIFORME PERSONAL ADMINISTRATIVO</v>
          </cell>
        </row>
        <row r="132">
          <cell r="L132" t="str">
            <v>4. DE CARRETERAS, CAMINOS Y PUENTES  CONCESIONADOS</v>
          </cell>
          <cell r="M132" t="str">
            <v>1. VACUNAS</v>
          </cell>
        </row>
        <row r="133">
          <cell r="L133" t="str">
            <v>4. DISEÑO DE INSTRUMENTOS PARA MEJORAR LA CALIDAD DEL SERVICIO</v>
          </cell>
          <cell r="M133" t="str">
            <v>1. VESTUARIO, ACCESORIOS Y PRENDAS DIVERSAS</v>
          </cell>
        </row>
        <row r="134">
          <cell r="L134" t="str">
            <v>4. ELECTRICIDAD, ILUMINACION Y ELECTRONICA</v>
          </cell>
          <cell r="M134" t="str">
            <v>10. APORTES A LOS FONDOS DE PENSIONES PARA PENSIONISTAS</v>
          </cell>
        </row>
        <row r="135">
          <cell r="L135" t="str">
            <v>4. INFRAESTRUCTURA AGRICOLA</v>
          </cell>
          <cell r="M135" t="str">
            <v>10. BONIFICACIÓN EXTRAORDINARIA POR REACTIVACIÓN ECONÓMICA</v>
          </cell>
        </row>
        <row r="136">
          <cell r="L136" t="str">
            <v>4. INSTALACIONES SOCIALES Y CULTURALES</v>
          </cell>
          <cell r="M136" t="str">
            <v>10. INVESTIGACIONES</v>
          </cell>
        </row>
        <row r="137">
          <cell r="L137" t="str">
            <v>4. OTRAS AMORTIZACIONES EXTERNAS</v>
          </cell>
          <cell r="M137" t="str">
            <v>10. SERVICIO DE ESTERILIZACIÓN EN ALTA O BAJA TEMPERATURA</v>
          </cell>
        </row>
        <row r="138">
          <cell r="L138" t="str">
            <v>4. OTRAS COMISIONES EXTERNAS</v>
          </cell>
          <cell r="M138" t="str">
            <v>10. SERVICIO DE MONITOREO SISTEMÁTICO DE INTERVENCIONES EN EJECUCIÓN</v>
          </cell>
        </row>
        <row r="139">
          <cell r="L139" t="str">
            <v>4. OTRAS PRESTACIONES DEL EMPLEADOR</v>
          </cell>
          <cell r="M139" t="str">
            <v>10. SERVICIOS DE ANÁLISIS, PROYECCIONES ECONÓMICAS O FINANCIERAS, ESTRUCTURACIÓN FINANCIERA Y SIMILARES</v>
          </cell>
        </row>
        <row r="140">
          <cell r="L140" t="str">
            <v>4. OTROS GASTOS DIVERSOS DE ACTIVOS NO FINANCIEROS</v>
          </cell>
          <cell r="M140" t="str">
            <v>10. SUBVENCION ADICIONAL DE PRACTICAS PROFESIONALES</v>
          </cell>
        </row>
        <row r="141">
          <cell r="L141" t="str">
            <v>4. OTROS INTERESES EXTERNAS</v>
          </cell>
          <cell r="M141" t="str">
            <v>11. APORTES A LOS FONDOS DE VIVIENDA PARA PENSIONISTAS</v>
          </cell>
        </row>
        <row r="142">
          <cell r="L142" t="str">
            <v>4. SERVICIO DE PUBLICIDAD, IMPRESIONES, DIFUSION E IMAGEN INSTITUCIONAL</v>
          </cell>
          <cell r="M142" t="str">
            <v>11. DISEÑO DE METODOLOGÍAS, REFORMAS Y SIMILARES</v>
          </cell>
        </row>
        <row r="143">
          <cell r="L143" t="str">
            <v>4. SERVICIOS DE PROCESAMIENTO DE DATOS E INFORMATICA</v>
          </cell>
          <cell r="M143" t="str">
            <v>11. ENTREGA ECONÓMICA POR PRESTACIONES ADICIONALES PARA LA VACUNACIÓN CONTRA LA COVID-19</v>
          </cell>
        </row>
        <row r="144">
          <cell r="L144" t="str">
            <v>4. SERVICIOS DE SALUD</v>
          </cell>
          <cell r="M144" t="str">
            <v>11. SERVICIO DE MONITOREO SISTEMÁTICO DE INTERVENCIONES EN EJECUCIÓN</v>
          </cell>
        </row>
        <row r="145">
          <cell r="L145" t="str">
            <v>5. ADQUISICION DE MOBILIARIO Y EQUIPO DE USO AGRICOLA Y PESQUERO</v>
          </cell>
          <cell r="M145" t="str">
            <v>11. SERVICIOS RELACIONADOS CON LA FORMULACIÓN Y LA PROMOCIÓN DE LA INVERSION PRIVADA POR PERSONAS NATURALES</v>
          </cell>
        </row>
        <row r="146">
          <cell r="L146" t="str">
            <v>5. AGUA Y SANEAMIENTO</v>
          </cell>
          <cell r="M146" t="str">
            <v>12. CONTRIBUCIONES POR EL SEGURO COMPLEMENTARIO DE TRABAJO DE RIESGO</v>
          </cell>
        </row>
        <row r="147">
          <cell r="L147" t="str">
            <v>5. CENTROS DE RECLUSION</v>
          </cell>
          <cell r="M147" t="str">
            <v>12. ENTREGA ECONÓMICA POR PRESTACIONES ADICIONALES EN SALUD</v>
          </cell>
        </row>
        <row r="148">
          <cell r="L148" t="str">
            <v>5. DE VEHICULOS</v>
          </cell>
          <cell r="M148" t="str">
            <v>12. SERVICIOS RELACIONADOS CON EL FORTALECIMIENTO DE CAPACIDADES DE ACTORES PÚBLICOS POR PERSONAS NATURALES</v>
          </cell>
        </row>
        <row r="149">
          <cell r="L149" t="str">
            <v>5. FORMACION Y CAPACITACION</v>
          </cell>
          <cell r="M149" t="str">
            <v>12. SERVICIOS RELACIONADOS CON LA FORMULACIÓN Y LA PROMOCIÓN DE LA INVERSION PRIVADA POR PERSONAS JURÍDICAS</v>
          </cell>
        </row>
        <row r="150">
          <cell r="L150" t="str">
            <v>5. OTROS GASTOS DE LA DEUDA EXTERNA</v>
          </cell>
          <cell r="M150" t="str">
            <v>13. SERVICIO DE LEVANTAMIENTO DE INFORMACIÓN, MEDICIONES Y SIMILARES POR PERSONAS NATURALES</v>
          </cell>
        </row>
        <row r="151">
          <cell r="L151" t="str">
            <v>5. PRACTICANTES, SECIGRISTAS Y SIMILARES</v>
          </cell>
          <cell r="M151" t="str">
            <v>13. SERVICIOS RELACIONADOS CON EL FORTALECIMIENTO DE CAPACIDADES DE ACTORES PÚBLICOS POR PERSONAS JURÍDICAS</v>
          </cell>
        </row>
        <row r="152">
          <cell r="L152" t="str">
            <v>5. SERVICIOS DE DIFUSIÓN EN EL DIARIO OFICIAL</v>
          </cell>
          <cell r="M152" t="str">
            <v>14. SERVICIO DE LEVANTAMIENTO DE INFORMACIÓN, MEDICIONES Y SIMILARES POR PERSONAS JURÍDICAS</v>
          </cell>
        </row>
        <row r="153">
          <cell r="L153" t="str">
            <v>6. ADQUISICION DE EQUIPO Y MOBILIARIO DE CULTURA Y ARTE</v>
          </cell>
          <cell r="M153" t="str">
            <v>2. A INVESTIGADORES CIENTIFICOS</v>
          </cell>
        </row>
        <row r="154">
          <cell r="L154" t="str">
            <v>6. DE MOBILIARIO Y SIMILARES</v>
          </cell>
          <cell r="M154" t="str">
            <v>2. A LAS EMPRESAS PRIVADAS NO FINANCIERAS QUE PRESTAN SERVICIOS DE TRANSPORTE AEREO DE PASAJEROS</v>
          </cell>
        </row>
        <row r="155">
          <cell r="L155" t="str">
            <v>6. OTRAS INVERSIONES INTANGIBLES</v>
          </cell>
          <cell r="M155" t="str">
            <v>2. A ORGANISMOS NO GUBERNAMENTALES (ONGS)</v>
          </cell>
        </row>
        <row r="156">
          <cell r="L156" t="str">
            <v>6. OTROS EDIFICIOS O UNIDADES NO RESIDENCIALES</v>
          </cell>
          <cell r="M156" t="str">
            <v>2. A OTRAS UNIDADES DEL GOBIERNO REGIONAL</v>
          </cell>
        </row>
        <row r="157">
          <cell r="L157" t="str">
            <v>6. PLAZUELAS, PARQUES Y JARDINES</v>
          </cell>
          <cell r="M157" t="str">
            <v>2. A PERSONAS NATURALES</v>
          </cell>
        </row>
        <row r="158">
          <cell r="L158" t="str">
            <v>6. SERVICIO Y GESTION DE EVALUACION INTERNACIONAL DE PROCESOS</v>
          </cell>
          <cell r="M158" t="str">
            <v>2. ADQUISICION DE PINTURAS Y ESCULTURAS</v>
          </cell>
        </row>
        <row r="159">
          <cell r="L159" t="str">
            <v>7. ADQUISICION DE EQUIPO Y MOBILIARIO DE DEPORTE Y RECREACION</v>
          </cell>
          <cell r="M159" t="str">
            <v>2. AGUINALDOS</v>
          </cell>
        </row>
        <row r="160">
          <cell r="L160" t="str">
            <v>7. DE MAQUINARIAS Y EQUIPOS</v>
          </cell>
          <cell r="M160" t="str">
            <v>2. ALIMENTOS Y BEBIDAS PARA CONSUMO ANIMAL</v>
          </cell>
        </row>
        <row r="161">
          <cell r="L161" t="str">
            <v>7. MONUMENTOS HISTORICOS</v>
          </cell>
          <cell r="M161" t="str">
            <v>2. ANIMALES REPRODUCTORES</v>
          </cell>
        </row>
        <row r="162">
          <cell r="L162" t="str">
            <v>7. SERVICIOS RELACIONADOS CON EL MEDIO AMBIENTE REALIZADO POR PERSONAS JURÍDICAS</v>
          </cell>
          <cell r="M162" t="str">
            <v>2. APORTES A LOS FONDOS DE RETIRO</v>
          </cell>
        </row>
        <row r="163">
          <cell r="L163" t="str">
            <v>8. ADQUISICION DE MOBILIARIO,EQUIPOS Y APARATOS PARA LA DEFENSA Y LA SEGURIDAD</v>
          </cell>
          <cell r="M163" t="str">
            <v>2. ARMAMENTO EN GENERAL</v>
          </cell>
        </row>
        <row r="164">
          <cell r="L164" t="str">
            <v>8. SERVICIOS RELACIONADOS CON SANEAMIENTO REALIZADO POR PERSONAS JURÍDICAS</v>
          </cell>
          <cell r="M164" t="str">
            <v>2. ASEO,  LIMPIEZA Y COCINA</v>
          </cell>
        </row>
        <row r="165">
          <cell r="L165" t="str">
            <v>9. ADQUISICION DE MAQUINARIA Y EQUIPO DIVERSOS</v>
          </cell>
          <cell r="M165" t="str">
            <v>2. ASESORIAS</v>
          </cell>
        </row>
        <row r="166">
          <cell r="L166" t="str">
            <v>9. SERVICIOS DE ORGANIZACION DE EVENTOS</v>
          </cell>
          <cell r="M166" t="str">
            <v>2. ASIGNACION EXTRAORDINARIA POR TRABAJO ASISTENCIAL</v>
          </cell>
        </row>
        <row r="167">
          <cell r="L167" t="str">
            <v>99. DE OTROS BIENES Y ACTIVOS</v>
          </cell>
          <cell r="M167" t="str">
            <v>2. ASIGNACION POR GASTOS OPERATIVOS</v>
          </cell>
        </row>
        <row r="168">
          <cell r="L168" t="str">
            <v>99. OTRAS ESTRUCTURAS DIVERSAS</v>
          </cell>
          <cell r="M168" t="str">
            <v>2. ASIGNACIÓN POR LICENCIAMIENTO</v>
          </cell>
        </row>
        <row r="169">
          <cell r="L169" t="str">
            <v>99. OTROS</v>
          </cell>
          <cell r="M169" t="str">
            <v>2. ASIGNACION POR RACION ORGANICA UNICA</v>
          </cell>
        </row>
        <row r="170">
          <cell r="L170" t="str">
            <v>99. OTROS BIENES DE ASISTENCIA SOCIAL</v>
          </cell>
          <cell r="M170" t="str">
            <v>2. ATENCIONES OFICIALES Y CELEBRACIONES INSTITUCIONALES</v>
          </cell>
        </row>
        <row r="171">
          <cell r="M171" t="str">
            <v>2. BANCO MUNDIAL - BIRF</v>
          </cell>
        </row>
        <row r="172">
          <cell r="M172" t="str">
            <v>2. BONIFICACION ADICIONAL POR VACACIONES</v>
          </cell>
        </row>
        <row r="173">
          <cell r="M173" t="str">
            <v>2. BONIFICACION FONAHPU - D.L. 20530</v>
          </cell>
        </row>
        <row r="174">
          <cell r="M174" t="str">
            <v>2. BONOS MUNICIPALES</v>
          </cell>
        </row>
        <row r="175">
          <cell r="M175" t="str">
            <v>2. COMPRA DE INSTALACIONES EDUCATIVAS</v>
          </cell>
        </row>
        <row r="176">
          <cell r="M176" t="str">
            <v>2. CONTRIBUCIONES A ESSALUD DE C.A.S.</v>
          </cell>
        </row>
        <row r="177">
          <cell r="M177" t="str">
            <v>2. COSTO DE CONSTRUCCION POR CONTRATA</v>
          </cell>
        </row>
        <row r="178">
          <cell r="M178" t="str">
            <v>2. DE CARRETERAS, CAMINOS Y PUENTES</v>
          </cell>
        </row>
        <row r="179">
          <cell r="M179" t="str">
            <v>2. DE COCINA, COMEDOR Y CAFETERIA</v>
          </cell>
        </row>
        <row r="180">
          <cell r="M180" t="str">
            <v>2. DE COMUNICACIONES Y TELECOMUNICACIONES</v>
          </cell>
        </row>
        <row r="181">
          <cell r="M181" t="str">
            <v>2. DE LOS GOBIERNOS REGIONALES</v>
          </cell>
        </row>
        <row r="182">
          <cell r="M182" t="str">
            <v>2. DE ORGANISMOS INTERNACIONALES</v>
          </cell>
        </row>
        <row r="183">
          <cell r="M183" t="str">
            <v>2. DE PAISES DE EUROPA</v>
          </cell>
        </row>
        <row r="184">
          <cell r="M184" t="str">
            <v>2. DE VEHICULOS</v>
          </cell>
        </row>
        <row r="185">
          <cell r="M185" t="str">
            <v>2. DEL FONDO MIVIENDA</v>
          </cell>
        </row>
        <row r="186">
          <cell r="M186" t="str">
            <v>2. DIETAS DE REGIDORES Y CONSEJEROS</v>
          </cell>
        </row>
        <row r="187">
          <cell r="M187" t="str">
            <v>2. EMPRESAS PUBLICAS DE LOS GOBIERNOS REGIONALES</v>
          </cell>
        </row>
        <row r="188">
          <cell r="M188" t="str">
            <v>2. EQUIPO DE USO AGRICOLA Y PESQUERO</v>
          </cell>
        </row>
        <row r="189">
          <cell r="M189" t="str">
            <v>2. EQUIPOS</v>
          </cell>
        </row>
        <row r="190">
          <cell r="M190" t="str">
            <v>2. EQUIPOS DE COMUNICACIONES PARA REDES INFORMATICAS</v>
          </cell>
        </row>
        <row r="191">
          <cell r="M191" t="str">
            <v>2. EQUIPOS INFORMATICOS</v>
          </cell>
        </row>
        <row r="192">
          <cell r="M192" t="str">
            <v>2. FONDOS CONTRAVALOR O DE DESARROLLO BINACIONAL</v>
          </cell>
        </row>
        <row r="193">
          <cell r="M193" t="str">
            <v>2. GASES</v>
          </cell>
        </row>
        <row r="194">
          <cell r="M194" t="str">
            <v>2. GASTO POR LA COMPRA DE BIENES</v>
          </cell>
        </row>
        <row r="195">
          <cell r="M195" t="str">
            <v>2. GASTOS DE SEPELIO Y LUTO DEL PERSONAL ACTIVO</v>
          </cell>
        </row>
        <row r="196">
          <cell r="M196" t="str">
            <v>2. GASTOS DE SEPELIO Y LUTO DEL PERSONAL PENSIONISTA</v>
          </cell>
        </row>
        <row r="197">
          <cell r="M197" t="str">
            <v>2. GASTOS FINANCIEROS POR COMPRA Y VENTA DE TITULOS Y VALORES</v>
          </cell>
        </row>
        <row r="198">
          <cell r="M198" t="str">
            <v>2. GASTOS NOTARIALES</v>
          </cell>
        </row>
        <row r="199">
          <cell r="M199" t="str">
            <v>2. GASTOS POR COSTO ANUAL DE MANTENIMIENTO (CAM)</v>
          </cell>
        </row>
        <row r="200">
          <cell r="M200" t="str">
            <v>2. GASTOS POR ESTACIONAMIENTO PARA VEHICULOS DEL PERSONAL</v>
          </cell>
        </row>
        <row r="201">
          <cell r="M201" t="str">
            <v>2. GASTOS POR IMPLEMENTACIÓN DE LA NEGOCIACIÓN COLECTIVA - NIVEL DESCENTRALIZADO EN EL ÁMBITO SECTORIAL</v>
          </cell>
        </row>
        <row r="202">
          <cell r="M202" t="str">
            <v>2. GASTOS POR LA COMPRA DE BIENES</v>
          </cell>
        </row>
        <row r="203">
          <cell r="M203" t="str">
            <v>2. LOCACIÓN DE SERVICIOS - PERSONAL ALTAMENTE CALIFICADO</v>
          </cell>
        </row>
        <row r="204">
          <cell r="M204" t="str">
            <v>2. MATERIAL BIOLOGICO</v>
          </cell>
        </row>
        <row r="205">
          <cell r="M205" t="str">
            <v>2. MATERIAL DIDACTICO, ACCESORIOS Y UTILES DE ENSEÑANZA</v>
          </cell>
        </row>
        <row r="206">
          <cell r="M206" t="str">
            <v>2. MEDICAMENTOS</v>
          </cell>
        </row>
        <row r="207">
          <cell r="M207" t="str">
            <v>2. MOBILIARIO</v>
          </cell>
        </row>
        <row r="208">
          <cell r="M208" t="str">
            <v>2. MOBILIARIO DE CULTURA Y ARTE</v>
          </cell>
        </row>
        <row r="209">
          <cell r="M209" t="str">
            <v>2. MOBILIARIO DE DEPORTES Y RECREACION</v>
          </cell>
        </row>
        <row r="210">
          <cell r="M210" t="str">
            <v>2. ORGANIZACION Y CONDUCCION DE EVENTOS RECREACIONALES</v>
          </cell>
        </row>
        <row r="211">
          <cell r="M211" t="str">
            <v>2. OTRAS SUPERVISIONES A INTERVENCIONES</v>
          </cell>
        </row>
        <row r="212">
          <cell r="M212" t="str">
            <v>2. OTROS SERVICIOS DE PUBLICIDAD Y DIFUSION</v>
          </cell>
        </row>
        <row r="213">
          <cell r="M213" t="str">
            <v>2. PAGARES</v>
          </cell>
        </row>
        <row r="214">
          <cell r="M214" t="str">
            <v>2. PAGOS EN COMPENSACION DE DAÑOS OCASIONADOS POR DESASTRES NATURALES</v>
          </cell>
        </row>
        <row r="215">
          <cell r="M215" t="str">
            <v>2. PAISES DE EUROPA</v>
          </cell>
        </row>
        <row r="216">
          <cell r="M216" t="str">
            <v>2. PALMAS MAGISTERIALES</v>
          </cell>
        </row>
        <row r="217">
          <cell r="M217" t="str">
            <v>2. PAPELERIA EN GENERAL, UTILES Y MATERIALES DE OFICINA</v>
          </cell>
        </row>
        <row r="218">
          <cell r="M218" t="str">
            <v>2. PARA FINES AGROPECUARIOS</v>
          </cell>
        </row>
        <row r="219">
          <cell r="M219" t="str">
            <v>2. PARA TRANSPORTE AEREO</v>
          </cell>
        </row>
        <row r="220">
          <cell r="M220" t="str">
            <v>2. PARA VEHICULOS</v>
          </cell>
        </row>
        <row r="221">
          <cell r="M221" t="str">
            <v>2. PENSIONES POR ACCIDENTES DE TRABAJO O VICTIMAS DE TERRORISMO</v>
          </cell>
        </row>
        <row r="222">
          <cell r="M222" t="str">
            <v>2. PERSONAL ADMINISTRATIVO NOMBRADO (REGIMEN PUBLICO)</v>
          </cell>
        </row>
        <row r="223">
          <cell r="M223" t="str">
            <v>2. PERSONAL CONTRATADO</v>
          </cell>
        </row>
        <row r="224">
          <cell r="M224" t="str">
            <v>2. PERSONAL DE EDUCACION</v>
          </cell>
        </row>
        <row r="225">
          <cell r="M225" t="str">
            <v>2. PERSONAL POLICIAL</v>
          </cell>
        </row>
        <row r="226">
          <cell r="M226" t="str">
            <v>2. PROCESAMIENTOS DE DATOS</v>
          </cell>
        </row>
        <row r="227">
          <cell r="M227" t="str">
            <v>2. PRODUCTOS QUIMICOS</v>
          </cell>
        </row>
        <row r="228">
          <cell r="M228" t="str">
            <v>2. PROPINAS PARA PRACTICANTES</v>
          </cell>
        </row>
        <row r="229">
          <cell r="M229" t="str">
            <v>2. REALIZADO POR PERSONAS NATURALES</v>
          </cell>
        </row>
        <row r="230">
          <cell r="M230" t="str">
            <v>2. SEGURO DE VEHICULOS</v>
          </cell>
        </row>
        <row r="231">
          <cell r="M231" t="str">
            <v>2. SERVICIO DE AGUA Y DESAGUE</v>
          </cell>
        </row>
        <row r="232">
          <cell r="M232" t="str">
            <v>2. SERVICIO DE REMEDIACION AMBIENTAL</v>
          </cell>
        </row>
        <row r="233">
          <cell r="M233" t="str">
            <v>2. SERVICIO DE TELEFONIA FIJA</v>
          </cell>
        </row>
        <row r="234">
          <cell r="M234" t="str">
            <v>2. SERVICIOS DE SEGURIDAD Y VIGILANCIA</v>
          </cell>
        </row>
        <row r="235">
          <cell r="M235" t="str">
            <v>2. SISTEMA NACIONAL DE PENSIONES DL. 19990</v>
          </cell>
        </row>
        <row r="236">
          <cell r="M236" t="str">
            <v>2. SOFTWARES</v>
          </cell>
        </row>
        <row r="237">
          <cell r="M237" t="str">
            <v>2. SUBSIDIO POR MATERNIDAD</v>
          </cell>
        </row>
        <row r="238">
          <cell r="M238" t="str">
            <v>2. TERRENOS RURALES</v>
          </cell>
        </row>
        <row r="239">
          <cell r="M239" t="str">
            <v>2. TEXTILES Y ACABADOS TEXTILES</v>
          </cell>
        </row>
        <row r="240">
          <cell r="M240" t="str">
            <v>2. TRANSPORTE Y TRASLADO DE CARGA, BIENES Y MATERIALES</v>
          </cell>
        </row>
        <row r="241">
          <cell r="M241" t="str">
            <v>2. VIATICOS Y ASIGNACIONES POR COMISION DE SERVICIO</v>
          </cell>
        </row>
        <row r="242">
          <cell r="M242" t="str">
            <v>3. A OTRAS UNIDADES DEL GOBIERNO LOCAL</v>
          </cell>
        </row>
        <row r="243">
          <cell r="M243" t="str">
            <v>3. A UNIVERSIDADES</v>
          </cell>
        </row>
        <row r="244">
          <cell r="M244" t="str">
            <v>3. ADQUISICION DE JOYAS Y ANTIGUEDADES</v>
          </cell>
        </row>
        <row r="245">
          <cell r="M245" t="str">
            <v>3. ALTAS DE PERSONAL MILITAR Y POLICIAL</v>
          </cell>
        </row>
        <row r="246">
          <cell r="M246" t="str">
            <v>3. ANIMALES DE TIRO</v>
          </cell>
        </row>
        <row r="247">
          <cell r="M247" t="str">
            <v>3. ANIMALES PARA ESTUDIO</v>
          </cell>
        </row>
        <row r="248">
          <cell r="M248" t="str">
            <v>3. APORTES A LOS FONDOS DE PENSIONES</v>
          </cell>
        </row>
        <row r="249">
          <cell r="M249" t="str">
            <v>3. ASIGNACION POR COMBUSTIBLES</v>
          </cell>
        </row>
        <row r="250">
          <cell r="M250" t="str">
            <v>3. ASIGNACION POR PRODUCTIVIDAD</v>
          </cell>
        </row>
        <row r="251">
          <cell r="M251" t="str">
            <v>3. AUDITORIAS</v>
          </cell>
        </row>
        <row r="252">
          <cell r="M252" t="str">
            <v>3. BONIFICACION POR ESCOLARIDAD</v>
          </cell>
        </row>
        <row r="253">
          <cell r="M253" t="str">
            <v>3. BONIFICACIONES O ENTREGAS ECONOMICAS AL PUESTO DE PROFESIONALES DE LA SALUD</v>
          </cell>
        </row>
        <row r="254">
          <cell r="M254" t="str">
            <v>3. BONOS COMPLEMENTARIOS Y PENSIONES COMPLEMENTARIAS</v>
          </cell>
        </row>
        <row r="255">
          <cell r="M255" t="str">
            <v>3. CALZADO</v>
          </cell>
        </row>
        <row r="256">
          <cell r="M256" t="str">
            <v>3. COMPENSACION VACACIONAL (VACACIONES TRUNCAS)</v>
          </cell>
        </row>
        <row r="257">
          <cell r="M257" t="str">
            <v>3. COMPRA DE INSTALACIONES MEDICAS</v>
          </cell>
        </row>
        <row r="258">
          <cell r="M258" t="str">
            <v>3. CONTRATACIÓN DE SERVICIOS DE TERCEROS</v>
          </cell>
        </row>
        <row r="259">
          <cell r="M259" t="str">
            <v>3. COSTO DE CONSTRUCCION POR ADMINISTRACION DIRECTA - PERSONAL</v>
          </cell>
        </row>
        <row r="260">
          <cell r="M260" t="str">
            <v>3. COSTO DE CONSTRUCCION POR CONTRATA</v>
          </cell>
        </row>
        <row r="261">
          <cell r="M261" t="str">
            <v>3. DE AFRICA, ASIA Y OCEANIA</v>
          </cell>
        </row>
        <row r="262">
          <cell r="M262" t="str">
            <v>3. DE CONSTRUCCION Y MAQUINAS</v>
          </cell>
        </row>
        <row r="263">
          <cell r="M263" t="str">
            <v>3. DE LA BANCA PRIVADA Y FINANCIERA</v>
          </cell>
        </row>
        <row r="264">
          <cell r="M264" t="str">
            <v>3. DE LOS GOBIERNOS LOCALES</v>
          </cell>
        </row>
        <row r="265">
          <cell r="M265" t="str">
            <v>3. DE MOBILIARIO Y SIMILARES</v>
          </cell>
        </row>
        <row r="266">
          <cell r="M266" t="str">
            <v>3. DE VEHICULOS</v>
          </cell>
        </row>
        <row r="267">
          <cell r="M267" t="str">
            <v>3. DIETAS A COLABORADORES EVENTUALES</v>
          </cell>
        </row>
        <row r="268">
          <cell r="M268" t="str">
            <v>3. EMPRESAS PUBLICAS DE LOS GOBIERNOS LOCALES</v>
          </cell>
        </row>
        <row r="269">
          <cell r="M269" t="str">
            <v>3. EQUIPOS DE TELECOMUNICACIONES</v>
          </cell>
        </row>
        <row r="270">
          <cell r="M270" t="str">
            <v>3. FONDO MONETARIO INTERNACIONAL - FMI</v>
          </cell>
        </row>
        <row r="271">
          <cell r="M271" t="str">
            <v>3. GASTO POR LA CONTRATACION DE SERVICIOS</v>
          </cell>
        </row>
        <row r="272">
          <cell r="M272" t="str">
            <v>3. GASTOS DE SEPELIO Y LUTO DEL PERSONAL PENSIONISTA</v>
          </cell>
        </row>
        <row r="273">
          <cell r="M273" t="str">
            <v>3. GASTOS EN INSTALACIONES RECREATIVAS PARA TRABAJADORES Y FAMILIARES</v>
          </cell>
        </row>
        <row r="274">
          <cell r="M274" t="str">
            <v>3. GASTOS POR LA CONTRATACION DE SERVICIOS</v>
          </cell>
        </row>
        <row r="275">
          <cell r="M275" t="str">
            <v>3. GASTOS POR MANTENIMIENTO DERIVADOS DE INFORMES TÉCNICOS DE MANTENIMIENTO (ITM)</v>
          </cell>
        </row>
        <row r="276">
          <cell r="M276" t="str">
            <v>3. GASTOS VARIABLES Y OCASIONALES DE C.A.S.</v>
          </cell>
        </row>
        <row r="277">
          <cell r="M277" t="str">
            <v>3. INDEMNIZACIONES POR ACCIDENTES DE TRABAJO O VICTIMAS DE TERRORISMO</v>
          </cell>
        </row>
        <row r="278">
          <cell r="M278" t="str">
            <v>3. LETRAS</v>
          </cell>
        </row>
        <row r="279">
          <cell r="M279" t="str">
            <v>3. LIBROS, DIARIOS, REVISTAS Y OTROS BIENES IMPRESOS NO VINCULADOS A ENSEÑANZA</v>
          </cell>
        </row>
        <row r="280">
          <cell r="M280" t="str">
            <v>3. LUBRICANTES, GRASAS Y AFINES</v>
          </cell>
        </row>
        <row r="281">
          <cell r="M281" t="str">
            <v>3. MAYORDOMIA</v>
          </cell>
        </row>
        <row r="282">
          <cell r="M282" t="str">
            <v>3. ORGANIZACION Y CONDUCCION DE ESPECTACULOS</v>
          </cell>
        </row>
        <row r="283">
          <cell r="M283" t="str">
            <v>3. PAISES DE AFRICA, ASIA Y OCEANIA</v>
          </cell>
        </row>
        <row r="284">
          <cell r="M284" t="str">
            <v>3. PARA FINES DE VIVIENDA</v>
          </cell>
        </row>
        <row r="285">
          <cell r="M285" t="str">
            <v>3. PARA MOBILIARIO Y SIMILARES</v>
          </cell>
        </row>
        <row r="286">
          <cell r="M286" t="str">
            <v>3. PARA TRANSPORTE ACUATICO</v>
          </cell>
        </row>
        <row r="287">
          <cell r="M287" t="str">
            <v>3. PERSONAL CON CONTRATO A PLAZO FIJO (REGIMEN LABORAL PUBLICO)</v>
          </cell>
        </row>
        <row r="288">
          <cell r="M288" t="str">
            <v>3. PERSONAL DE SALUD</v>
          </cell>
        </row>
        <row r="289">
          <cell r="M289" t="str">
            <v>3. PERSONAL SERUMS</v>
          </cell>
        </row>
        <row r="290">
          <cell r="M290" t="str">
            <v>3. REGIMEN DE PENSIONES DL. 19846</v>
          </cell>
        </row>
        <row r="291">
          <cell r="M291" t="str">
            <v>3. SEGURIDAD INDUSTRIAL</v>
          </cell>
        </row>
        <row r="292">
          <cell r="M292" t="str">
            <v>3. SEGURO MEDICO</v>
          </cell>
        </row>
        <row r="293">
          <cell r="M293" t="str">
            <v>3. SEGURO OBLIGATORIO ACCIDENTES DE TRANSITO (SOAT)</v>
          </cell>
        </row>
        <row r="294">
          <cell r="M294" t="str">
            <v>3. SERVICIO DE INTERNET</v>
          </cell>
        </row>
        <row r="295">
          <cell r="M295" t="str">
            <v>3. SERVICIO DE SUMINISTRO DE GAS</v>
          </cell>
        </row>
        <row r="296">
          <cell r="M296" t="str">
            <v>3. SERVICIOS DE DISEÑO, ELABORACIÓN O ACTUALIZACIÓN DE NORMAS INTERNAS</v>
          </cell>
        </row>
        <row r="297">
          <cell r="M297" t="str">
            <v>3. SERVICIOS DE DISEÑO, ELABORACIÓN O ACTUALIZACIÓN NORMAS INTERNAS</v>
          </cell>
        </row>
        <row r="298">
          <cell r="M298" t="str">
            <v>3. SERVICIOS DE EVALUACIONES, CERTIFICACIONES, LICENCIAMIENTO Y SIMILARES VINCULADOS AL MEDIO AMBIENTE</v>
          </cell>
        </row>
        <row r="299">
          <cell r="M299" t="str">
            <v>3. SERVICIOS DE IMAGEN INSTITUCIONAL</v>
          </cell>
        </row>
        <row r="300">
          <cell r="M300" t="str">
            <v>3. SERVICIOS RELACIONADOS CON FLORERIA, JARDINERIA Y OTRAS ACTIVIDADES SIMILARES</v>
          </cell>
        </row>
        <row r="301">
          <cell r="M301" t="str">
            <v>3. SOPORTE TECNICO</v>
          </cell>
        </row>
        <row r="302">
          <cell r="M302" t="str">
            <v>3. SUBSIDIO POR LACTANCIA</v>
          </cell>
        </row>
        <row r="303">
          <cell r="M303" t="str">
            <v>3. TERRENOS ERIAZOS</v>
          </cell>
        </row>
        <row r="304">
          <cell r="M304" t="str">
            <v>3. VIATICOS Y FLETES POR CAMBIO DE COLOCACION</v>
          </cell>
        </row>
        <row r="305">
          <cell r="M305" t="str">
            <v>4. A FONDOS Y FUNDACIONES</v>
          </cell>
        </row>
        <row r="306">
          <cell r="M306" t="str">
            <v>4. A OTRAS ENTIDADES PUBLICAS</v>
          </cell>
        </row>
        <row r="307">
          <cell r="M307" t="str">
            <v>4. AGUINALDOS DE C.A.S.</v>
          </cell>
        </row>
        <row r="308">
          <cell r="M308" t="str">
            <v>4. ANIMADORAS Y ALFABETIZADORES</v>
          </cell>
        </row>
        <row r="309">
          <cell r="M309" t="str">
            <v>4. APORTES A LOS FONDOS DE VIVIENDA</v>
          </cell>
        </row>
        <row r="310">
          <cell r="M310" t="str">
            <v>4. ASIGNACION POR ENSEÑANZA</v>
          </cell>
        </row>
        <row r="311">
          <cell r="M311" t="str">
            <v>4. ASIGNACION POR RACION ORGANICA UNICA</v>
          </cell>
        </row>
        <row r="312">
          <cell r="M312" t="str">
            <v>4. AUSPICIO Y PATROCINIO DE EVENTOS CULTURALES Y DE ARTE</v>
          </cell>
        </row>
        <row r="313">
          <cell r="M313" t="str">
            <v>4. BONIFICACIONES O ENTREGAS  ECONÓMICAS AL PUESTO DE NO PROFESIONALES DE LA SALUD</v>
          </cell>
        </row>
        <row r="314">
          <cell r="M314" t="str">
            <v>4. BONIFICACIONES O ENTREGAS ECONÓMICAS AL PERSONAL MILITAR Y POLICIAL</v>
          </cell>
        </row>
        <row r="315">
          <cell r="M315" t="str">
            <v>4. COMPRA DE INSTALACIONES SOCIALES Y CULTURALES</v>
          </cell>
        </row>
        <row r="316">
          <cell r="M316" t="str">
            <v>4. COSTO DE CONSTRUCCION POR ADMINISTRACION DIRECTA - BIENES</v>
          </cell>
        </row>
        <row r="317">
          <cell r="M317" t="str">
            <v>4. COSTO DE CONSTRUCCION POR ADMINISTRACION DIRECTA - PERSONAL</v>
          </cell>
        </row>
        <row r="318">
          <cell r="M318" t="str">
            <v>4. DE CERTIFICADOS DE INVERSION PÚBLICA REGIONAL Y LOCAL</v>
          </cell>
        </row>
        <row r="319">
          <cell r="M319" t="str">
            <v>4. DE MAQUINARIAS Y EQUIPOS</v>
          </cell>
        </row>
        <row r="320">
          <cell r="M320" t="str">
            <v>4. DE MOBILIARIO Y SIMILARES</v>
          </cell>
        </row>
        <row r="321">
          <cell r="M321" t="str">
            <v>4. DE SEGURIDAD</v>
          </cell>
        </row>
        <row r="322">
          <cell r="M322" t="str">
            <v>4. ELECTRICIDAD Y ELECTRONICA</v>
          </cell>
        </row>
        <row r="323">
          <cell r="M323" t="str">
            <v>4. FERTILIZANTES, INSECTICIDAS, FUNGICIDAS Y SIMILARES</v>
          </cell>
        </row>
        <row r="324">
          <cell r="M324" t="str">
            <v>4. GASTO POR LAUDOS ARBITRALES O SENTENCIAS VINCULADAS A INVERSIONES</v>
          </cell>
        </row>
        <row r="325">
          <cell r="M325" t="str">
            <v>4. GASTOS POR MANTENIMIENTO PERIÓDICO INICIAL (PAMPI)</v>
          </cell>
        </row>
        <row r="326">
          <cell r="M326" t="str">
            <v>4. GUARDERIAS PARA HIJOS DE TRABAJADORES</v>
          </cell>
        </row>
        <row r="327">
          <cell r="M327" t="str">
            <v>4. INTERNOS DE MEDICINA Y ODONTOLOGIA</v>
          </cell>
        </row>
        <row r="328">
          <cell r="M328" t="str">
            <v>4. KREDINTANSTALF FUR WIEDERAUFBAU - KFW</v>
          </cell>
        </row>
        <row r="329">
          <cell r="M329" t="str">
            <v>4. OTROS ANIMALES</v>
          </cell>
        </row>
        <row r="330">
          <cell r="M330" t="str">
            <v>4. OTROS SEGUROS PERSONALES</v>
          </cell>
        </row>
        <row r="331">
          <cell r="M331" t="str">
            <v>4. PALMAS MAGISTERIALES</v>
          </cell>
        </row>
        <row r="332">
          <cell r="M332" t="str">
            <v>4. PARA MAQUINARIAS Y EQUIPOS</v>
          </cell>
        </row>
        <row r="333">
          <cell r="M333" t="str">
            <v>4. PARTICIPACION DE LOS TRABAJADORES EN LAS UTILIDADES</v>
          </cell>
        </row>
        <row r="334">
          <cell r="M334" t="str">
            <v>4. PERFILES DE INVERSION</v>
          </cell>
        </row>
        <row r="335">
          <cell r="M335" t="str">
            <v>4. PERSONAL CON CONTRATO A PLAZO INDETERMINADO (REGIMEN LABORAL PRIVADO)</v>
          </cell>
        </row>
        <row r="336">
          <cell r="M336" t="str">
            <v>4. PERSONAL JUDICIAL</v>
          </cell>
        </row>
        <row r="337">
          <cell r="M337" t="str">
            <v>4. SERVICIO DE IMPRESIONES, ENCUADERNACION Y EMPASTADO</v>
          </cell>
        </row>
        <row r="338">
          <cell r="M338" t="str">
            <v>4. SERVICIOS DE CALIFICACION DE PENSIONES</v>
          </cell>
        </row>
        <row r="339">
          <cell r="M339" t="str">
            <v>4. SERVICIOS DE DISEÑO, ELABORACIÓN O ACTUALIZACIÓN DE NORMAS TÉCNICAS</v>
          </cell>
        </row>
        <row r="340">
          <cell r="M340" t="str">
            <v>4. SERVICIOS DE DISEÑO, ELABORACIÓN O ACTUALIZACIÓN NORMAS TÉCNICAS</v>
          </cell>
        </row>
        <row r="341">
          <cell r="M341" t="str">
            <v>4. SIMBOLOS, DISTINTIVOS Y CONDECORACIONES</v>
          </cell>
        </row>
        <row r="342">
          <cell r="M342" t="str">
            <v>5. A FONDOS PUBLICOS</v>
          </cell>
        </row>
        <row r="343">
          <cell r="M343" t="str">
            <v>5. A FONDOS SOCIALES</v>
          </cell>
        </row>
        <row r="344">
          <cell r="M344" t="str">
            <v>5. ADQUISICIÓN DE BIENES PARA PRESTACIÓN FUNERARIA</v>
          </cell>
        </row>
        <row r="345">
          <cell r="M345" t="str">
            <v>5. ALUMNOS DE ESCUELAS MILITARES Y POLICIALES</v>
          </cell>
        </row>
        <row r="346">
          <cell r="M346" t="str">
            <v>5. ARBOLES FRUTALES</v>
          </cell>
        </row>
        <row r="347">
          <cell r="M347" t="str">
            <v>5. ASESORÍA Y/O DEFENSA LEGAL PARA SERVIDORES Y EX-SERVIDORES CIVILES</v>
          </cell>
        </row>
        <row r="348">
          <cell r="M348" t="str">
            <v>5. BONIFICACION POR CAMBIO DE RESIDENCIA</v>
          </cell>
        </row>
        <row r="349">
          <cell r="M349" t="str">
            <v>5. BONOS DE PRODUCTIVIDAD-CONVENIOS DE ADMINISTRACION POR RESULTADOS</v>
          </cell>
        </row>
        <row r="350">
          <cell r="M350" t="str">
            <v>5. COMPRA DE CENTROS DE RECLUSION</v>
          </cell>
        </row>
        <row r="351">
          <cell r="M351" t="str">
            <v>5. CONTRIBUCIONES A ESSALUD</v>
          </cell>
        </row>
        <row r="352">
          <cell r="M352" t="str">
            <v>5. CORPORACION ANDINA DE FOMENTO - CAF</v>
          </cell>
        </row>
        <row r="353">
          <cell r="M353" t="str">
            <v>5. COSTO DE CONSTRUCCION POR ADMINISTRACION DIRECTA - BIENES</v>
          </cell>
        </row>
        <row r="354">
          <cell r="M354" t="str">
            <v>5. COSTO DE CONSTRUCCION POR ADMINISTRACION DIRECTA - SERVICIOS</v>
          </cell>
        </row>
        <row r="355">
          <cell r="M355" t="str">
            <v>5. DE MAQUINARIAS Y EQUIPOS</v>
          </cell>
        </row>
        <row r="356">
          <cell r="M356" t="str">
            <v>5. DOCENTES UNIVERSITARIOS</v>
          </cell>
        </row>
        <row r="357">
          <cell r="M357" t="str">
            <v>5. ENTREGA DE CUPÓN O VALE POR CONCEPTO DE ALIMENTACIÓN</v>
          </cell>
        </row>
        <row r="358">
          <cell r="M358" t="str">
            <v>5. EQUIPOS E INSTRUMENTOS DE MEDICION</v>
          </cell>
        </row>
        <row r="359">
          <cell r="M359" t="str">
            <v>5. ESTUDIOS E INVESTIGACIONES</v>
          </cell>
        </row>
        <row r="360">
          <cell r="M360" t="str">
            <v>5. GASTOS POR MANTENIMIENTO DE EMERGENCIA</v>
          </cell>
        </row>
        <row r="361">
          <cell r="M361" t="str">
            <v>5. MAYORDOMIA</v>
          </cell>
        </row>
        <row r="362">
          <cell r="M362" t="str">
            <v>5. ORGANIZACION DE EVENTOS CULTURALES</v>
          </cell>
        </row>
        <row r="363">
          <cell r="M363" t="str">
            <v>5. OTROS MATERIALES DE MANTENIMIENTO</v>
          </cell>
        </row>
        <row r="364">
          <cell r="M364" t="str">
            <v>5. PERSONAL CON CONTRATO A PLAZO FIJO (REGIMEN LABORAL PRIVADO)</v>
          </cell>
        </row>
        <row r="365">
          <cell r="M365" t="str">
            <v>5. PERSONAL POR SERVICIOS COMPLEMENTARIOS DE SALUD</v>
          </cell>
        </row>
        <row r="366">
          <cell r="M366" t="str">
            <v>5. PUBLICACIÓN EN EL DIARIO OFICIAL</v>
          </cell>
        </row>
        <row r="367">
          <cell r="M367" t="str">
            <v>5. SERVICIOS DE ALIMENTACION DE CONSUMO HUMANO</v>
          </cell>
        </row>
        <row r="368">
          <cell r="M368" t="str">
            <v>5. SUMINISTROS DE ACCESORIOS Y/O MATERIALES DE USO FORESTAL</v>
          </cell>
        </row>
        <row r="369">
          <cell r="M369" t="str">
            <v>5. VACACIONES TRUNCAS DE C.A.S.</v>
          </cell>
        </row>
        <row r="370">
          <cell r="M370" t="str">
            <v>6. ASESORÍA Y/O DEFENSA LEGAL PARA ENTIDADES PÚBLICAS EN EL MARCO DE CONTROVERSIAS CONTRACTUALES NACIONALES O INTERNACIONALES</v>
          </cell>
        </row>
        <row r="371">
          <cell r="M371" t="str">
            <v>6. BONO POR CRECIMIENTO ECONOMICO</v>
          </cell>
        </row>
        <row r="372">
          <cell r="M372" t="str">
            <v>6. COMPRA DE EDIFICIOS O UNIDADES NO RESIDENCIALES</v>
          </cell>
        </row>
        <row r="373">
          <cell r="M373" t="str">
            <v>6. COSTO DE CONSTRUCCION POR ADMINISTRACION DIRECTA - OTROS</v>
          </cell>
        </row>
        <row r="374">
          <cell r="M374" t="str">
            <v>6. COSTO DE CONSTRUCCION POR ADMINISTRACION DIRECTA - SERVICIOS</v>
          </cell>
        </row>
        <row r="375">
          <cell r="M375" t="str">
            <v>6. COSTOS DE CONSTRUCCION POR ADMINISTRACION DIRECTA - OTROS</v>
          </cell>
        </row>
        <row r="376">
          <cell r="M376" t="str">
            <v>6. ENTREGA DE CUPÓN O VALE POR CONCEPTO DE ALIMENTACIÓN</v>
          </cell>
        </row>
        <row r="377">
          <cell r="M377" t="str">
            <v>6. EQUIPOS PARA VEHICULOS</v>
          </cell>
        </row>
        <row r="378">
          <cell r="M378" t="str">
            <v>6. ESTIPENDIO A LOS CANDIDATOS A GERENTES PÚBLICOS</v>
          </cell>
        </row>
        <row r="379">
          <cell r="M379" t="str">
            <v>6. ESTUDIOS</v>
          </cell>
        </row>
        <row r="380">
          <cell r="M380" t="str">
            <v>6. FONDO INTERNACIONAL DE DESARROLLO AGRICOLA - FIDA</v>
          </cell>
        </row>
        <row r="381">
          <cell r="M381" t="str">
            <v>6. LOCACION DE SERVICIOS - FONDO DE APOYO GERENCIAL</v>
          </cell>
        </row>
        <row r="382">
          <cell r="M382" t="str">
            <v>6. MATERIALES DE  ACONDICIONAMIENTO</v>
          </cell>
        </row>
        <row r="383">
          <cell r="M383" t="str">
            <v>6. OTRAS CONTRIBUCIONES DEL EMPLEADOR</v>
          </cell>
        </row>
        <row r="384">
          <cell r="M384" t="str">
            <v>6. PERSONAL CONTRATADO - REGIMEN LABORAL DE GERENTES PUBLICOS</v>
          </cell>
        </row>
        <row r="385">
          <cell r="M385" t="str">
            <v>6. PERSONAL DIPLOMATICO</v>
          </cell>
        </row>
        <row r="386">
          <cell r="M386" t="str">
            <v>6. PERSONAL POR ENTREGA ECONÓMICA POR PRESTACIONES ADICIONALES EN SALUD</v>
          </cell>
        </row>
        <row r="387">
          <cell r="M387" t="str">
            <v>6. PRODUCTOS FARMACEUTICOS DE USO ANIMAL</v>
          </cell>
        </row>
        <row r="388">
          <cell r="M388" t="str">
            <v>6. SERVICIO DE IMPRESIONES, ENCUADERNACION Y EMPASTADO</v>
          </cell>
        </row>
        <row r="389">
          <cell r="M389" t="str">
            <v>6. VIDES Y ARBUSTOS</v>
          </cell>
        </row>
        <row r="390">
          <cell r="M390" t="str">
            <v>7. APORTES A FONDOS DE PENSIONES DEL SISTEMA DE PENSIONES PÚBLICO</v>
          </cell>
        </row>
        <row r="391">
          <cell r="M391" t="str">
            <v>7. BANCO DE COOPERACION INTERNACIONAL DEL JAPON-JBIC</v>
          </cell>
        </row>
        <row r="392">
          <cell r="M392" t="str">
            <v>7. BONIFICACIÓN EXTRAORDINARIA POR EMERGENCIA SANITARIA</v>
          </cell>
        </row>
        <row r="393">
          <cell r="M393" t="str">
            <v>7. BONO POR DESEMPEÑO</v>
          </cell>
        </row>
        <row r="394">
          <cell r="M394" t="str">
            <v>7. COSTO DE CONSTRUCCION POR ADMINISTRACION DIRECTA - OTROS</v>
          </cell>
        </row>
        <row r="395">
          <cell r="M395" t="str">
            <v>7. DEFENSA LEGAL PARA SERVIDORES Y EX-SERVIDORES CIVILES</v>
          </cell>
        </row>
        <row r="396">
          <cell r="M396" t="str">
            <v>7. ENTREGA ECONÓMICA POR PRESTACIONES ADICIONALES PARA LA VACUNACIÓN CONTRA LA COVID-19</v>
          </cell>
        </row>
        <row r="397">
          <cell r="M397" t="str">
            <v>7. FUNCIONARIOS DE ALTA DIRECCIÓN DE LAS ENTIDADES</v>
          </cell>
        </row>
        <row r="398">
          <cell r="M398" t="str">
            <v>7. INTERNOS DE MEDICINA Y ODONTOLOGIA</v>
          </cell>
        </row>
        <row r="399">
          <cell r="M399" t="str">
            <v>7. INVESTIGACIONES</v>
          </cell>
        </row>
        <row r="400">
          <cell r="M400" t="str">
            <v>7. PERSONAL MILITAR Y POLICIAL</v>
          </cell>
        </row>
        <row r="401">
          <cell r="M401" t="str">
            <v>7. PRESTACION FUNERARIA</v>
          </cell>
        </row>
        <row r="402">
          <cell r="M402" t="str">
            <v>7. SEMILLAS Y ALMACIGOS</v>
          </cell>
        </row>
        <row r="403">
          <cell r="M403" t="str">
            <v>7. SERVICIOS COMPLEMENTARIOS DE SALUD</v>
          </cell>
        </row>
        <row r="404">
          <cell r="M404" t="str">
            <v>8. AGENCIA ALEMANA DE COOPERACION TECNICA INTERNACIONAL - GIZ</v>
          </cell>
        </row>
        <row r="405">
          <cell r="M405" t="str">
            <v>8. APORTES A FONDOS DE PENSIONES DEL SISTEMA DE PENSIONES PRIVADO</v>
          </cell>
        </row>
        <row r="406">
          <cell r="M406" t="str">
            <v>8. BONIFICACIÓN EXTRAORDINARIA POR REACTIVACIÓN ECONÓMICA</v>
          </cell>
        </row>
        <row r="407">
          <cell r="M407" t="str">
            <v>8. BONO POR FUNCION INSPECTIVA</v>
          </cell>
        </row>
        <row r="408">
          <cell r="M408" t="str">
            <v>8. CONTRIBUCIONES A LOS SEGUROS DE SALUD</v>
          </cell>
        </row>
        <row r="409">
          <cell r="M409" t="str">
            <v>8. DEFENSA LEGAL PARA ENTIDADES PÚBLICAS EN EL MARCO DE CONTROVERSIAS CONTRACTUALES NACIONALES O INTERNACIONALES</v>
          </cell>
        </row>
        <row r="410">
          <cell r="M410" t="str">
            <v>8. DISEÑO DE METODOLOGÍAS, REFORMAS Y SIMILARES</v>
          </cell>
        </row>
        <row r="411">
          <cell r="M411" t="str">
            <v>8. ENTREGA ECONÓMICA POR PRESTACIONES ADICIONALES PARA LA VACUNACIÓN CONTRA LA COVID-19 PARA LOS CONTRATOS DE ADMINISTRACIÓN DE SERVICIOS COVID-19</v>
          </cell>
        </row>
        <row r="412">
          <cell r="M412" t="str">
            <v>8. LOCACION DE SERVICIOS - PERSONAL ALTAMENTE CALIFICADO</v>
          </cell>
        </row>
        <row r="413">
          <cell r="M413" t="str">
            <v>8. MINAS Y CANTERAS</v>
          </cell>
        </row>
        <row r="414">
          <cell r="M414" t="str">
            <v>8. PERSONAL DE LA LEY SERVIR (RÉGIMEN DEL SERVICIO CIVIL)</v>
          </cell>
        </row>
        <row r="415">
          <cell r="M415" t="str">
            <v>8. PERSONAL OBRERO</v>
          </cell>
        </row>
        <row r="416">
          <cell r="M416" t="str">
            <v>9. AGENCIA DE COOPERACION INTERNACIONAL DEL JAPON - JICA</v>
          </cell>
        </row>
        <row r="417">
          <cell r="M417" t="str">
            <v>9. APORTES A LOS FONDOS DE SALUD PARA PENSIONISTAS</v>
          </cell>
        </row>
        <row r="418">
          <cell r="M418" t="str">
            <v>9. ASIGNACIÓN DE PROPINAS O ESTIPENDIOS PARA EL CUMPLIMIENTO DE METAS SOCIALES</v>
          </cell>
        </row>
        <row r="419">
          <cell r="M419" t="str">
            <v>9. BONIFICACIÓN EXTRAORDINARIA POR EMERGENCIA SANITARIA</v>
          </cell>
        </row>
        <row r="420">
          <cell r="M420" t="str">
            <v>9. ENTREGA ECONÓMICA POR CONCEPTO DE ALIMENTACIÓN</v>
          </cell>
        </row>
        <row r="421">
          <cell r="M421" t="str">
            <v>9. ESTUDIOS</v>
          </cell>
        </row>
        <row r="422">
          <cell r="M422" t="str">
            <v>9. PERSONAL DE CONFIANZA (RÉGIMEN LABORAL PÚBLICO)</v>
          </cell>
        </row>
        <row r="423">
          <cell r="M423" t="str">
            <v>9. SERVICIO DE LAVADO Y PLANCHADO DE ROPA HOSPITALARIA</v>
          </cell>
        </row>
        <row r="424">
          <cell r="M424" t="str">
            <v>9. SERVICIOS DE ANÁLISIS, PROYECCIONES ECONÓMICAS O FINANCIERAS, ESTRUCTURACIÓN FINANCIERA Y SIMILARES</v>
          </cell>
        </row>
        <row r="425">
          <cell r="M425" t="str">
            <v>9. SERVICIOS DE AUDITORIAS</v>
          </cell>
        </row>
        <row r="426">
          <cell r="M426" t="str">
            <v>97. TRASLADO Y  MOVILIDAD POR ACCIONES DE VOLUNTARIADO</v>
          </cell>
        </row>
        <row r="427">
          <cell r="M427" t="str">
            <v>98. A OTROS ORGANISMOS INTERNACIONALES DE LA SALUD - SUMINISTROS MÉDICOS</v>
          </cell>
        </row>
        <row r="428">
          <cell r="M428" t="str">
            <v>98. OTROS GASTOS DE PERSONAL</v>
          </cell>
        </row>
        <row r="429">
          <cell r="M429" t="str">
            <v>98. OTROS GASTOS EN PENSIONES</v>
          </cell>
        </row>
        <row r="430">
          <cell r="M430" t="str">
            <v>98. OTROS SERVICIOS TÉCNICOS Y PROFESIONALES DESARROLLADOS POR PERSONAS JURÍDICAS</v>
          </cell>
        </row>
        <row r="431">
          <cell r="M431" t="str">
            <v>98. OTROS SERVICIOS TÉCNICOS Y PROFESIONALES DESARROLLADOS POR PERSONAS NATURALES</v>
          </cell>
        </row>
        <row r="432">
          <cell r="M432" t="str">
            <v>99. A OTRAS ORGANIZACIONES</v>
          </cell>
        </row>
        <row r="433">
          <cell r="M433" t="str">
            <v>99. A OTRAS PERSONAS NATURALES</v>
          </cell>
        </row>
        <row r="434">
          <cell r="M434" t="str">
            <v>99. A OTROS ORGANISMOS INTERNACIONALES</v>
          </cell>
        </row>
        <row r="435">
          <cell r="M435" t="str">
            <v xml:space="preserve">99. DE OTROS </v>
          </cell>
        </row>
        <row r="436">
          <cell r="M436" t="str">
            <v>99. DE OTROS BIENES Y ACTIVOS</v>
          </cell>
        </row>
        <row r="437">
          <cell r="M437" t="str">
            <v>99. MAQUINARIAS, EQUIPOS Y MOBILIARIOS DE OTRAS INSTALACIONES</v>
          </cell>
        </row>
        <row r="438">
          <cell r="M438" t="str">
            <v>99. OTRAS ATENCIONES Y CELEBRACIONES</v>
          </cell>
        </row>
        <row r="439">
          <cell r="M439" t="str">
            <v>99. OTRAS INDEMNIZACIONES Y COMPENSACIONES</v>
          </cell>
        </row>
        <row r="440">
          <cell r="M440" t="str">
            <v>99. OTRAS OCASIONALES</v>
          </cell>
        </row>
        <row r="441">
          <cell r="M441" t="str">
            <v>99. OTRAS RETRIBUCIONES EN ESPECIE</v>
          </cell>
        </row>
        <row r="442">
          <cell r="M442" t="str">
            <v>99. OTRAS RETRIBUCIONES EN SERVICIOS</v>
          </cell>
        </row>
        <row r="443">
          <cell r="M443" t="str">
            <v>99. OTRAS RETRIBUCIONES Y COMPLEMENTOS</v>
          </cell>
        </row>
        <row r="444">
          <cell r="M444" t="str">
            <v>99. OTRO REGIMEN</v>
          </cell>
        </row>
        <row r="445">
          <cell r="M445" t="str">
            <v>99. OTROS</v>
          </cell>
        </row>
        <row r="446">
          <cell r="M446" t="str">
            <v>99. OTROS ACCESORIOS Y REPUESTOS</v>
          </cell>
        </row>
        <row r="447">
          <cell r="M447" t="str">
            <v>99. OTROS ACTIVOS INTANGIBLES</v>
          </cell>
        </row>
        <row r="448">
          <cell r="M448" t="str">
            <v>99. OTROS BENEFICIOS</v>
          </cell>
        </row>
        <row r="449">
          <cell r="M449" t="str">
            <v>99. OTROS BIENES</v>
          </cell>
        </row>
        <row r="450">
          <cell r="M450" t="str">
            <v>99. OTROS BIENES  AGROPECUARIOS, PESQUEROS Y MINEROS</v>
          </cell>
        </row>
        <row r="451">
          <cell r="M451" t="str">
            <v>99. OTROS BIENES CULTURALES</v>
          </cell>
        </row>
        <row r="452">
          <cell r="M452" t="str">
            <v>99. OTROS BIENES DE APOYO ALIMENTARIO</v>
          </cell>
        </row>
        <row r="453">
          <cell r="M453" t="str">
            <v>99. OTROS BIENES DE APOYO ESCOLAR</v>
          </cell>
        </row>
        <row r="454">
          <cell r="M454" t="str">
            <v>99. OTROS BIENES DE ASISTENCIA SOCIAL</v>
          </cell>
        </row>
        <row r="455">
          <cell r="M455" t="str">
            <v>99. OTROS BIENES Y SERVICIOS DE ASISTENCIA MEDICA</v>
          </cell>
        </row>
        <row r="456">
          <cell r="M456" t="str">
            <v>99. OTROS CREDITOS EXTERNOS</v>
          </cell>
        </row>
        <row r="457">
          <cell r="M457" t="str">
            <v>99. OTROS CREDITOS INTERNOS</v>
          </cell>
        </row>
        <row r="458">
          <cell r="M458" t="str">
            <v>99. OTROS GASTOS</v>
          </cell>
        </row>
        <row r="459">
          <cell r="M459" t="str">
            <v>99. OTROS GASTOS C.A.S</v>
          </cell>
        </row>
        <row r="460">
          <cell r="M460" t="str">
            <v>99. OTROS MATERIALES DIVERSOS DE ENSEÑANZA</v>
          </cell>
        </row>
        <row r="461">
          <cell r="M461" t="str">
            <v>99. OTROS ORGANISMOS INTERNACIONALES O AGENCIAS OFICIALES</v>
          </cell>
        </row>
        <row r="462">
          <cell r="M462" t="str">
            <v>99. OTROS PRODUCTOS SIMILARES</v>
          </cell>
        </row>
        <row r="463">
          <cell r="M463" t="str">
            <v>99. OTROS REGIMENES DE PENSIONES</v>
          </cell>
        </row>
        <row r="464">
          <cell r="M464" t="str">
            <v>99. OTROS RELACIONADOS A ORGANIZACION DE EVENTOS</v>
          </cell>
        </row>
        <row r="465">
          <cell r="M465" t="str">
            <v>99. OTROS SEGUROS DE  BIENES MUEBLES E INMUEBLES</v>
          </cell>
        </row>
        <row r="466">
          <cell r="M466" t="str">
            <v>99. OTROS SERVICIOS DE COMUNICACION</v>
          </cell>
        </row>
        <row r="467">
          <cell r="M467" t="str">
            <v>99. OTROS SERVICIOS DE INFORMATICA</v>
          </cell>
        </row>
        <row r="468">
          <cell r="M468" t="str">
            <v>99. OTROS SERVICIOS FINANCIEROS</v>
          </cell>
        </row>
        <row r="469">
          <cell r="M469" t="str">
            <v>99. OTROS SERVICIOS SIMILARES</v>
          </cell>
        </row>
        <row r="470">
          <cell r="M470" t="str">
            <v>99. OTROS SERVICIOS TÉCNICOS SIMILARES</v>
          </cell>
        </row>
        <row r="471">
          <cell r="M471" t="str">
            <v>99. OTROS SIMILARES</v>
          </cell>
        </row>
        <row r="472">
          <cell r="M472" t="str">
            <v>99. OTROS TITULOS Y VALORES</v>
          </cell>
        </row>
        <row r="473">
          <cell r="M473" t="str">
            <v>99. OTROS VALORES</v>
          </cell>
        </row>
        <row r="474">
          <cell r="M474" t="str">
            <v>99. PARA OTROS FINES</v>
          </cell>
        </row>
        <row r="475">
          <cell r="M475" t="str">
            <v>99. SERVICIOS DIVERSOS</v>
          </cell>
        </row>
      </sheetData>
      <sheetData sheetId="6">
        <row r="3">
          <cell r="A3" t="str">
            <v>1. GOBIERNO NACIONAL</v>
          </cell>
          <cell r="B3" t="str">
            <v>2. GOBIERNOS REGIONALES</v>
          </cell>
          <cell r="C3" t="str">
            <v>3. GOBIERNOS LOCALES</v>
          </cell>
        </row>
        <row r="4">
          <cell r="A4" t="str">
            <v>_1._GOBIERNO_NACI_F12</v>
          </cell>
          <cell r="B4" t="str">
            <v>_2._GOBIERNOS_REGIONALES_F12</v>
          </cell>
          <cell r="C4" t="str">
            <v>_2._GOBIERNOS_LOCALES_F12</v>
          </cell>
        </row>
        <row r="5">
          <cell r="A5" t="str">
            <v>01. PRESIDENCIA CONSEJO MINISTROS</v>
          </cell>
          <cell r="B5" t="str">
            <v>98. MANCOMUNIDADES REGIONALES</v>
          </cell>
          <cell r="C5" t="str">
            <v>01. AMAZONAS</v>
          </cell>
        </row>
        <row r="6">
          <cell r="A6" t="str">
            <v>03. CULTURA</v>
          </cell>
          <cell r="B6" t="str">
            <v>99. GOBIERNOS REGIONALES</v>
          </cell>
          <cell r="C6" t="str">
            <v>02. ANCASH</v>
          </cell>
        </row>
        <row r="7">
          <cell r="A7" t="str">
            <v>04. PODER JUDICIAL</v>
          </cell>
          <cell r="B7"/>
          <cell r="C7" t="str">
            <v>03. APURIMAC</v>
          </cell>
        </row>
        <row r="8">
          <cell r="A8" t="str">
            <v>05. AMBIENTAL</v>
          </cell>
          <cell r="B8"/>
          <cell r="C8" t="str">
            <v>04. AREQUIPA</v>
          </cell>
        </row>
        <row r="9">
          <cell r="A9" t="str">
            <v>06. JUSTICIA</v>
          </cell>
          <cell r="B9"/>
          <cell r="C9" t="str">
            <v>05. AYACUCHO</v>
          </cell>
        </row>
        <row r="10">
          <cell r="A10" t="str">
            <v>07. INTERIOR</v>
          </cell>
          <cell r="B10"/>
          <cell r="C10" t="str">
            <v>06. CAJAMARCA</v>
          </cell>
        </row>
        <row r="11">
          <cell r="A11" t="str">
            <v>08. RELACIONES EXTERIORES</v>
          </cell>
          <cell r="B11"/>
          <cell r="C11" t="str">
            <v>07. PROV. CONSTITUCIONAL DEL CALLAO</v>
          </cell>
        </row>
        <row r="12">
          <cell r="A12" t="str">
            <v>09. ECONOMIA Y FINANZAS</v>
          </cell>
          <cell r="B12"/>
          <cell r="C12" t="str">
            <v>08. CUSCO</v>
          </cell>
        </row>
        <row r="13">
          <cell r="A13" t="str">
            <v>10. EDUCACION</v>
          </cell>
          <cell r="B13"/>
          <cell r="C13" t="str">
            <v>09. HUANCAVELICA</v>
          </cell>
        </row>
        <row r="14">
          <cell r="A14" t="str">
            <v>11. SALUD</v>
          </cell>
          <cell r="B14"/>
          <cell r="C14" t="str">
            <v>10. HUANUCO</v>
          </cell>
        </row>
        <row r="15">
          <cell r="A15" t="str">
            <v>12. TRABAJO Y PROMOCION DEL EMPLEO</v>
          </cell>
          <cell r="B15"/>
          <cell r="C15" t="str">
            <v>11. ICA</v>
          </cell>
        </row>
        <row r="16">
          <cell r="A16" t="str">
            <v>13. AGRARIO Y DE RIEGO</v>
          </cell>
          <cell r="B16"/>
          <cell r="C16" t="str">
            <v>12. JUNIN</v>
          </cell>
        </row>
        <row r="17">
          <cell r="A17" t="str">
            <v>16. ENERGIA Y MINAS</v>
          </cell>
          <cell r="B17"/>
          <cell r="C17" t="str">
            <v>13. LA LIBERTAD</v>
          </cell>
        </row>
        <row r="18">
          <cell r="A18" t="str">
            <v>19. CONTRALORIA GENERAL</v>
          </cell>
          <cell r="B18"/>
          <cell r="C18" t="str">
            <v>14. LAMBAYEQUE</v>
          </cell>
        </row>
        <row r="19">
          <cell r="A19" t="str">
            <v>20. DEFENSORIA DEL PUEBLO</v>
          </cell>
          <cell r="B19"/>
          <cell r="C19" t="str">
            <v>15. LIMA</v>
          </cell>
        </row>
        <row r="20">
          <cell r="A20" t="str">
            <v>21. JUNTA NACIONAL DE JUSTICIA</v>
          </cell>
          <cell r="B20"/>
          <cell r="C20" t="str">
            <v>16. LORETO</v>
          </cell>
        </row>
        <row r="21">
          <cell r="A21" t="str">
            <v>22. MINISTERIO PUBLICO</v>
          </cell>
          <cell r="B21"/>
          <cell r="C21" t="str">
            <v>17. MADRE DE DIOS</v>
          </cell>
        </row>
        <row r="22">
          <cell r="A22" t="str">
            <v>24. TRIBUNAL CONSTITUCIONAL</v>
          </cell>
          <cell r="B22"/>
          <cell r="C22" t="str">
            <v>18. MOQUEGUA</v>
          </cell>
        </row>
        <row r="23">
          <cell r="A23" t="str">
            <v>26. DEFENSA</v>
          </cell>
          <cell r="B23"/>
          <cell r="C23" t="str">
            <v>19. PASCO</v>
          </cell>
        </row>
        <row r="24">
          <cell r="A24" t="str">
            <v>27. FUERO MILITAR POLICIAL</v>
          </cell>
          <cell r="B24"/>
          <cell r="C24" t="str">
            <v>20. PIURA</v>
          </cell>
        </row>
        <row r="25">
          <cell r="A25" t="str">
            <v>28. CONGRESO DE LA REPUBLICA</v>
          </cell>
          <cell r="B25"/>
          <cell r="C25" t="str">
            <v>21. PUNO</v>
          </cell>
        </row>
        <row r="26">
          <cell r="A26" t="str">
            <v>31. JURADO NACIONAL DE ELECCIONES</v>
          </cell>
          <cell r="B26"/>
          <cell r="C26" t="str">
            <v>22. SAN MARTIN</v>
          </cell>
        </row>
        <row r="27">
          <cell r="A27" t="str">
            <v>32. OFICINA NACIONAL DE PROCESOS ELECTORALES</v>
          </cell>
          <cell r="B27"/>
          <cell r="C27" t="str">
            <v>23. TACNA</v>
          </cell>
        </row>
        <row r="28">
          <cell r="A28" t="str">
            <v>33. REGISTRO NACIONAL DE IDENTIFICACION Y ESTADO CIVIL</v>
          </cell>
          <cell r="B28"/>
          <cell r="C28" t="str">
            <v>24. TUMBES</v>
          </cell>
        </row>
        <row r="29">
          <cell r="A29" t="str">
            <v>35. COMERCIO EXTERIOR Y TURISMO</v>
          </cell>
          <cell r="B29"/>
          <cell r="C29" t="str">
            <v>25. UCAYALI</v>
          </cell>
        </row>
        <row r="30">
          <cell r="A30" t="str">
            <v>36. TRANSPORTES Y COMUNICACIONES</v>
          </cell>
          <cell r="B30"/>
          <cell r="C30" t="str">
            <v>97. MANCOMUNIDADES MUNICIPALES</v>
          </cell>
        </row>
        <row r="31">
          <cell r="A31" t="str">
            <v>37. VIVIENDA CONSTRUCCION Y SANEAMIENTO</v>
          </cell>
          <cell r="B31"/>
          <cell r="C31"/>
        </row>
        <row r="32">
          <cell r="A32" t="str">
            <v>38. PRODUCCION</v>
          </cell>
          <cell r="B32"/>
          <cell r="C32"/>
        </row>
        <row r="33">
          <cell r="A33" t="str">
            <v>39. MUJER Y POBLACIONES VULNERABLES</v>
          </cell>
          <cell r="B33"/>
          <cell r="C33"/>
        </row>
        <row r="34">
          <cell r="A34" t="str">
            <v>40. DESARROLLO E INCLUSION SOCIAL</v>
          </cell>
          <cell r="B34"/>
          <cell r="C34"/>
        </row>
        <row r="39">
          <cell r="A39" t="str">
            <v>01. PRESIDENCIA CONSEJO MINISTROS</v>
          </cell>
          <cell r="B39" t="str">
            <v>03. CULTURA</v>
          </cell>
          <cell r="C39" t="str">
            <v>04. PODER JUDICIAL</v>
          </cell>
          <cell r="D39" t="str">
            <v>05. AMBIENTAL</v>
          </cell>
          <cell r="E39" t="str">
            <v>06. JUSTICIA</v>
          </cell>
          <cell r="F39" t="str">
            <v>07. INTERIOR</v>
          </cell>
          <cell r="G39" t="str">
            <v>08. RELACIONES EXTERIORES</v>
          </cell>
          <cell r="H39" t="str">
            <v>09. ECONOMIA Y FINANZAS</v>
          </cell>
          <cell r="I39" t="str">
            <v>10. EDUCACION</v>
          </cell>
          <cell r="J39" t="str">
            <v>11. SALUD</v>
          </cell>
          <cell r="K39" t="str">
            <v>12. TRABAJO Y PROMOCION DEL EMPLEO</v>
          </cell>
          <cell r="L39" t="str">
            <v>13. AGRARIO Y DE RIEGO</v>
          </cell>
          <cell r="M39" t="str">
            <v>16. ENERGIA Y MINAS</v>
          </cell>
          <cell r="N39" t="str">
            <v>19. CONTRALORIA GENERAL</v>
          </cell>
          <cell r="O39" t="str">
            <v>20. DEFENSORIA DEL PUEBLO</v>
          </cell>
          <cell r="P39" t="str">
            <v>21. JUNTA NACIONAL DE JUSTICIA</v>
          </cell>
          <cell r="Q39" t="str">
            <v>22. MINISTERIO PUBLICO</v>
          </cell>
          <cell r="R39" t="str">
            <v>24. TRIBUNAL CONSTITUCIONAL</v>
          </cell>
          <cell r="S39" t="str">
            <v>26. DEFENSA</v>
          </cell>
          <cell r="T39" t="str">
            <v>27. FUERO MILITAR POLICIAL</v>
          </cell>
          <cell r="U39" t="str">
            <v>28. CONGRESO DE LA REPUBLICA</v>
          </cell>
          <cell r="V39" t="str">
            <v>31. JURADO NACIONAL DE ELECCIONES</v>
          </cell>
          <cell r="W39" t="str">
            <v>32. OFICINA NACIONAL DE PROCESOS ELECTORALES</v>
          </cell>
          <cell r="X39" t="str">
            <v>33. REGISTRO NACIONAL DE IDENTIFICACION Y ESTADO CIVIL</v>
          </cell>
          <cell r="Y39" t="str">
            <v>35. COMERCIO EXTERIOR Y TURISMO</v>
          </cell>
          <cell r="Z39" t="str">
            <v>36. TRANSPORTES Y COMUNICACIONES</v>
          </cell>
          <cell r="AA39" t="str">
            <v>37. VIVIENDA CONSTRUCCION Y SANEAMIENTO</v>
          </cell>
          <cell r="AB39" t="str">
            <v>38. PRODUCCION</v>
          </cell>
          <cell r="AC39" t="str">
            <v>39. MUJER Y POBLACIONES VULNERABLES</v>
          </cell>
          <cell r="AD39" t="str">
            <v>40. DESARROLLO E INCLUSION SOCIAL</v>
          </cell>
          <cell r="AE39" t="str">
            <v>98. MANCOMUNIDADES REGIONALES</v>
          </cell>
          <cell r="AF39" t="str">
            <v>99. GOBIERNOS REGIONALES</v>
          </cell>
          <cell r="AG39" t="str">
            <v>01. AMAZONAS</v>
          </cell>
          <cell r="AH39" t="str">
            <v>02. ANCASH</v>
          </cell>
          <cell r="AI39" t="str">
            <v>03. APURIMAC</v>
          </cell>
          <cell r="AJ39" t="str">
            <v>04. AREQUIPA</v>
          </cell>
          <cell r="AK39" t="str">
            <v>05. AYACUCHO</v>
          </cell>
          <cell r="AL39" t="str">
            <v>06. CAJAMARCA</v>
          </cell>
          <cell r="AM39" t="str">
            <v>07. PROV. CONSTITUCIONAL DEL CALLAO</v>
          </cell>
          <cell r="AN39" t="str">
            <v>08. CUSCO</v>
          </cell>
          <cell r="AO39" t="str">
            <v>09. HUANCAVELICA</v>
          </cell>
          <cell r="AP39" t="str">
            <v>10. HUANUCO</v>
          </cell>
          <cell r="AQ39" t="str">
            <v>11. ICA</v>
          </cell>
          <cell r="AR39" t="str">
            <v>12. JUNIN</v>
          </cell>
          <cell r="AS39" t="str">
            <v>13. LA LIBERTAD</v>
          </cell>
          <cell r="AT39" t="str">
            <v>14. LAMBAYEQUE</v>
          </cell>
          <cell r="AU39" t="str">
            <v>15. LIMA</v>
          </cell>
          <cell r="AV39" t="str">
            <v>16. LORETO</v>
          </cell>
          <cell r="AW39" t="str">
            <v>17. MADRE DE DIOS</v>
          </cell>
          <cell r="AX39" t="str">
            <v>18. MOQUEGUA</v>
          </cell>
          <cell r="AY39" t="str">
            <v>19. PASCO</v>
          </cell>
          <cell r="AZ39" t="str">
            <v>20. PIURA</v>
          </cell>
          <cell r="BA39" t="str">
            <v>21. PUNO</v>
          </cell>
          <cell r="BB39" t="str">
            <v>22. SAN MARTIN</v>
          </cell>
          <cell r="BC39" t="str">
            <v>23. TACNA</v>
          </cell>
          <cell r="BD39" t="str">
            <v>24. TUMBES</v>
          </cell>
          <cell r="BE39" t="str">
            <v>25. UCAYALI</v>
          </cell>
          <cell r="BF39" t="str">
            <v>97. MANCOMUNIDADES MUNICIPALES</v>
          </cell>
        </row>
        <row r="40">
          <cell r="A40" t="str">
            <v>_01._PRESIDENCIA_CONSEJO_MINISTROS</v>
          </cell>
          <cell r="B40" t="str">
            <v>_03._CULTURA</v>
          </cell>
          <cell r="C40" t="str">
            <v>_04._PODER_JUDICIAL</v>
          </cell>
          <cell r="D40" t="str">
            <v>_05._AMBIENTAL</v>
          </cell>
          <cell r="E40" t="str">
            <v>_06._JUSTICIA</v>
          </cell>
          <cell r="F40" t="str">
            <v>_07._INTERIOR</v>
          </cell>
          <cell r="G40" t="str">
            <v>_08._RELACIONES_EXTERIORES</v>
          </cell>
          <cell r="H40" t="str">
            <v>_09._ECONOMIA_Y_FINANZAS</v>
          </cell>
          <cell r="I40" t="str">
            <v>_10._EDUCACION</v>
          </cell>
          <cell r="J40" t="str">
            <v>_11._SALUD</v>
          </cell>
          <cell r="K40" t="str">
            <v>_12._TRABAJO_Y_PROMOCION_DEL_EMPLEO</v>
          </cell>
          <cell r="L40" t="str">
            <v>_13._AGRICULTURA</v>
          </cell>
          <cell r="M40" t="str">
            <v>_16._ENERGIA_Y_MINAS</v>
          </cell>
          <cell r="N40" t="str">
            <v>_19._CONTRALORIA_GENERAL</v>
          </cell>
          <cell r="O40" t="str">
            <v>_20._DEFENSORIA_DEL_PUEBLO</v>
          </cell>
          <cell r="P40" t="str">
            <v>_21._CONSEJO_NACIONAL_DE_LA_MAGISTRATURA</v>
          </cell>
          <cell r="Q40" t="str">
            <v>_22._MINISTERIO_PUBLICO</v>
          </cell>
          <cell r="R40" t="str">
            <v>_24._TRIBUNAL_CONSTITUCIONAL</v>
          </cell>
          <cell r="S40" t="str">
            <v>_26._DEFENSA</v>
          </cell>
          <cell r="T40" t="str">
            <v>_27._FUERO_MILITAR_POLICIAL</v>
          </cell>
          <cell r="U40" t="str">
            <v>_28._CONGRESO_DE_LA_REPUBLICA</v>
          </cell>
          <cell r="V40" t="str">
            <v>_31._JURADO_NACIONAL_DE_ELECCIONES</v>
          </cell>
          <cell r="W40" t="str">
            <v>_32._OFICINA_NACIONAL_DE_PROCESOS_ELECTORALES</v>
          </cell>
          <cell r="X40" t="str">
            <v>_33._REGISTRO_NACIONAL_DE_IDENTIFICACION_Y_ESTADO_CIVIL</v>
          </cell>
          <cell r="Y40" t="str">
            <v>_35._COMERCIO_EXTERIOR_Y_TURISMO</v>
          </cell>
          <cell r="Z40" t="str">
            <v>_36._TRANSPORTES_Y_COMUNICACIONES</v>
          </cell>
          <cell r="AA40" t="str">
            <v>_37._VIVIENDA_CONSTRUCCION_Y_SANEAMIENTO</v>
          </cell>
          <cell r="AB40" t="str">
            <v>_38._PRODUCCION</v>
          </cell>
          <cell r="AC40" t="str">
            <v>_39._MUJER_Y_POBLACIONES_VULNERABLES</v>
          </cell>
          <cell r="AD40" t="str">
            <v>_40._DESARROLLO_E_INCLUSION_SOCIAL</v>
          </cell>
          <cell r="AE40" t="str">
            <v>_98._MANCOMUNIDADES_REGIONALES</v>
          </cell>
          <cell r="AF40" t="str">
            <v>_99._GOBIERNOS_REGIONALES</v>
          </cell>
          <cell r="AG40" t="str">
            <v>_01._AMAZONAS</v>
          </cell>
          <cell r="AH40" t="str">
            <v>_02._ANCASH</v>
          </cell>
          <cell r="AI40" t="str">
            <v>_03._APURIMAC</v>
          </cell>
          <cell r="AJ40" t="str">
            <v>_04._AREQUIPA</v>
          </cell>
          <cell r="AK40" t="str">
            <v>_05._AYACUCHO</v>
          </cell>
          <cell r="AL40" t="str">
            <v>_06._CAJAMARCA</v>
          </cell>
          <cell r="AM40" t="str">
            <v>_07._PROV._CONSTITUCIONAL_DEL_CALLAO</v>
          </cell>
          <cell r="AN40" t="str">
            <v>_08._CUSCO</v>
          </cell>
          <cell r="AO40" t="str">
            <v>_09._HUANCAVELICA</v>
          </cell>
          <cell r="AP40" t="str">
            <v>_10._HUANUCO</v>
          </cell>
          <cell r="AQ40" t="str">
            <v>_11._ICA</v>
          </cell>
          <cell r="AR40" t="str">
            <v>_12._JUNIN</v>
          </cell>
          <cell r="AS40" t="str">
            <v>_13._LA_LIBERTAD</v>
          </cell>
          <cell r="AT40" t="str">
            <v>_14._LAMBAYEQUE</v>
          </cell>
          <cell r="AU40" t="str">
            <v>_15._LIMA</v>
          </cell>
          <cell r="AV40" t="str">
            <v>_16._LORETO</v>
          </cell>
          <cell r="AW40" t="str">
            <v>_17._MADRE_DE_DIOS</v>
          </cell>
          <cell r="AX40" t="str">
            <v>_18._MOQUEGUA</v>
          </cell>
          <cell r="AY40" t="str">
            <v>_19._PASCO</v>
          </cell>
          <cell r="AZ40" t="str">
            <v>_20._PIURA</v>
          </cell>
          <cell r="BA40" t="str">
            <v>_21._PUNO</v>
          </cell>
          <cell r="BB40" t="str">
            <v>_22._SAN_MARTIN</v>
          </cell>
          <cell r="BC40" t="str">
            <v>_23._TACNA</v>
          </cell>
          <cell r="BD40" t="str">
            <v>_24._TUMBES</v>
          </cell>
          <cell r="BE40" t="str">
            <v>_25._UCAYALI</v>
          </cell>
          <cell r="BF40" t="str">
            <v>_97._MANCOMUNIDADES_MUNICIPALES</v>
          </cell>
        </row>
        <row r="41">
          <cell r="A41" t="str">
            <v>001. PRESIDENCIA DEL CONSEJO DE MINISTROS</v>
          </cell>
          <cell r="B41" t="str">
            <v>003. M. DE CULTURA</v>
          </cell>
          <cell r="C41" t="str">
            <v>004. PODER JUDICIAL</v>
          </cell>
          <cell r="D41" t="str">
            <v>005. M. DEL AMBIENTE</v>
          </cell>
          <cell r="E41" t="str">
            <v>006. M. DE JUSTICIA Y DERECHOS HUMANOS</v>
          </cell>
          <cell r="F41" t="str">
            <v>007. M. DEL INTERIOR</v>
          </cell>
          <cell r="G41" t="str">
            <v>008. M. DE RELACIONES EXTERIORES</v>
          </cell>
          <cell r="H41" t="str">
            <v>009. M. DE ECONOMIA Y FINANZAS</v>
          </cell>
          <cell r="I41" t="str">
            <v>010. M. DE EDUCACION</v>
          </cell>
          <cell r="J41" t="str">
            <v>011. M. DE SALUD</v>
          </cell>
          <cell r="K41" t="str">
            <v>012. M. DE TRABAJO Y PROMOCION DEL EMPLEO</v>
          </cell>
          <cell r="L41" t="str">
            <v>013. MINISTERIO DE DESARROLLO AGRARIO Y RIEGO</v>
          </cell>
          <cell r="M41" t="str">
            <v>016. M. DE ENERGIA Y MINAS</v>
          </cell>
          <cell r="N41" t="str">
            <v>019. CONTRALORIA GENERAL</v>
          </cell>
          <cell r="O41" t="str">
            <v>020. DEFENSORIA DEL PUEBLO</v>
          </cell>
          <cell r="P41" t="str">
            <v>021. JUNTA NACIONAL DE JUSTICIA</v>
          </cell>
          <cell r="Q41" t="str">
            <v>022. MINISTERIO PUBLICO</v>
          </cell>
          <cell r="R41" t="str">
            <v>024. TRIBUNAL CONSTITUCIONAL</v>
          </cell>
          <cell r="S41" t="str">
            <v>006. INSTITUTO NACIONAL DE DEFENSA CIVIL</v>
          </cell>
          <cell r="T41" t="str">
            <v>027. FUERO MILITAR POLICIAL</v>
          </cell>
          <cell r="U41" t="str">
            <v>028. CONGRESO DE LA REPUBLICA</v>
          </cell>
          <cell r="V41" t="str">
            <v>031. JURADO NACIONAL DE ELECCIONES</v>
          </cell>
          <cell r="W41" t="str">
            <v>032. OFICINA NACIONAL DE PROCESOS ELECTORALES</v>
          </cell>
          <cell r="X41" t="str">
            <v>033. REGISTRO NACIONAL DE IDENTIFICACION Y ESTADO CIVIL</v>
          </cell>
          <cell r="Y41" t="str">
            <v>008. COMISION DE PROMOCION DEL PERU PARA LA EXPORTACION Y EL TURISMO - PROMPERU</v>
          </cell>
          <cell r="Z41" t="str">
            <v>036. MINISTERIO DE TRANSPORTES Y COMUNICACIONES</v>
          </cell>
          <cell r="AA41" t="str">
            <v>037. MINISTERIO DE VIVIENDA, CONSTRUCCION Y SANEAMIENTO</v>
          </cell>
          <cell r="AB41" t="str">
            <v>038. MINISTERIO DE LA PRODUCCION</v>
          </cell>
          <cell r="AC41" t="str">
            <v>039. MINISTERIO DE LA MUJER Y POBLACIONES VULNERABLES</v>
          </cell>
          <cell r="AD41" t="str">
            <v>040. MINISTERIO DE DESARROLLO E INCLUSION SOCIAL</v>
          </cell>
          <cell r="AE41" t="str">
            <v>001. MANCOMUNIDAD REGIONAL DE LOS ANDES</v>
          </cell>
          <cell r="AF41" t="str">
            <v>440. GOBIERNO REGIONAL DEL DEPARTAMENTO DE AMAZONAS</v>
          </cell>
          <cell r="AG41" t="str">
            <v>01. CHACHAPOYAS</v>
          </cell>
          <cell r="AH41" t="str">
            <v>01. HUARAZ</v>
          </cell>
          <cell r="AI41" t="str">
            <v>01. ABANCAY</v>
          </cell>
          <cell r="AJ41" t="str">
            <v>01. AREQUIPA</v>
          </cell>
          <cell r="AK41" t="str">
            <v>01. HUAMANGA</v>
          </cell>
          <cell r="AL41" t="str">
            <v>01. CAJAMARCA</v>
          </cell>
          <cell r="AM41" t="str">
            <v>01. PROV.CONSTITUCIONAL DEL CALLAO</v>
          </cell>
          <cell r="AN41" t="str">
            <v>01. CUSCO</v>
          </cell>
          <cell r="AO41" t="str">
            <v>01. HUANCAVELICA</v>
          </cell>
          <cell r="AP41" t="str">
            <v>01. HUANUCO</v>
          </cell>
          <cell r="AQ41" t="str">
            <v>01. ICA</v>
          </cell>
          <cell r="AR41" t="str">
            <v>01. HUANCAYO</v>
          </cell>
          <cell r="AS41" t="str">
            <v>01. TRUJILLO</v>
          </cell>
          <cell r="AT41" t="str">
            <v>01. CHICLAYO</v>
          </cell>
          <cell r="AU41" t="str">
            <v>01. LIMA</v>
          </cell>
          <cell r="AV41" t="str">
            <v>01. MAYNAS</v>
          </cell>
          <cell r="AW41" t="str">
            <v>01. TAMBOPATA</v>
          </cell>
          <cell r="AX41" t="str">
            <v>01. MARISCAL NIETO</v>
          </cell>
          <cell r="AY41" t="str">
            <v>01. PASCO</v>
          </cell>
          <cell r="AZ41" t="str">
            <v>01. PIURA</v>
          </cell>
          <cell r="BA41" t="str">
            <v>01. PUNO</v>
          </cell>
          <cell r="BB41" t="str">
            <v>01. MOYOBAMBA</v>
          </cell>
          <cell r="BC41" t="str">
            <v>01. TACNA</v>
          </cell>
          <cell r="BD41" t="str">
            <v>01. TUMBES</v>
          </cell>
          <cell r="BE41" t="str">
            <v>01. CORONEL PORTILLO</v>
          </cell>
          <cell r="BF41" t="str">
            <v>001. MANCOMUNIDAD MUNICIPAL DE LA AMAZONIA DE PUNO</v>
          </cell>
        </row>
        <row r="42">
          <cell r="A42" t="str">
            <v>002. INSTITUTO NACIONAL DE ESTADISTICA E INFORMATICA</v>
          </cell>
          <cell r="B42" t="str">
            <v>060. ARCHIVO GENERAL DE LA NACION</v>
          </cell>
          <cell r="C42" t="str">
            <v>040. ACADEMIA DE LA MAGISTRATURA</v>
          </cell>
          <cell r="D42" t="str">
            <v>050. SERVICIO NACIONAL DE AREAS NATURALES PROTEGIDAS POR EL ESTADO - SERNANP</v>
          </cell>
          <cell r="E42" t="str">
            <v>061. INSTITUTO NACIONAL PENITENCIARIO</v>
          </cell>
          <cell r="F42" t="str">
            <v>070. INTENDENCIA NACIONAL DE BOMBEROS DEL PERÚ - INBP</v>
          </cell>
          <cell r="G42" t="str">
            <v>080. AGENCIA PERUANA DE COOPERACION INTERNACIONAL - APCI</v>
          </cell>
          <cell r="H42" t="str">
            <v>055. AGENCIA DE PROMOCION DE LA INVERSION PRIVADA</v>
          </cell>
          <cell r="I42" t="str">
            <v>111. CENTRO VACACIONAL HUAMPANI</v>
          </cell>
          <cell r="J42" t="str">
            <v>131. INSTITUTO NACIONAL DE SALUD</v>
          </cell>
          <cell r="K42" t="str">
            <v>121. SUPERINTENDENCIA NACIONAL DE FISCALIZACION LABORAL</v>
          </cell>
          <cell r="L42" t="str">
            <v>018. SIERRA Y SELVA EXPORTADORA</v>
          </cell>
          <cell r="M42" t="str">
            <v>220. INSTITUTO PERUANO DE ENERGIA NUCLEAR</v>
          </cell>
          <cell r="N42"/>
          <cell r="O42"/>
          <cell r="P42"/>
          <cell r="Q42"/>
          <cell r="R42"/>
          <cell r="S42" t="str">
            <v>025. CENTRO NACIONAL DE ESTIMACION, PREVENCION Y REDUCCION DEL RIESGO DE DESASTRES - CENEPRED</v>
          </cell>
          <cell r="T42"/>
          <cell r="U42"/>
          <cell r="V42"/>
          <cell r="W42"/>
          <cell r="X42"/>
          <cell r="Y42" t="str">
            <v>035. MINISTERIO DE COMERCIO EXTERIOR Y TURISMO</v>
          </cell>
          <cell r="Z42" t="str">
            <v>202. SUPERINTENDENCIA DE TRANSPORTE TERRESTRE DE PERSONAS, CARGA Y MERCANCIAS - SUTRAN</v>
          </cell>
          <cell r="AA42" t="str">
            <v>056. SUPERINTENDENCIA NACIONAL DE BIENES ESTATALES</v>
          </cell>
          <cell r="AB42" t="str">
            <v>059. FONDO NACIONAL DE DESARROLLO PESQUERO - FONDEPES</v>
          </cell>
          <cell r="AC42" t="str">
            <v>345. CONSEJO NACIONAL PARA LA INTEGRACION DE LA PERSONA CON DISCAPACIDAD - CONADIS</v>
          </cell>
          <cell r="AD42"/>
          <cell r="AE42" t="str">
            <v>002. MANCOMUNIDAD REGIONAL HUANCAVELICA - ICA</v>
          </cell>
          <cell r="AF42" t="str">
            <v>441. GOBIERNO REGIONAL DEL DEPARTAMENTO DE ANCASH</v>
          </cell>
          <cell r="AG42" t="str">
            <v>02. BAGUA</v>
          </cell>
          <cell r="AH42" t="str">
            <v>02. AIJA</v>
          </cell>
          <cell r="AI42" t="str">
            <v>02. ANDAHUAYLAS</v>
          </cell>
          <cell r="AJ42" t="str">
            <v>02. CAMANA</v>
          </cell>
          <cell r="AK42" t="str">
            <v>02. CANGALLO</v>
          </cell>
          <cell r="AL42" t="str">
            <v>02. CAJABAMBA</v>
          </cell>
          <cell r="AM42"/>
          <cell r="AN42" t="str">
            <v>02. ACOMAYO</v>
          </cell>
          <cell r="AO42" t="str">
            <v>02. ACOBAMBA</v>
          </cell>
          <cell r="AP42" t="str">
            <v>02. AMBO</v>
          </cell>
          <cell r="AQ42" t="str">
            <v>02. CHINCHA</v>
          </cell>
          <cell r="AR42" t="str">
            <v>02. CONCEPCION</v>
          </cell>
          <cell r="AS42" t="str">
            <v>02. ASCOPE</v>
          </cell>
          <cell r="AT42" t="str">
            <v>02. FERREÑAFE</v>
          </cell>
          <cell r="AU42" t="str">
            <v>02. BARRANCA</v>
          </cell>
          <cell r="AV42" t="str">
            <v>02. ALTO AMAZONAS</v>
          </cell>
          <cell r="AW42" t="str">
            <v>02. MANU</v>
          </cell>
          <cell r="AX42" t="str">
            <v>02. GENERAL SANCHEZ CERRO</v>
          </cell>
          <cell r="AY42" t="str">
            <v>02. DANIEL A. CARRION</v>
          </cell>
          <cell r="AZ42" t="str">
            <v>02. AYABACA</v>
          </cell>
          <cell r="BA42" t="str">
            <v>02. AZANGARO</v>
          </cell>
          <cell r="BB42" t="str">
            <v>02. BELLAVISTA</v>
          </cell>
          <cell r="BC42" t="str">
            <v>02. CANDARAVE</v>
          </cell>
          <cell r="BD42" t="str">
            <v>02. CONTRALMIRANTE VILLAR</v>
          </cell>
          <cell r="BE42" t="str">
            <v>02. ATALAYA</v>
          </cell>
          <cell r="BF42" t="str">
            <v>002. MANCOMUNIDAD MUNICIPAL DE USCOVILCA</v>
          </cell>
        </row>
        <row r="43">
          <cell r="A43" t="str">
            <v>010. DIRECCION NACIONAL DE INTELIGENCIA</v>
          </cell>
          <cell r="B43" t="str">
            <v>113. BIBLIOTECA NACIONAL DEL PERU</v>
          </cell>
          <cell r="C43"/>
          <cell r="D43" t="str">
            <v>051. ORGANISMO DE EVALUACION Y FISCALIZACION AMBIENTAL - OEFA</v>
          </cell>
          <cell r="E43" t="str">
            <v>067. SUPERINTENDENCIA NACIONAL DE LOS REGISTROS PUBLICOS</v>
          </cell>
          <cell r="F43" t="str">
            <v>072. SUPERINTENDENCIA NACIONAL DE CONTROL DE SERVICIOS DE SEGURIDAD, ARMAS, MUNICIONES Y EXPLOSIVOS DE USO CIVIL</v>
          </cell>
          <cell r="G43"/>
          <cell r="H43" t="str">
            <v>057. SUPERINTENDENCIA NACIONAL DE ADUANAS Y DE ADMINISTRACION TRIBUTARIA</v>
          </cell>
          <cell r="I43" t="str">
            <v>117. SISTEMA NACIONAL DE EVALUACION, ACREDITACION Y CERTIFICACION DE LA CALIDAD EDUCATIVA</v>
          </cell>
          <cell r="J43" t="str">
            <v>134. SUPERINTENDENCIA NACIONAL DE SALUD</v>
          </cell>
          <cell r="K43"/>
          <cell r="L43" t="str">
            <v>160. SERVICIO NACIONAL DE SANIDAD AGRARIA - SENASA</v>
          </cell>
          <cell r="M43" t="str">
            <v>221. INSTITUTO GEOLOGICO MINERO Y METALURGICO</v>
          </cell>
          <cell r="N43"/>
          <cell r="O43"/>
          <cell r="P43"/>
          <cell r="Q43"/>
          <cell r="R43"/>
          <cell r="S43" t="str">
            <v>026. M. DE DEFENSA</v>
          </cell>
          <cell r="T43"/>
          <cell r="U43"/>
          <cell r="V43"/>
          <cell r="W43"/>
          <cell r="X43"/>
          <cell r="Y43" t="str">
            <v>180. CENTRO DE FORMACION EN TURISMO</v>
          </cell>
          <cell r="Z43" t="str">
            <v>203. AUTORIDAD DE TRANSPORTE URBANO PARA LIMA Y CALLAO - ATU</v>
          </cell>
          <cell r="AA43" t="str">
            <v>205. SERVICIO NACIONAL DE CAPACITACION PARA LA INDUSTRIA DE LA CONSTRUCCION</v>
          </cell>
          <cell r="AB43" t="str">
            <v>240. INSTITUTO DEL MAR DEL PERU - IMARPE</v>
          </cell>
          <cell r="AC43"/>
          <cell r="AD43"/>
          <cell r="AE43"/>
          <cell r="AF43" t="str">
            <v>442. GOBIERNO REGIONAL DEL DEPARTAMENTO DE APURIMAC</v>
          </cell>
          <cell r="AG43" t="str">
            <v>03. BONGARA</v>
          </cell>
          <cell r="AH43" t="str">
            <v>03. ANTONIO RAIMONDI</v>
          </cell>
          <cell r="AI43" t="str">
            <v>03. ANTABAMBA</v>
          </cell>
          <cell r="AJ43" t="str">
            <v>03. CARAVELI</v>
          </cell>
          <cell r="AK43" t="str">
            <v>03. HUANCA SANCOS</v>
          </cell>
          <cell r="AL43" t="str">
            <v>03. CELENDIN</v>
          </cell>
          <cell r="AM43"/>
          <cell r="AN43" t="str">
            <v>03. ANTA</v>
          </cell>
          <cell r="AO43" t="str">
            <v>03. ANGARAES</v>
          </cell>
          <cell r="AP43" t="str">
            <v>03. DOS DE MAYO</v>
          </cell>
          <cell r="AQ43" t="str">
            <v>03. NASCA</v>
          </cell>
          <cell r="AR43" t="str">
            <v>03. CHANCHAMAYO</v>
          </cell>
          <cell r="AS43" t="str">
            <v>03. BOLIVAR</v>
          </cell>
          <cell r="AT43" t="str">
            <v>03. LAMBAYEQUE</v>
          </cell>
          <cell r="AU43" t="str">
            <v>03. CAJATAMBO</v>
          </cell>
          <cell r="AV43" t="str">
            <v>03. LORETO</v>
          </cell>
          <cell r="AW43" t="str">
            <v>03. TAHUAMANU</v>
          </cell>
          <cell r="AX43" t="str">
            <v>03. ILO</v>
          </cell>
          <cell r="AY43" t="str">
            <v>03. OXAPAMPA</v>
          </cell>
          <cell r="AZ43" t="str">
            <v>03. HUANCABAMBA</v>
          </cell>
          <cell r="BA43" t="str">
            <v>03. CARABAYA</v>
          </cell>
          <cell r="BB43" t="str">
            <v>03. EL DORADO</v>
          </cell>
          <cell r="BC43" t="str">
            <v>03. JORGE BASADRE</v>
          </cell>
          <cell r="BD43" t="str">
            <v>03. ZARUMILLA</v>
          </cell>
          <cell r="BE43" t="str">
            <v>03. PADRE ABAD</v>
          </cell>
          <cell r="BF43" t="str">
            <v>003. MANCOMUNIDAD MUNICIPAL DEL VALLE DE LA LECHE</v>
          </cell>
        </row>
        <row r="44">
          <cell r="A44" t="str">
            <v>011. DESPACHO PRESIDENCIAL</v>
          </cell>
          <cell r="B44" t="str">
            <v>116. INSTITUTO NACIONAL DE RADIO Y TELEVISION DEL PERU - IRTP</v>
          </cell>
          <cell r="C44"/>
          <cell r="D44" t="str">
            <v>052. SERVICIO NACIONAL DE CERTIFICACION AMBIENTAL PARA LAS INVERSIONES SOSTENIBLES -SENACE</v>
          </cell>
          <cell r="E44" t="str">
            <v>068. PROCURADURIA GENERAL DEL ESTADO</v>
          </cell>
          <cell r="F44" t="str">
            <v>073. SUPERINTENDENCIA NACIONAL DE MIGRACIONES</v>
          </cell>
          <cell r="G44"/>
          <cell r="H44" t="str">
            <v>058. SUPERINTENDENCIA DEL MERCADO DE VALORES</v>
          </cell>
          <cell r="I44" t="str">
            <v>118. SUPERINTENDENCIA NACIONAL DE EDUCACION SUPERIOR UNIVERSITARIA</v>
          </cell>
          <cell r="J44" t="str">
            <v>135. SEGURO INTEGRAL DE SALUD</v>
          </cell>
          <cell r="K44"/>
          <cell r="L44" t="str">
            <v>163. INSTITUTO NACIONAL DE INNOVACION AGRARIA</v>
          </cell>
          <cell r="M44"/>
          <cell r="N44"/>
          <cell r="O44"/>
          <cell r="P44"/>
          <cell r="Q44"/>
          <cell r="R44"/>
          <cell r="S44" t="str">
            <v>332. INSTITUTO GEOGRAFICO NACIONAL</v>
          </cell>
          <cell r="T44"/>
          <cell r="U44"/>
          <cell r="V44"/>
          <cell r="W44"/>
          <cell r="X44"/>
          <cell r="Y44"/>
          <cell r="Z44" t="str">
            <v>214. AUTORIDAD PORTUARIA NACIONAL</v>
          </cell>
          <cell r="AA44" t="str">
            <v>207. ORGANISMO TECNICO DE LA ADMINISTRACION DE LOS SERVICIOS DE SANEAMIENTO</v>
          </cell>
          <cell r="AB44" t="str">
            <v>241. INSTITUTO TECNOLOGICO DE LA PRODUCCION - ITP</v>
          </cell>
          <cell r="AC44"/>
          <cell r="AD44"/>
          <cell r="AE44"/>
          <cell r="AF44" t="str">
            <v>443. GOBIERNO REGIONAL DEL DEPARTAMENTO DE AREQUIPA</v>
          </cell>
          <cell r="AG44" t="str">
            <v>04. CONDORCANQUI</v>
          </cell>
          <cell r="AH44" t="str">
            <v>04. ASUNCION</v>
          </cell>
          <cell r="AI44" t="str">
            <v>04. AYMARAES</v>
          </cell>
          <cell r="AJ44" t="str">
            <v>04. CASTILLA</v>
          </cell>
          <cell r="AK44" t="str">
            <v>04. HUANTA</v>
          </cell>
          <cell r="AL44" t="str">
            <v>04. CHOTA</v>
          </cell>
          <cell r="AM44"/>
          <cell r="AN44" t="str">
            <v>04. CALCA</v>
          </cell>
          <cell r="AO44" t="str">
            <v>04. CASTROVIRREYNA</v>
          </cell>
          <cell r="AP44" t="str">
            <v>04. HUACAYBAMBA</v>
          </cell>
          <cell r="AQ44" t="str">
            <v>04. PALPA</v>
          </cell>
          <cell r="AR44" t="str">
            <v>04. JAUJA</v>
          </cell>
          <cell r="AS44" t="str">
            <v>04. CHEPEN</v>
          </cell>
          <cell r="AT44"/>
          <cell r="AU44" t="str">
            <v>04. CANTA</v>
          </cell>
          <cell r="AV44" t="str">
            <v>04. MARISCAL RAMON CASTILLA</v>
          </cell>
          <cell r="AW44"/>
          <cell r="AX44"/>
          <cell r="AY44"/>
          <cell r="AZ44" t="str">
            <v>04. MORROPON</v>
          </cell>
          <cell r="BA44" t="str">
            <v>04. CHUCUITO</v>
          </cell>
          <cell r="BB44" t="str">
            <v>04. HUALLAGA</v>
          </cell>
          <cell r="BC44" t="str">
            <v>04. TARATA</v>
          </cell>
          <cell r="BD44"/>
          <cell r="BE44" t="str">
            <v>04. PURUS</v>
          </cell>
          <cell r="BF44" t="str">
            <v>004. MANCOMUNIDAD MUNICIPAL DE SALHUANA</v>
          </cell>
        </row>
        <row r="45">
          <cell r="A45" t="str">
            <v>012. COMISION NACIONAL PARA EL DESARROLLO Y VIDA SIN DROGAS - DEVIDA</v>
          </cell>
          <cell r="B45"/>
          <cell r="C45"/>
          <cell r="D45" t="str">
            <v>055. INSTITUTO DE INVESTIGACIONES DE LA AMAZONIA PERUANA</v>
          </cell>
          <cell r="E45"/>
          <cell r="F45"/>
          <cell r="G45"/>
          <cell r="H45" t="str">
            <v>059. ORGANISMO SUPERVISOR DE LAS CONTRATACIONES DEL ESTADO</v>
          </cell>
          <cell r="I45" t="str">
            <v>342. INSTITUTO PERUANO DEL DEPORTE</v>
          </cell>
          <cell r="J45" t="str">
            <v>136. INSTITUTO NACIONAL DE ENFERMEDADES NEOPLASICAS - INEN</v>
          </cell>
          <cell r="K45"/>
          <cell r="L45" t="str">
            <v>164. AUTORIDAD NACIONAL DEL AGUA - ANA</v>
          </cell>
          <cell r="M45"/>
          <cell r="N45"/>
          <cell r="O45"/>
          <cell r="P45"/>
          <cell r="Q45"/>
          <cell r="R45"/>
          <cell r="S45" t="str">
            <v>335. AGENCIA DE COMPRAS DE LAS FUERZAS ARMADAS</v>
          </cell>
          <cell r="T45"/>
          <cell r="U45"/>
          <cell r="V45"/>
          <cell r="W45"/>
          <cell r="X45"/>
          <cell r="Y45"/>
          <cell r="Z45"/>
          <cell r="AA45" t="str">
            <v>211. ORGANISMO DE FORMALIZACION DE LA PROPIEDAD INFORMAL</v>
          </cell>
          <cell r="AB45" t="str">
            <v>243. ORGANISMO NACIONAL DE SANIDAD PESQUERA - SANIPES</v>
          </cell>
          <cell r="AC45"/>
          <cell r="AD45"/>
          <cell r="AE45"/>
          <cell r="AF45" t="str">
            <v>444. GOBIERNO REGIONAL DEL DEPARTAMENTO DE AYACUCHO</v>
          </cell>
          <cell r="AG45" t="str">
            <v>05. LUYA</v>
          </cell>
          <cell r="AH45" t="str">
            <v>05. BOLOGNESI</v>
          </cell>
          <cell r="AI45" t="str">
            <v>05. COTABAMBAS</v>
          </cell>
          <cell r="AJ45" t="str">
            <v>05. CAYLLOMA</v>
          </cell>
          <cell r="AK45" t="str">
            <v>05. LA MAR</v>
          </cell>
          <cell r="AL45" t="str">
            <v>05. CONTUMAZA</v>
          </cell>
          <cell r="AM45"/>
          <cell r="AN45" t="str">
            <v>05. CANAS</v>
          </cell>
          <cell r="AO45" t="str">
            <v>05. CHURCAMPA</v>
          </cell>
          <cell r="AP45" t="str">
            <v>05. HUAMALIES</v>
          </cell>
          <cell r="AQ45" t="str">
            <v>05. PISCO</v>
          </cell>
          <cell r="AR45" t="str">
            <v>05. JUNIN</v>
          </cell>
          <cell r="AS45" t="str">
            <v>05. JULCAN</v>
          </cell>
          <cell r="AT45"/>
          <cell r="AU45" t="str">
            <v>05. CAÑETE</v>
          </cell>
          <cell r="AV45" t="str">
            <v>05. REQUENA</v>
          </cell>
          <cell r="AW45"/>
          <cell r="AX45"/>
          <cell r="AY45"/>
          <cell r="AZ45" t="str">
            <v>05. PAITA</v>
          </cell>
          <cell r="BA45" t="str">
            <v>05. EL COLLAO</v>
          </cell>
          <cell r="BB45" t="str">
            <v>05. LAMAS</v>
          </cell>
          <cell r="BC45"/>
          <cell r="BD45"/>
          <cell r="BE45"/>
          <cell r="BF45" t="str">
            <v>005. MANCOMUNIDAD MUNICIPAL VALLE SUR - CUSCO</v>
          </cell>
        </row>
        <row r="46">
          <cell r="A46" t="str">
            <v>016. CENTRO NACIONAL DE PLANEAMIENTO ESTRATEGICO - CEPLAN</v>
          </cell>
          <cell r="B46"/>
          <cell r="C46"/>
          <cell r="D46" t="str">
            <v>056. INSTITUTO NACIONAL DE INVESTIGACION EN GLACIARES Y ECOSISTEMAS DE MONTAÑA</v>
          </cell>
          <cell r="E46"/>
          <cell r="F46"/>
          <cell r="G46"/>
          <cell r="H46" t="str">
            <v>095. OFICINA DE NORMALIZACION PREVISIONAL-ONP</v>
          </cell>
          <cell r="I46" t="str">
            <v>510. U.N. MAYOR DE SAN MARCOS</v>
          </cell>
          <cell r="J46"/>
          <cell r="K46"/>
          <cell r="L46" t="str">
            <v>165. SERVICIO NACIONAL FORESTAL Y DE FAUNA SILVESTRE - SERFOR</v>
          </cell>
          <cell r="M46"/>
          <cell r="N46"/>
          <cell r="O46"/>
          <cell r="P46"/>
          <cell r="Q46"/>
          <cell r="R46"/>
          <cell r="S46"/>
          <cell r="T46"/>
          <cell r="U46"/>
          <cell r="V46"/>
          <cell r="W46"/>
          <cell r="X46"/>
          <cell r="Y46"/>
          <cell r="Z46"/>
          <cell r="AA46"/>
          <cell r="AB46" t="str">
            <v>244. INSTITUTO NACIONAL DE CALIDAD - INACAL</v>
          </cell>
          <cell r="AC46"/>
          <cell r="AD46"/>
          <cell r="AE46"/>
          <cell r="AF46" t="str">
            <v>445. GOBIERNO REGIONAL DEL DEPARTAMENTO DE CAJAMARCA</v>
          </cell>
          <cell r="AG46" t="str">
            <v>06. RODRIGUEZ DE MENDOZA</v>
          </cell>
          <cell r="AH46" t="str">
            <v>06. CARHUAZ</v>
          </cell>
          <cell r="AI46" t="str">
            <v>06. CHINCHEROS</v>
          </cell>
          <cell r="AJ46" t="str">
            <v>06. CONDESUYOS</v>
          </cell>
          <cell r="AK46" t="str">
            <v>06. LUCANAS</v>
          </cell>
          <cell r="AL46" t="str">
            <v>06. CUTERVO</v>
          </cell>
          <cell r="AM46"/>
          <cell r="AN46" t="str">
            <v>06. CANCHIS</v>
          </cell>
          <cell r="AO46" t="str">
            <v>06. HUAYTARA</v>
          </cell>
          <cell r="AP46" t="str">
            <v>06. LEONCIO PRADO</v>
          </cell>
          <cell r="AQ46"/>
          <cell r="AR46" t="str">
            <v>06. SATIPO</v>
          </cell>
          <cell r="AS46" t="str">
            <v>06. OTUZCO</v>
          </cell>
          <cell r="AT46"/>
          <cell r="AU46" t="str">
            <v>06. HUARAL</v>
          </cell>
          <cell r="AV46" t="str">
            <v>06. UCAYALI</v>
          </cell>
          <cell r="AW46"/>
          <cell r="AX46"/>
          <cell r="AY46"/>
          <cell r="AZ46" t="str">
            <v>06. SULLANA</v>
          </cell>
          <cell r="BA46" t="str">
            <v>06. HUANCANE</v>
          </cell>
          <cell r="BB46" t="str">
            <v>06. MARISCAL CACERES</v>
          </cell>
          <cell r="BC46"/>
          <cell r="BD46"/>
          <cell r="BE46"/>
          <cell r="BF46" t="str">
            <v>006. MANCOMUNIDAD MUNICIPAL DE HUAYTAPALLANA</v>
          </cell>
        </row>
        <row r="47">
          <cell r="A47" t="str">
            <v>019. ORGANISMO SUPERVISOR DE LA INVERSION PRIVADA EN TELECOMUNICACIONES</v>
          </cell>
          <cell r="B47"/>
          <cell r="C47"/>
          <cell r="D47" t="str">
            <v>112. INSTITUTO GEOFISICO DEL PERU</v>
          </cell>
          <cell r="E47"/>
          <cell r="F47"/>
          <cell r="G47"/>
          <cell r="H47" t="str">
            <v>096. CENTRAL DE COMPRAS PÚBLICAS - PERÚ COMPRAS</v>
          </cell>
          <cell r="I47" t="str">
            <v>511. U.N. DE SAN ANTONIO ABAD DEL CUSCO</v>
          </cell>
          <cell r="J47"/>
          <cell r="K47"/>
          <cell r="L47"/>
          <cell r="M47"/>
          <cell r="N47"/>
          <cell r="O47"/>
          <cell r="P47"/>
          <cell r="Q47"/>
          <cell r="R47"/>
          <cell r="S47"/>
          <cell r="T47"/>
          <cell r="U47"/>
          <cell r="V47"/>
          <cell r="W47"/>
          <cell r="X47"/>
          <cell r="Y47"/>
          <cell r="Z47"/>
          <cell r="AA47"/>
          <cell r="AB47"/>
          <cell r="AC47"/>
          <cell r="AD47"/>
          <cell r="AE47"/>
          <cell r="AF47" t="str">
            <v>446. GOBIERNO REGIONAL DEL DEPARTAMENTO DE CUSCO</v>
          </cell>
          <cell r="AG47" t="str">
            <v>07. UTCUBAMBA</v>
          </cell>
          <cell r="AH47" t="str">
            <v>07. CARLOS FERMIN FITZCARRALD</v>
          </cell>
          <cell r="AI47" t="str">
            <v>07. GRAU</v>
          </cell>
          <cell r="AJ47" t="str">
            <v>07. ISLAY</v>
          </cell>
          <cell r="AK47" t="str">
            <v>07. PARINACOCHAS</v>
          </cell>
          <cell r="AL47" t="str">
            <v>07. HUALGAYOC</v>
          </cell>
          <cell r="AM47"/>
          <cell r="AN47" t="str">
            <v>07. CHUMBIVILCAS</v>
          </cell>
          <cell r="AO47" t="str">
            <v>07. TAYACAJA</v>
          </cell>
          <cell r="AP47" t="str">
            <v>07. MARAÑON</v>
          </cell>
          <cell r="AQ47"/>
          <cell r="AR47" t="str">
            <v>07. TARMA</v>
          </cell>
          <cell r="AS47" t="str">
            <v>07. PACASMAYO</v>
          </cell>
          <cell r="AT47"/>
          <cell r="AU47" t="str">
            <v>07. HUAROCHIRI</v>
          </cell>
          <cell r="AV47" t="str">
            <v>07. DATEM DEL MARAÑON</v>
          </cell>
          <cell r="AW47"/>
          <cell r="AX47"/>
          <cell r="AY47"/>
          <cell r="AZ47" t="str">
            <v>07. TALARA</v>
          </cell>
          <cell r="BA47" t="str">
            <v>07. LAMPA</v>
          </cell>
          <cell r="BB47" t="str">
            <v>07. PICOTA</v>
          </cell>
          <cell r="BC47"/>
          <cell r="BD47"/>
          <cell r="BE47"/>
          <cell r="BF47" t="str">
            <v>007. MANCOMUNIDAD MUNICIPAL DE QAPAQ ÑAN</v>
          </cell>
        </row>
        <row r="48">
          <cell r="A48" t="str">
            <v>020. ORGANISMO SUPERVISOR DE LA INVERSION EN ENERGIA Y MINERIA</v>
          </cell>
          <cell r="B48"/>
          <cell r="C48"/>
          <cell r="D48" t="str">
            <v>331. SERVICIO NACIONAL DE METEOROLOGIA E HIDROLOGIA</v>
          </cell>
          <cell r="E48"/>
          <cell r="F48"/>
          <cell r="G48"/>
          <cell r="H48"/>
          <cell r="I48" t="str">
            <v>512. U.N. DE TRUJILLO</v>
          </cell>
          <cell r="J48"/>
          <cell r="K48"/>
          <cell r="L48"/>
          <cell r="M48"/>
          <cell r="N48"/>
          <cell r="O48"/>
          <cell r="P48"/>
          <cell r="Q48"/>
          <cell r="R48"/>
          <cell r="S48"/>
          <cell r="T48"/>
          <cell r="U48"/>
          <cell r="V48"/>
          <cell r="W48"/>
          <cell r="X48"/>
          <cell r="Y48"/>
          <cell r="Z48"/>
          <cell r="AA48"/>
          <cell r="AB48"/>
          <cell r="AC48"/>
          <cell r="AD48"/>
          <cell r="AE48"/>
          <cell r="AF48" t="str">
            <v>447. GOBIERNO REGIONAL DEL DEPARTAMENTO DE HUANCAVELICA</v>
          </cell>
          <cell r="AG48"/>
          <cell r="AH48" t="str">
            <v>08. CASMA</v>
          </cell>
          <cell r="AI48"/>
          <cell r="AJ48" t="str">
            <v>08. LA UNION</v>
          </cell>
          <cell r="AK48" t="str">
            <v>08. PAUCAR DEL SARA SARA</v>
          </cell>
          <cell r="AL48" t="str">
            <v>08. JAEN</v>
          </cell>
          <cell r="AM48"/>
          <cell r="AN48" t="str">
            <v>08. ESPINAR</v>
          </cell>
          <cell r="AO48"/>
          <cell r="AP48" t="str">
            <v>08. PACHITEA</v>
          </cell>
          <cell r="AQ48"/>
          <cell r="AR48" t="str">
            <v>08. YAULI</v>
          </cell>
          <cell r="AS48" t="str">
            <v>08. PATAZ</v>
          </cell>
          <cell r="AT48"/>
          <cell r="AU48" t="str">
            <v>08. HUAURA</v>
          </cell>
          <cell r="AV48" t="str">
            <v>08. PUTUMAYO</v>
          </cell>
          <cell r="AW48"/>
          <cell r="AX48"/>
          <cell r="AY48"/>
          <cell r="AZ48" t="str">
            <v>08. SECHURA</v>
          </cell>
          <cell r="BA48" t="str">
            <v>08. MELGAR</v>
          </cell>
          <cell r="BB48" t="str">
            <v>08. RIOJA</v>
          </cell>
          <cell r="BC48"/>
          <cell r="BD48"/>
          <cell r="BE48"/>
          <cell r="BF48" t="str">
            <v>008. MANCOMUNIDAD MUNICIPAL DE PÁRAMOS Y CUENCAS DEL JAEN</v>
          </cell>
        </row>
        <row r="49">
          <cell r="A49" t="str">
            <v>021. SUPERINTENDENCIA NACIONAL DE SERVICIOS DE SANEAMIENTO</v>
          </cell>
          <cell r="B49"/>
          <cell r="C49"/>
          <cell r="D49"/>
          <cell r="E49"/>
          <cell r="F49"/>
          <cell r="G49"/>
          <cell r="H49"/>
          <cell r="I49" t="str">
            <v>513. U.N. DE SAN AGUSTIN</v>
          </cell>
          <cell r="J49"/>
          <cell r="K49"/>
          <cell r="L49"/>
          <cell r="M49"/>
          <cell r="N49"/>
          <cell r="O49"/>
          <cell r="P49"/>
          <cell r="Q49"/>
          <cell r="R49"/>
          <cell r="S49"/>
          <cell r="T49"/>
          <cell r="U49"/>
          <cell r="V49"/>
          <cell r="W49"/>
          <cell r="X49"/>
          <cell r="Y49"/>
          <cell r="Z49"/>
          <cell r="AA49"/>
          <cell r="AB49"/>
          <cell r="AC49"/>
          <cell r="AD49"/>
          <cell r="AE49"/>
          <cell r="AF49" t="str">
            <v>448. GOBIERNO REGIONAL DEL DEPARTAMENTO DE HUANUCO</v>
          </cell>
          <cell r="AG49"/>
          <cell r="AH49" t="str">
            <v>09. CORONGO</v>
          </cell>
          <cell r="AI49"/>
          <cell r="AJ49"/>
          <cell r="AK49" t="str">
            <v>09. SUCRE</v>
          </cell>
          <cell r="AL49" t="str">
            <v>09. SAN IGNACIO</v>
          </cell>
          <cell r="AM49"/>
          <cell r="AN49" t="str">
            <v>09. LA CONVENCION</v>
          </cell>
          <cell r="AO49"/>
          <cell r="AP49" t="str">
            <v>09. PUERTO INCA</v>
          </cell>
          <cell r="AQ49"/>
          <cell r="AR49" t="str">
            <v>09. CHUPACA</v>
          </cell>
          <cell r="AS49" t="str">
            <v>09. SANCHEZ CARRION</v>
          </cell>
          <cell r="AT49"/>
          <cell r="AU49" t="str">
            <v>09. OYON</v>
          </cell>
          <cell r="AV49"/>
          <cell r="AW49"/>
          <cell r="AX49"/>
          <cell r="AY49"/>
          <cell r="AZ49"/>
          <cell r="BA49" t="str">
            <v>09. MOHO</v>
          </cell>
          <cell r="BB49" t="str">
            <v>09. SAN MARTIN</v>
          </cell>
          <cell r="BC49"/>
          <cell r="BD49"/>
          <cell r="BE49"/>
          <cell r="BF49" t="str">
            <v>009. MANCOMUNIDAD MUNICIPAL INTEGRACIÓN FRONTERIZA COLLPA</v>
          </cell>
        </row>
        <row r="50">
          <cell r="A50" t="str">
            <v>022. ORGANISMO SUPERVISOR DE LA INVERSION EN INFRAESTRUCTURA DE TRANSPORTE DE USO PUBLICO</v>
          </cell>
          <cell r="B50"/>
          <cell r="C50"/>
          <cell r="D50"/>
          <cell r="E50"/>
          <cell r="F50"/>
          <cell r="G50"/>
          <cell r="H50"/>
          <cell r="I50" t="str">
            <v>514. U.N. DE INGENIERIA</v>
          </cell>
          <cell r="J50"/>
          <cell r="K50"/>
          <cell r="L50"/>
          <cell r="M50"/>
          <cell r="N50"/>
          <cell r="O50"/>
          <cell r="P50"/>
          <cell r="Q50"/>
          <cell r="R50"/>
          <cell r="S50"/>
          <cell r="T50"/>
          <cell r="U50"/>
          <cell r="V50"/>
          <cell r="W50"/>
          <cell r="X50"/>
          <cell r="Y50"/>
          <cell r="Z50"/>
          <cell r="AA50"/>
          <cell r="AB50"/>
          <cell r="AC50"/>
          <cell r="AD50"/>
          <cell r="AE50"/>
          <cell r="AF50" t="str">
            <v>449. GOBIERNO REGIONAL DEL DEPARTAMENTO DE ICA</v>
          </cell>
          <cell r="AG50"/>
          <cell r="AH50" t="str">
            <v>10. HUARI</v>
          </cell>
          <cell r="AI50"/>
          <cell r="AJ50"/>
          <cell r="AK50" t="str">
            <v>10. VICTOR FAJARDO</v>
          </cell>
          <cell r="AL50" t="str">
            <v>10. SAN MARCOS</v>
          </cell>
          <cell r="AM50"/>
          <cell r="AN50" t="str">
            <v>10. PARURO</v>
          </cell>
          <cell r="AO50"/>
          <cell r="AP50" t="str">
            <v>10. LAURICOCHA</v>
          </cell>
          <cell r="AQ50"/>
          <cell r="AR50"/>
          <cell r="AS50" t="str">
            <v>10. SANTIAGO DE CHUCO</v>
          </cell>
          <cell r="AT50"/>
          <cell r="AU50" t="str">
            <v>10. YAUYOS</v>
          </cell>
          <cell r="AV50"/>
          <cell r="AW50"/>
          <cell r="AX50"/>
          <cell r="AY50"/>
          <cell r="AZ50"/>
          <cell r="BA50" t="str">
            <v>10. SAN ANTONIO DE PUTINA</v>
          </cell>
          <cell r="BB50" t="str">
            <v>10. TOCACHE</v>
          </cell>
          <cell r="BC50"/>
          <cell r="BD50"/>
          <cell r="BE50"/>
          <cell r="BF50" t="str">
            <v>010. MANCOMUNIDAD MUNICIPAL FRENTE NORTE DEL ILUCÁN</v>
          </cell>
        </row>
        <row r="51">
          <cell r="A51" t="str">
            <v>023. AUTORIDAD NACIONAL DEL SERVICIO CIVIL</v>
          </cell>
          <cell r="B51"/>
          <cell r="C51"/>
          <cell r="D51"/>
          <cell r="E51"/>
          <cell r="F51"/>
          <cell r="G51"/>
          <cell r="H51"/>
          <cell r="I51" t="str">
            <v>515. U.N. SAN LUIS GONZAGA DE ICA</v>
          </cell>
          <cell r="J51"/>
          <cell r="K51"/>
          <cell r="L51"/>
          <cell r="M51"/>
          <cell r="N51"/>
          <cell r="O51"/>
          <cell r="P51"/>
          <cell r="Q51"/>
          <cell r="R51"/>
          <cell r="S51"/>
          <cell r="T51"/>
          <cell r="U51"/>
          <cell r="V51"/>
          <cell r="W51"/>
          <cell r="X51"/>
          <cell r="Y51"/>
          <cell r="Z51"/>
          <cell r="AA51"/>
          <cell r="AB51"/>
          <cell r="AC51"/>
          <cell r="AD51"/>
          <cell r="AE51"/>
          <cell r="AF51" t="str">
            <v>450. GOBIERNO REGIONAL DEL DEPARTAMENTO DE JUNIN</v>
          </cell>
          <cell r="AG51"/>
          <cell r="AH51" t="str">
            <v>11. HUARMEY</v>
          </cell>
          <cell r="AI51"/>
          <cell r="AJ51"/>
          <cell r="AK51" t="str">
            <v>11. VILCAS HUAMAN</v>
          </cell>
          <cell r="AL51" t="str">
            <v>11. SAN MIGUEL</v>
          </cell>
          <cell r="AM51"/>
          <cell r="AN51" t="str">
            <v>11. PAUCARTAMBO</v>
          </cell>
          <cell r="AO51"/>
          <cell r="AP51" t="str">
            <v>11. YAROWILCA</v>
          </cell>
          <cell r="AQ51"/>
          <cell r="AR51"/>
          <cell r="AS51" t="str">
            <v>11. GRAN CHIMU</v>
          </cell>
          <cell r="AT51"/>
          <cell r="AU51"/>
          <cell r="AV51"/>
          <cell r="AW51"/>
          <cell r="AX51"/>
          <cell r="AY51"/>
          <cell r="AZ51"/>
          <cell r="BA51" t="str">
            <v>11. SAN ROMAN</v>
          </cell>
          <cell r="BB51"/>
          <cell r="BC51"/>
          <cell r="BD51"/>
          <cell r="BE51"/>
          <cell r="BF51" t="str">
            <v>011. MANCOMUNIDAD MUNICIPAL DEL NORTE DE CELENDIN</v>
          </cell>
        </row>
        <row r="52">
          <cell r="A52" t="str">
            <v>024. ORGANISMO DE SUPERVISION DE LOS RECURSOS FORESTALES Y DE FAUNA SILVESTRE</v>
          </cell>
          <cell r="B52"/>
          <cell r="C52"/>
          <cell r="D52"/>
          <cell r="E52"/>
          <cell r="F52"/>
          <cell r="G52"/>
          <cell r="H52"/>
          <cell r="I52" t="str">
            <v>516. U.N. SAN CRISTOBAL DE HUAMANGA</v>
          </cell>
          <cell r="J52"/>
          <cell r="K52"/>
          <cell r="L52"/>
          <cell r="M52"/>
          <cell r="N52"/>
          <cell r="O52"/>
          <cell r="P52"/>
          <cell r="Q52"/>
          <cell r="R52"/>
          <cell r="S52"/>
          <cell r="T52"/>
          <cell r="U52"/>
          <cell r="V52"/>
          <cell r="W52"/>
          <cell r="X52"/>
          <cell r="Y52"/>
          <cell r="Z52"/>
          <cell r="AA52"/>
          <cell r="AB52"/>
          <cell r="AC52"/>
          <cell r="AD52"/>
          <cell r="AE52"/>
          <cell r="AF52" t="str">
            <v>451. GOBIERNO REGIONAL DEL DEPARTAMENTO DE LA LIBERTAD</v>
          </cell>
          <cell r="AG52"/>
          <cell r="AH52" t="str">
            <v>12. HUAYLAS</v>
          </cell>
          <cell r="AI52"/>
          <cell r="AJ52"/>
          <cell r="AK52"/>
          <cell r="AL52" t="str">
            <v>12. SAN PABLO</v>
          </cell>
          <cell r="AM52"/>
          <cell r="AN52" t="str">
            <v>12. QUISPICANCHIS</v>
          </cell>
          <cell r="AO52"/>
          <cell r="AP52"/>
          <cell r="AQ52"/>
          <cell r="AR52"/>
          <cell r="AS52" t="str">
            <v>12. VIRU</v>
          </cell>
          <cell r="AT52"/>
          <cell r="AU52"/>
          <cell r="AV52"/>
          <cell r="AW52"/>
          <cell r="AX52"/>
          <cell r="AY52"/>
          <cell r="AZ52"/>
          <cell r="BA52" t="str">
            <v>12. SANDIA</v>
          </cell>
          <cell r="BB52"/>
          <cell r="BC52"/>
          <cell r="BD52"/>
          <cell r="BE52"/>
          <cell r="BF52" t="str">
            <v>012. MANCOMUNIDAD MUNICIPAL LOS ANDES SUR AYACUCHO AREQUIPA</v>
          </cell>
        </row>
        <row r="53">
          <cell r="A53" t="str">
            <v>114. CONSEJO NACIONAL DE CIENCIA, TECNOLOGIA E INNOVACION TECNOLOGICA</v>
          </cell>
          <cell r="B53"/>
          <cell r="C53"/>
          <cell r="D53"/>
          <cell r="E53"/>
          <cell r="F53"/>
          <cell r="G53"/>
          <cell r="H53"/>
          <cell r="I53" t="str">
            <v>517. U.N. DEL CENTRO DEL PERU</v>
          </cell>
          <cell r="J53"/>
          <cell r="K53"/>
          <cell r="L53"/>
          <cell r="M53"/>
          <cell r="N53"/>
          <cell r="O53"/>
          <cell r="P53"/>
          <cell r="Q53"/>
          <cell r="R53"/>
          <cell r="S53"/>
          <cell r="T53"/>
          <cell r="U53"/>
          <cell r="V53"/>
          <cell r="W53"/>
          <cell r="X53"/>
          <cell r="Y53"/>
          <cell r="Z53"/>
          <cell r="AA53"/>
          <cell r="AB53"/>
          <cell r="AC53"/>
          <cell r="AD53"/>
          <cell r="AE53"/>
          <cell r="AF53" t="str">
            <v>452. GOBIERNO REGIONAL DEL DEPARTAMENTO DE LAMBAYEQUE</v>
          </cell>
          <cell r="AG53"/>
          <cell r="AH53" t="str">
            <v>13. MARISCAL LUZURIAGA</v>
          </cell>
          <cell r="AI53"/>
          <cell r="AJ53"/>
          <cell r="AK53"/>
          <cell r="AL53" t="str">
            <v>13. SANTA CRUZ</v>
          </cell>
          <cell r="AM53"/>
          <cell r="AN53" t="str">
            <v>13. URUBAMBA</v>
          </cell>
          <cell r="AO53"/>
          <cell r="AP53"/>
          <cell r="AQ53"/>
          <cell r="AR53"/>
          <cell r="AS53"/>
          <cell r="AT53"/>
          <cell r="AU53"/>
          <cell r="AV53"/>
          <cell r="AW53"/>
          <cell r="AX53"/>
          <cell r="AY53"/>
          <cell r="AZ53"/>
          <cell r="BA53" t="str">
            <v>13. YUNGUYO</v>
          </cell>
          <cell r="BB53"/>
          <cell r="BC53"/>
          <cell r="BD53"/>
          <cell r="BE53"/>
          <cell r="BF53" t="str">
            <v>013. MANCOMUNIDAD MUNICIPAL DEL VALLE DE LOS VOLCANES</v>
          </cell>
        </row>
        <row r="54">
          <cell r="A54" t="str">
            <v>183. INSTITUTO NACIONAL DE DEFENSA DE LA COMPETENCIA Y DE LA PROTECCION DE LA PROPIEDAD INTELECTUAL</v>
          </cell>
          <cell r="B54"/>
          <cell r="C54"/>
          <cell r="D54"/>
          <cell r="E54"/>
          <cell r="F54"/>
          <cell r="G54"/>
          <cell r="H54"/>
          <cell r="I54" t="str">
            <v>518. U.N. AGRARIA LA MOLINA</v>
          </cell>
          <cell r="J54"/>
          <cell r="K54"/>
          <cell r="L54"/>
          <cell r="M54"/>
          <cell r="N54"/>
          <cell r="O54"/>
          <cell r="P54"/>
          <cell r="Q54"/>
          <cell r="R54"/>
          <cell r="S54"/>
          <cell r="T54"/>
          <cell r="U54"/>
          <cell r="V54"/>
          <cell r="W54"/>
          <cell r="X54"/>
          <cell r="Y54"/>
          <cell r="Z54"/>
          <cell r="AA54"/>
          <cell r="AB54"/>
          <cell r="AC54"/>
          <cell r="AD54"/>
          <cell r="AE54"/>
          <cell r="AF54" t="str">
            <v>453. GOBIERNO REGIONAL DEL DEPARTAMENTO DE LORETO</v>
          </cell>
          <cell r="AG54"/>
          <cell r="AH54" t="str">
            <v>14. OCROS</v>
          </cell>
          <cell r="AI54"/>
          <cell r="AJ54"/>
          <cell r="AK54"/>
          <cell r="AL54"/>
          <cell r="AM54"/>
          <cell r="AN54"/>
          <cell r="AO54"/>
          <cell r="AP54"/>
          <cell r="AQ54"/>
          <cell r="AR54"/>
          <cell r="AS54"/>
          <cell r="AT54"/>
          <cell r="AU54"/>
          <cell r="AV54"/>
          <cell r="AW54"/>
          <cell r="AX54"/>
          <cell r="AY54"/>
          <cell r="AZ54"/>
          <cell r="BA54"/>
          <cell r="BB54"/>
          <cell r="BC54"/>
          <cell r="BD54"/>
          <cell r="BE54"/>
          <cell r="BF54" t="str">
            <v>014. MANCOMUNIDAD MUNICIPAL DE LA CUENCA DEL RIO SAN JUAN</v>
          </cell>
        </row>
        <row r="55">
          <cell r="A55"/>
          <cell r="B55"/>
          <cell r="C55"/>
          <cell r="D55"/>
          <cell r="E55"/>
          <cell r="F55"/>
          <cell r="G55"/>
          <cell r="H55"/>
          <cell r="I55" t="str">
            <v>519. U.N. DE LA AMAZONIA PERUANA</v>
          </cell>
          <cell r="J55"/>
          <cell r="K55"/>
          <cell r="L55"/>
          <cell r="M55"/>
          <cell r="N55"/>
          <cell r="O55"/>
          <cell r="P55"/>
          <cell r="Q55"/>
          <cell r="R55"/>
          <cell r="S55"/>
          <cell r="T55"/>
          <cell r="U55"/>
          <cell r="V55"/>
          <cell r="W55"/>
          <cell r="X55"/>
          <cell r="Y55"/>
          <cell r="Z55"/>
          <cell r="AA55"/>
          <cell r="AB55"/>
          <cell r="AC55"/>
          <cell r="AD55"/>
          <cell r="AE55"/>
          <cell r="AF55" t="str">
            <v>454. GOBIERNO REGIONAL DEL DEPARTAMENTO DE MADRE DE DIOS</v>
          </cell>
          <cell r="AG55"/>
          <cell r="AH55" t="str">
            <v>15. PALLASCA</v>
          </cell>
          <cell r="AI55"/>
          <cell r="AJ55"/>
          <cell r="AK55"/>
          <cell r="AL55"/>
          <cell r="AM55"/>
          <cell r="AN55"/>
          <cell r="AO55"/>
          <cell r="AP55"/>
          <cell r="AQ55"/>
          <cell r="AR55"/>
          <cell r="AS55"/>
          <cell r="AT55"/>
          <cell r="AU55"/>
          <cell r="AV55"/>
          <cell r="AW55"/>
          <cell r="AX55"/>
          <cell r="AY55"/>
          <cell r="AZ55"/>
          <cell r="BA55"/>
          <cell r="BB55"/>
          <cell r="BC55"/>
          <cell r="BD55"/>
          <cell r="BE55"/>
          <cell r="BF55" t="str">
            <v>015. MANCOMUNIDAD MUNICIPAL TALLÁN</v>
          </cell>
        </row>
        <row r="56">
          <cell r="A56"/>
          <cell r="B56"/>
          <cell r="C56"/>
          <cell r="D56"/>
          <cell r="E56"/>
          <cell r="F56"/>
          <cell r="G56"/>
          <cell r="H56"/>
          <cell r="I56" t="str">
            <v>520. U.N. DEL ALTIPLANO</v>
          </cell>
          <cell r="J56"/>
          <cell r="K56"/>
          <cell r="L56"/>
          <cell r="M56"/>
          <cell r="N56"/>
          <cell r="O56"/>
          <cell r="P56"/>
          <cell r="Q56"/>
          <cell r="R56"/>
          <cell r="S56"/>
          <cell r="T56"/>
          <cell r="U56"/>
          <cell r="V56"/>
          <cell r="W56"/>
          <cell r="X56"/>
          <cell r="Y56"/>
          <cell r="Z56"/>
          <cell r="AA56"/>
          <cell r="AB56"/>
          <cell r="AC56"/>
          <cell r="AD56"/>
          <cell r="AE56"/>
          <cell r="AF56" t="str">
            <v>455. GOBIERNO REGIONAL DEL DEPARTAMENTO DE MOQUEGUA</v>
          </cell>
          <cell r="AG56"/>
          <cell r="AH56" t="str">
            <v>16. POMABAMBA</v>
          </cell>
          <cell r="AI56"/>
          <cell r="AJ56"/>
          <cell r="AK56"/>
          <cell r="AL56"/>
          <cell r="AM56"/>
          <cell r="AN56"/>
          <cell r="AO56"/>
          <cell r="AP56"/>
          <cell r="AQ56"/>
          <cell r="AR56"/>
          <cell r="AS56"/>
          <cell r="AT56"/>
          <cell r="AU56"/>
          <cell r="AV56"/>
          <cell r="AW56"/>
          <cell r="AX56"/>
          <cell r="AY56"/>
          <cell r="AZ56"/>
          <cell r="BA56"/>
          <cell r="BB56"/>
          <cell r="BC56"/>
          <cell r="BD56"/>
          <cell r="BE56"/>
          <cell r="BF56" t="str">
            <v>016. MANCOMUNIDAD MUNICIPAL LIMA ESTE</v>
          </cell>
        </row>
        <row r="57">
          <cell r="A57"/>
          <cell r="B57"/>
          <cell r="C57"/>
          <cell r="D57"/>
          <cell r="E57"/>
          <cell r="F57"/>
          <cell r="G57"/>
          <cell r="H57"/>
          <cell r="I57" t="str">
            <v>521. U.N. DE PIURA</v>
          </cell>
          <cell r="J57"/>
          <cell r="K57"/>
          <cell r="L57"/>
          <cell r="M57"/>
          <cell r="N57"/>
          <cell r="O57"/>
          <cell r="P57"/>
          <cell r="Q57"/>
          <cell r="R57"/>
          <cell r="S57"/>
          <cell r="T57"/>
          <cell r="U57"/>
          <cell r="V57"/>
          <cell r="W57"/>
          <cell r="X57"/>
          <cell r="Y57"/>
          <cell r="Z57"/>
          <cell r="AA57"/>
          <cell r="AB57"/>
          <cell r="AC57"/>
          <cell r="AD57"/>
          <cell r="AE57"/>
          <cell r="AF57" t="str">
            <v>456. GOBIERNO REGIONAL DEL DEPARTAMENTO DE PASCO</v>
          </cell>
          <cell r="AG57"/>
          <cell r="AH57" t="str">
            <v>17. RECUAY</v>
          </cell>
          <cell r="AI57"/>
          <cell r="AJ57"/>
          <cell r="AK57"/>
          <cell r="AL57"/>
          <cell r="AM57"/>
          <cell r="AN57"/>
          <cell r="AO57"/>
          <cell r="AP57"/>
          <cell r="AQ57"/>
          <cell r="AR57"/>
          <cell r="AS57"/>
          <cell r="AT57"/>
          <cell r="AU57"/>
          <cell r="AV57"/>
          <cell r="AW57"/>
          <cell r="AX57"/>
          <cell r="AY57"/>
          <cell r="AZ57"/>
          <cell r="BA57"/>
          <cell r="BB57"/>
          <cell r="BC57"/>
          <cell r="BD57"/>
          <cell r="BE57"/>
          <cell r="BF57" t="str">
            <v>017. MANCOMUNIDAD MUNICIPAL NUEVA REQUENA - PADRE MARQUEZ-NR-PM</v>
          </cell>
        </row>
        <row r="58">
          <cell r="A58"/>
          <cell r="B58"/>
          <cell r="C58"/>
          <cell r="D58"/>
          <cell r="E58"/>
          <cell r="F58"/>
          <cell r="G58"/>
          <cell r="H58"/>
          <cell r="I58" t="str">
            <v>522. U.N. DE CAJAMARCA</v>
          </cell>
          <cell r="J58"/>
          <cell r="K58"/>
          <cell r="L58"/>
          <cell r="M58"/>
          <cell r="N58"/>
          <cell r="O58"/>
          <cell r="P58"/>
          <cell r="Q58"/>
          <cell r="R58"/>
          <cell r="S58"/>
          <cell r="T58"/>
          <cell r="U58"/>
          <cell r="V58"/>
          <cell r="W58"/>
          <cell r="X58"/>
          <cell r="Y58"/>
          <cell r="Z58"/>
          <cell r="AA58"/>
          <cell r="AB58"/>
          <cell r="AC58"/>
          <cell r="AD58"/>
          <cell r="AE58"/>
          <cell r="AF58" t="str">
            <v>457. GOBIERNO REGIONAL DEL DEPARTAMENTO DE PIURA</v>
          </cell>
          <cell r="AG58"/>
          <cell r="AH58" t="str">
            <v>18. SANTA</v>
          </cell>
          <cell r="AI58"/>
          <cell r="AJ58"/>
          <cell r="AK58"/>
          <cell r="AL58"/>
          <cell r="AM58"/>
          <cell r="AN58"/>
          <cell r="AO58"/>
          <cell r="AP58"/>
          <cell r="AQ58"/>
          <cell r="AR58"/>
          <cell r="AS58"/>
          <cell r="AT58"/>
          <cell r="AU58"/>
          <cell r="AV58"/>
          <cell r="AW58"/>
          <cell r="AX58"/>
          <cell r="AY58"/>
          <cell r="AZ58"/>
          <cell r="BA58"/>
          <cell r="BB58"/>
          <cell r="BC58"/>
          <cell r="BD58"/>
          <cell r="BE58"/>
          <cell r="BF58" t="str">
            <v>018. MANCOMUNIDAD MUNICIPAL LOS WARI - MANWARI</v>
          </cell>
        </row>
        <row r="59">
          <cell r="A59"/>
          <cell r="B59"/>
          <cell r="C59"/>
          <cell r="D59"/>
          <cell r="E59"/>
          <cell r="F59"/>
          <cell r="G59"/>
          <cell r="H59"/>
          <cell r="I59" t="str">
            <v>523. U.N. PEDRO RUIZ GALLO</v>
          </cell>
          <cell r="J59"/>
          <cell r="K59"/>
          <cell r="L59"/>
          <cell r="M59"/>
          <cell r="N59"/>
          <cell r="O59"/>
          <cell r="P59"/>
          <cell r="Q59"/>
          <cell r="R59"/>
          <cell r="S59"/>
          <cell r="T59"/>
          <cell r="U59"/>
          <cell r="V59"/>
          <cell r="W59"/>
          <cell r="X59"/>
          <cell r="Y59"/>
          <cell r="Z59"/>
          <cell r="AA59"/>
          <cell r="AB59"/>
          <cell r="AC59"/>
          <cell r="AD59"/>
          <cell r="AE59"/>
          <cell r="AF59" t="str">
            <v>458. GOBIERNO REGIONAL DEL DEPARTAMENTO DE PUNO</v>
          </cell>
          <cell r="AG59"/>
          <cell r="AH59" t="str">
            <v>19. SIHUAS</v>
          </cell>
          <cell r="AI59"/>
          <cell r="AJ59"/>
          <cell r="AK59"/>
          <cell r="AL59"/>
          <cell r="AM59"/>
          <cell r="AN59"/>
          <cell r="AO59"/>
          <cell r="AP59"/>
          <cell r="AQ59"/>
          <cell r="AR59"/>
          <cell r="AS59"/>
          <cell r="AT59"/>
          <cell r="AU59"/>
          <cell r="AV59"/>
          <cell r="AW59"/>
          <cell r="AX59"/>
          <cell r="AY59"/>
          <cell r="AZ59"/>
          <cell r="BA59"/>
          <cell r="BB59"/>
          <cell r="BC59"/>
          <cell r="BD59"/>
          <cell r="BE59"/>
          <cell r="BF59" t="str">
            <v>019. MANCOMUNIDAD MUNICIPAL CUENCA MANTARO - MANTARO</v>
          </cell>
        </row>
        <row r="60">
          <cell r="A60"/>
          <cell r="B60"/>
          <cell r="C60"/>
          <cell r="D60"/>
          <cell r="E60"/>
          <cell r="F60"/>
          <cell r="G60"/>
          <cell r="H60"/>
          <cell r="I60" t="str">
            <v>524. U.N. FEDERICO VILLARREAL</v>
          </cell>
          <cell r="J60"/>
          <cell r="K60"/>
          <cell r="L60"/>
          <cell r="M60"/>
          <cell r="N60"/>
          <cell r="O60"/>
          <cell r="P60"/>
          <cell r="Q60"/>
          <cell r="R60"/>
          <cell r="S60"/>
          <cell r="T60"/>
          <cell r="U60"/>
          <cell r="V60"/>
          <cell r="W60"/>
          <cell r="X60"/>
          <cell r="Y60"/>
          <cell r="Z60"/>
          <cell r="AA60"/>
          <cell r="AB60"/>
          <cell r="AC60"/>
          <cell r="AD60"/>
          <cell r="AE60"/>
          <cell r="AF60" t="str">
            <v>459. GOBIERNO REGIONAL DEL DEPARTAMENTO DE SAN MARTIN</v>
          </cell>
          <cell r="AG60"/>
          <cell r="AH60" t="str">
            <v>20. YUNGAY</v>
          </cell>
          <cell r="AI60"/>
          <cell r="AJ60"/>
          <cell r="AK60"/>
          <cell r="AL60"/>
          <cell r="AM60"/>
          <cell r="AN60"/>
          <cell r="AO60"/>
          <cell r="AP60"/>
          <cell r="AQ60"/>
          <cell r="AR60"/>
          <cell r="AS60"/>
          <cell r="AT60"/>
          <cell r="AU60"/>
          <cell r="AV60"/>
          <cell r="AW60"/>
          <cell r="AX60"/>
          <cell r="AY60"/>
          <cell r="AZ60"/>
          <cell r="BA60"/>
          <cell r="BB60"/>
          <cell r="BC60"/>
          <cell r="BD60"/>
          <cell r="BE60"/>
          <cell r="BF60" t="str">
            <v>020. MANCOMUNIDAD MUNICIPAL CUENCA DEL MANTARO VIZCATÁN - VRAE</v>
          </cell>
        </row>
        <row r="61">
          <cell r="A61"/>
          <cell r="B61"/>
          <cell r="C61"/>
          <cell r="D61"/>
          <cell r="E61"/>
          <cell r="F61"/>
          <cell r="G61"/>
          <cell r="H61"/>
          <cell r="I61" t="str">
            <v>525. U.N. HERMILIO VALDIZAN</v>
          </cell>
          <cell r="J61"/>
          <cell r="K61"/>
          <cell r="L61"/>
          <cell r="M61"/>
          <cell r="N61"/>
          <cell r="O61"/>
          <cell r="P61"/>
          <cell r="Q61"/>
          <cell r="R61"/>
          <cell r="S61"/>
          <cell r="T61"/>
          <cell r="U61"/>
          <cell r="V61"/>
          <cell r="W61"/>
          <cell r="X61"/>
          <cell r="Y61"/>
          <cell r="Z61"/>
          <cell r="AA61"/>
          <cell r="AB61"/>
          <cell r="AC61"/>
          <cell r="AD61"/>
          <cell r="AE61"/>
          <cell r="AF61" t="str">
            <v>460. GOBIERNO REGIONAL DEL DEPARTAMENTO DE TACNA</v>
          </cell>
          <cell r="AG61"/>
          <cell r="AH61"/>
          <cell r="AI61"/>
          <cell r="AJ61"/>
          <cell r="AK61"/>
          <cell r="AL61"/>
          <cell r="AM61"/>
          <cell r="AN61"/>
          <cell r="AO61"/>
          <cell r="AP61"/>
          <cell r="AQ61"/>
          <cell r="AR61"/>
          <cell r="AS61"/>
          <cell r="AT61"/>
          <cell r="AU61"/>
          <cell r="AV61"/>
          <cell r="AW61"/>
          <cell r="AX61"/>
          <cell r="AY61"/>
          <cell r="AZ61"/>
          <cell r="BA61"/>
          <cell r="BB61"/>
          <cell r="BC61"/>
          <cell r="BD61"/>
          <cell r="BE61"/>
          <cell r="BF61" t="str">
            <v>021. MANCOMUNIDAD MUNICIPAL DE LA QUEBRADA DEL MANTARO</v>
          </cell>
        </row>
        <row r="62">
          <cell r="A62"/>
          <cell r="B62"/>
          <cell r="C62"/>
          <cell r="D62"/>
          <cell r="E62"/>
          <cell r="F62"/>
          <cell r="G62"/>
          <cell r="H62"/>
          <cell r="I62" t="str">
            <v>526. U.N. AGRARIA DE LA SELVA</v>
          </cell>
          <cell r="J62"/>
          <cell r="K62"/>
          <cell r="L62"/>
          <cell r="M62"/>
          <cell r="N62"/>
          <cell r="O62"/>
          <cell r="P62"/>
          <cell r="Q62"/>
          <cell r="R62"/>
          <cell r="S62"/>
          <cell r="T62"/>
          <cell r="U62"/>
          <cell r="V62"/>
          <cell r="W62"/>
          <cell r="X62"/>
          <cell r="Y62"/>
          <cell r="Z62"/>
          <cell r="AA62"/>
          <cell r="AB62"/>
          <cell r="AC62"/>
          <cell r="AD62"/>
          <cell r="AE62"/>
          <cell r="AF62" t="str">
            <v>461. GOBIERNO REGIONAL DEL DEPARTAMENTO DE TUMBES</v>
          </cell>
          <cell r="AG62"/>
          <cell r="AH62"/>
          <cell r="AI62"/>
          <cell r="AJ62"/>
          <cell r="AK62"/>
          <cell r="AL62"/>
          <cell r="AM62"/>
          <cell r="AN62"/>
          <cell r="AO62"/>
          <cell r="AP62"/>
          <cell r="AQ62"/>
          <cell r="AR62"/>
          <cell r="AS62"/>
          <cell r="AT62"/>
          <cell r="AU62"/>
          <cell r="AV62"/>
          <cell r="AW62"/>
          <cell r="AX62"/>
          <cell r="AY62"/>
          <cell r="AZ62"/>
          <cell r="BA62"/>
          <cell r="BB62"/>
          <cell r="BC62"/>
          <cell r="BD62"/>
          <cell r="BE62"/>
          <cell r="BF62" t="str">
            <v>022. MANCOMUNIDAD MUNICIPAL UNION DE MUNICIPALIDADES ANDINAS DEL SUR - UMASUR</v>
          </cell>
        </row>
        <row r="63">
          <cell r="A63"/>
          <cell r="B63"/>
          <cell r="C63"/>
          <cell r="D63"/>
          <cell r="E63"/>
          <cell r="F63"/>
          <cell r="G63"/>
          <cell r="H63"/>
          <cell r="I63" t="str">
            <v>527. U.N. DANIEL ALCIDES CARRION</v>
          </cell>
          <cell r="J63"/>
          <cell r="K63"/>
          <cell r="L63"/>
          <cell r="M63"/>
          <cell r="N63"/>
          <cell r="O63"/>
          <cell r="P63"/>
          <cell r="Q63"/>
          <cell r="R63"/>
          <cell r="S63"/>
          <cell r="T63"/>
          <cell r="U63"/>
          <cell r="V63"/>
          <cell r="W63"/>
          <cell r="X63"/>
          <cell r="Y63"/>
          <cell r="Z63"/>
          <cell r="AA63"/>
          <cell r="AB63"/>
          <cell r="AC63"/>
          <cell r="AD63"/>
          <cell r="AE63"/>
          <cell r="AF63" t="str">
            <v>462. GOBIERNO REGIONAL DEL DEPARTAMENTO DE UCAYALI</v>
          </cell>
          <cell r="AG63"/>
          <cell r="AH63"/>
          <cell r="AI63"/>
          <cell r="AJ63"/>
          <cell r="AK63"/>
          <cell r="AL63"/>
          <cell r="AM63"/>
          <cell r="AN63"/>
          <cell r="AO63"/>
          <cell r="AP63"/>
          <cell r="AQ63"/>
          <cell r="AR63"/>
          <cell r="AS63"/>
          <cell r="AT63"/>
          <cell r="AU63"/>
          <cell r="AV63"/>
          <cell r="AW63"/>
          <cell r="AX63"/>
          <cell r="AY63"/>
          <cell r="AZ63"/>
          <cell r="BA63"/>
          <cell r="BB63"/>
          <cell r="BC63"/>
          <cell r="BD63"/>
          <cell r="BE63"/>
          <cell r="BF63" t="str">
            <v>023. MANCOMUNIDAD MUNICIPAL RIO CACHI - MANRIOCACHI</v>
          </cell>
        </row>
        <row r="64">
          <cell r="A64"/>
          <cell r="B64"/>
          <cell r="C64"/>
          <cell r="D64"/>
          <cell r="E64"/>
          <cell r="F64"/>
          <cell r="G64"/>
          <cell r="H64"/>
          <cell r="I64" t="str">
            <v>528. U.N. DE EDUCACION ENRIQUE GUZMAN Y VALLE</v>
          </cell>
          <cell r="J64"/>
          <cell r="K64"/>
          <cell r="L64"/>
          <cell r="M64"/>
          <cell r="N64"/>
          <cell r="O64"/>
          <cell r="P64"/>
          <cell r="Q64"/>
          <cell r="R64"/>
          <cell r="S64"/>
          <cell r="T64"/>
          <cell r="U64"/>
          <cell r="V64"/>
          <cell r="W64"/>
          <cell r="X64"/>
          <cell r="Y64"/>
          <cell r="Z64"/>
          <cell r="AA64"/>
          <cell r="AB64"/>
          <cell r="AC64"/>
          <cell r="AD64"/>
          <cell r="AE64"/>
          <cell r="AF64" t="str">
            <v>463. GOBIERNO REGIONAL DEL DEPARTAMENTO DE LIMA</v>
          </cell>
          <cell r="AG64"/>
          <cell r="AH64"/>
          <cell r="AI64"/>
          <cell r="AJ64"/>
          <cell r="AK64"/>
          <cell r="AL64"/>
          <cell r="AM64"/>
          <cell r="AN64"/>
          <cell r="AO64"/>
          <cell r="AP64"/>
          <cell r="AQ64"/>
          <cell r="AR64"/>
          <cell r="AS64"/>
          <cell r="AT64"/>
          <cell r="AU64"/>
          <cell r="AV64"/>
          <cell r="AW64"/>
          <cell r="AX64"/>
          <cell r="AY64"/>
          <cell r="AZ64"/>
          <cell r="BA64"/>
          <cell r="BB64"/>
          <cell r="BC64"/>
          <cell r="BD64"/>
          <cell r="BE64"/>
          <cell r="BF64" t="str">
            <v>024. MANCOMUNIDAD MUNICIPAL DE LA SUBCUENCA DEL RIO CHIPILLICO</v>
          </cell>
        </row>
        <row r="65">
          <cell r="A65"/>
          <cell r="B65"/>
          <cell r="C65"/>
          <cell r="D65"/>
          <cell r="E65"/>
          <cell r="F65"/>
          <cell r="G65"/>
          <cell r="H65"/>
          <cell r="I65" t="str">
            <v>529. U.N. DEL CALLAO</v>
          </cell>
          <cell r="J65"/>
          <cell r="K65"/>
          <cell r="L65"/>
          <cell r="M65"/>
          <cell r="N65"/>
          <cell r="O65"/>
          <cell r="P65"/>
          <cell r="Q65"/>
          <cell r="R65"/>
          <cell r="S65"/>
          <cell r="T65"/>
          <cell r="U65"/>
          <cell r="V65"/>
          <cell r="W65"/>
          <cell r="X65"/>
          <cell r="Y65"/>
          <cell r="Z65"/>
          <cell r="AA65"/>
          <cell r="AB65"/>
          <cell r="AC65"/>
          <cell r="AD65"/>
          <cell r="AE65"/>
          <cell r="AF65" t="str">
            <v>464. GOBIERNO REGIONAL DE LA PROVINCIA CONSTITUCIONAL DEL CALLAO</v>
          </cell>
          <cell r="AG65"/>
          <cell r="AH65"/>
          <cell r="AI65"/>
          <cell r="AJ65"/>
          <cell r="AK65"/>
          <cell r="AL65"/>
          <cell r="AM65"/>
          <cell r="AN65"/>
          <cell r="AO65"/>
          <cell r="AP65"/>
          <cell r="AQ65"/>
          <cell r="AR65"/>
          <cell r="AS65"/>
          <cell r="AT65"/>
          <cell r="AU65"/>
          <cell r="AV65"/>
          <cell r="AW65"/>
          <cell r="AX65"/>
          <cell r="AY65"/>
          <cell r="AZ65"/>
          <cell r="BA65"/>
          <cell r="BB65"/>
          <cell r="BC65"/>
          <cell r="BD65"/>
          <cell r="BE65"/>
          <cell r="BF65" t="str">
            <v>025. MANCOMUNIDAD MUNICIPAL TUPAC AMARU II</v>
          </cell>
        </row>
        <row r="66">
          <cell r="A66"/>
          <cell r="B66"/>
          <cell r="C66"/>
          <cell r="D66"/>
          <cell r="E66"/>
          <cell r="F66"/>
          <cell r="G66"/>
          <cell r="H66"/>
          <cell r="I66" t="str">
            <v>530. U.N. JOSE FAUSTINO SANCHEZ CARRION</v>
          </cell>
          <cell r="J66"/>
          <cell r="K66"/>
          <cell r="L66"/>
          <cell r="M66"/>
          <cell r="N66"/>
          <cell r="O66"/>
          <cell r="P66"/>
          <cell r="Q66"/>
          <cell r="R66"/>
          <cell r="S66"/>
          <cell r="T66"/>
          <cell r="U66"/>
          <cell r="V66"/>
          <cell r="W66"/>
          <cell r="X66"/>
          <cell r="Y66"/>
          <cell r="Z66"/>
          <cell r="AA66"/>
          <cell r="AB66"/>
          <cell r="AC66"/>
          <cell r="AD66"/>
          <cell r="AE66"/>
          <cell r="AF66" t="str">
            <v>465. MUNICIPALIDAD METROPOLITANA DE LIMA</v>
          </cell>
          <cell r="AG66"/>
          <cell r="AH66"/>
          <cell r="AI66"/>
          <cell r="AJ66"/>
          <cell r="AK66"/>
          <cell r="AL66"/>
          <cell r="AM66"/>
          <cell r="AN66"/>
          <cell r="AO66"/>
          <cell r="AP66"/>
          <cell r="AQ66"/>
          <cell r="AR66"/>
          <cell r="AS66"/>
          <cell r="AT66"/>
          <cell r="AU66"/>
          <cell r="AV66"/>
          <cell r="AW66"/>
          <cell r="AX66"/>
          <cell r="AY66"/>
          <cell r="AZ66"/>
          <cell r="BA66"/>
          <cell r="BB66"/>
          <cell r="BC66"/>
          <cell r="BD66"/>
          <cell r="BE66"/>
          <cell r="BF66" t="str">
            <v>026. MANCOMUNIDAD MUNICIPAL DE LA CUENCA VALLE DE LURÍN</v>
          </cell>
        </row>
        <row r="67">
          <cell r="A67"/>
          <cell r="B67"/>
          <cell r="C67"/>
          <cell r="D67"/>
          <cell r="E67"/>
          <cell r="F67"/>
          <cell r="G67"/>
          <cell r="H67"/>
          <cell r="I67" t="str">
            <v>531. U.N. JORGE BASADRE GROHMANN</v>
          </cell>
          <cell r="J67"/>
          <cell r="K67"/>
          <cell r="L67"/>
          <cell r="M67"/>
          <cell r="N67"/>
          <cell r="O67"/>
          <cell r="P67"/>
          <cell r="Q67"/>
          <cell r="R67"/>
          <cell r="S67"/>
          <cell r="T67"/>
          <cell r="U67"/>
          <cell r="V67"/>
          <cell r="W67"/>
          <cell r="X67"/>
          <cell r="Y67"/>
          <cell r="Z67"/>
          <cell r="AA67"/>
          <cell r="AB67"/>
          <cell r="AC67"/>
          <cell r="AD67"/>
          <cell r="AE67"/>
          <cell r="AF67"/>
          <cell r="AG67"/>
          <cell r="AH67"/>
          <cell r="AI67"/>
          <cell r="AJ67"/>
          <cell r="AK67"/>
          <cell r="AL67"/>
          <cell r="AM67"/>
          <cell r="AN67"/>
          <cell r="AO67"/>
          <cell r="AP67"/>
          <cell r="AQ67"/>
          <cell r="AR67"/>
          <cell r="AS67"/>
          <cell r="AT67"/>
          <cell r="AU67"/>
          <cell r="AV67"/>
          <cell r="AW67"/>
          <cell r="AX67"/>
          <cell r="AY67"/>
          <cell r="AZ67"/>
          <cell r="BA67"/>
          <cell r="BB67"/>
          <cell r="BC67"/>
          <cell r="BD67"/>
          <cell r="BE67"/>
          <cell r="BF67" t="str">
            <v>027. MANCOMUNIDAD MUNICIPAL DEL CORREDOR MANTARO</v>
          </cell>
        </row>
        <row r="68">
          <cell r="A68"/>
          <cell r="B68"/>
          <cell r="C68"/>
          <cell r="D68"/>
          <cell r="E68"/>
          <cell r="F68"/>
          <cell r="G68"/>
          <cell r="H68"/>
          <cell r="I68" t="str">
            <v>532. U.N. SANTIAGO ANTUNEZ DE MAYOLO</v>
          </cell>
          <cell r="J68"/>
          <cell r="K68"/>
          <cell r="L68"/>
          <cell r="M68"/>
          <cell r="N68"/>
          <cell r="O68"/>
          <cell r="P68"/>
          <cell r="Q68"/>
          <cell r="R68"/>
          <cell r="S68"/>
          <cell r="T68"/>
          <cell r="U68"/>
          <cell r="V68"/>
          <cell r="W68"/>
          <cell r="X68"/>
          <cell r="Y68"/>
          <cell r="Z68"/>
          <cell r="AA68"/>
          <cell r="AB68"/>
          <cell r="AC68"/>
          <cell r="AD68"/>
          <cell r="AE68"/>
          <cell r="AF68"/>
          <cell r="AG68"/>
          <cell r="AH68"/>
          <cell r="AI68"/>
          <cell r="AJ68"/>
          <cell r="AK68"/>
          <cell r="AL68"/>
          <cell r="AM68"/>
          <cell r="AN68"/>
          <cell r="AO68"/>
          <cell r="AP68"/>
          <cell r="AQ68"/>
          <cell r="AR68"/>
          <cell r="AS68"/>
          <cell r="AT68"/>
          <cell r="AU68"/>
          <cell r="AV68"/>
          <cell r="AW68"/>
          <cell r="AX68"/>
          <cell r="AY68"/>
          <cell r="AZ68"/>
          <cell r="BA68"/>
          <cell r="BB68"/>
          <cell r="BC68"/>
          <cell r="BD68"/>
          <cell r="BE68"/>
          <cell r="BF68" t="str">
            <v>028. MANCOMUNIDAD MUNICIPAL DE HATUN HUAYLAS</v>
          </cell>
        </row>
        <row r="69">
          <cell r="A69"/>
          <cell r="B69"/>
          <cell r="C69"/>
          <cell r="D69"/>
          <cell r="E69"/>
          <cell r="F69"/>
          <cell r="G69"/>
          <cell r="H69"/>
          <cell r="I69" t="str">
            <v>533. U.N. DE SAN MARTIN</v>
          </cell>
          <cell r="J69"/>
          <cell r="K69"/>
          <cell r="L69"/>
          <cell r="M69"/>
          <cell r="N69"/>
          <cell r="O69"/>
          <cell r="P69"/>
          <cell r="Q69"/>
          <cell r="R69"/>
          <cell r="S69"/>
          <cell r="T69"/>
          <cell r="U69"/>
          <cell r="V69"/>
          <cell r="W69"/>
          <cell r="X69"/>
          <cell r="Y69"/>
          <cell r="Z69"/>
          <cell r="AA69"/>
          <cell r="AB69"/>
          <cell r="AC69"/>
          <cell r="AD69"/>
          <cell r="AE69"/>
          <cell r="AF69"/>
          <cell r="AG69"/>
          <cell r="AH69"/>
          <cell r="AI69"/>
          <cell r="AJ69"/>
          <cell r="AK69"/>
          <cell r="AL69"/>
          <cell r="AM69"/>
          <cell r="AN69"/>
          <cell r="AO69"/>
          <cell r="AP69"/>
          <cell r="AQ69"/>
          <cell r="AR69"/>
          <cell r="AS69"/>
          <cell r="AT69"/>
          <cell r="AU69"/>
          <cell r="AV69"/>
          <cell r="AW69"/>
          <cell r="AX69"/>
          <cell r="AY69"/>
          <cell r="AZ69"/>
          <cell r="BA69"/>
          <cell r="BB69"/>
          <cell r="BC69"/>
          <cell r="BD69"/>
          <cell r="BE69"/>
          <cell r="BF69" t="str">
            <v>029. MANCOMUNIDAD MUNICIPAL CUENCA CACHI</v>
          </cell>
        </row>
        <row r="70">
          <cell r="A70"/>
          <cell r="B70"/>
          <cell r="C70"/>
          <cell r="D70"/>
          <cell r="E70"/>
          <cell r="F70"/>
          <cell r="G70"/>
          <cell r="H70"/>
          <cell r="I70" t="str">
            <v>534. U.N. DE UCAYALI</v>
          </cell>
          <cell r="J70"/>
          <cell r="K70"/>
          <cell r="L70"/>
          <cell r="M70"/>
          <cell r="N70"/>
          <cell r="O70"/>
          <cell r="P70"/>
          <cell r="Q70"/>
          <cell r="R70"/>
          <cell r="S70"/>
          <cell r="T70"/>
          <cell r="U70"/>
          <cell r="V70"/>
          <cell r="W70"/>
          <cell r="X70"/>
          <cell r="Y70"/>
          <cell r="Z70"/>
          <cell r="AA70"/>
          <cell r="AB70"/>
          <cell r="AC70"/>
          <cell r="AD70"/>
          <cell r="AE70"/>
          <cell r="AF70"/>
          <cell r="AG70"/>
          <cell r="AH70"/>
          <cell r="AI70"/>
          <cell r="AJ70"/>
          <cell r="AK70"/>
          <cell r="AL70"/>
          <cell r="AM70"/>
          <cell r="AN70"/>
          <cell r="AO70"/>
          <cell r="AP70"/>
          <cell r="AQ70"/>
          <cell r="AR70"/>
          <cell r="AS70"/>
          <cell r="AT70"/>
          <cell r="AU70"/>
          <cell r="AV70"/>
          <cell r="AW70"/>
          <cell r="AX70"/>
          <cell r="AY70"/>
          <cell r="AZ70"/>
          <cell r="BA70"/>
          <cell r="BB70"/>
          <cell r="BC70"/>
          <cell r="BD70"/>
          <cell r="BE70"/>
          <cell r="BF70" t="str">
            <v>030. MANCOMUNIDAD MUNICIPAL ANGARAES SUR</v>
          </cell>
        </row>
        <row r="71">
          <cell r="A71"/>
          <cell r="B71"/>
          <cell r="C71"/>
          <cell r="D71"/>
          <cell r="E71"/>
          <cell r="F71"/>
          <cell r="G71"/>
          <cell r="H71"/>
          <cell r="I71" t="str">
            <v>535. U.N. DE TUMBES</v>
          </cell>
          <cell r="J71"/>
          <cell r="K71"/>
          <cell r="L71"/>
          <cell r="M71"/>
          <cell r="N71"/>
          <cell r="O71"/>
          <cell r="P71"/>
          <cell r="Q71"/>
          <cell r="R71"/>
          <cell r="S71"/>
          <cell r="T71"/>
          <cell r="U71"/>
          <cell r="V71"/>
          <cell r="W71"/>
          <cell r="X71"/>
          <cell r="Y71"/>
          <cell r="Z71"/>
          <cell r="AA71"/>
          <cell r="AB71"/>
          <cell r="AC71"/>
          <cell r="AD71"/>
          <cell r="AE71"/>
          <cell r="AF71"/>
          <cell r="AG71"/>
          <cell r="AH71"/>
          <cell r="AI71"/>
          <cell r="AJ71"/>
          <cell r="AK71"/>
          <cell r="AL71"/>
          <cell r="AM71"/>
          <cell r="AN71"/>
          <cell r="AO71"/>
          <cell r="AP71"/>
          <cell r="AQ71"/>
          <cell r="AR71"/>
          <cell r="AS71"/>
          <cell r="AT71"/>
          <cell r="AU71"/>
          <cell r="AV71"/>
          <cell r="AW71"/>
          <cell r="AX71"/>
          <cell r="AY71"/>
          <cell r="AZ71"/>
          <cell r="BA71"/>
          <cell r="BB71"/>
          <cell r="BC71"/>
          <cell r="BD71"/>
          <cell r="BE71"/>
          <cell r="BF71" t="str">
            <v>031. MANCOMUNIDAD MUNICIPAL LIMA CENTRO</v>
          </cell>
        </row>
        <row r="72">
          <cell r="A72"/>
          <cell r="B72"/>
          <cell r="C72"/>
          <cell r="D72"/>
          <cell r="E72"/>
          <cell r="F72"/>
          <cell r="G72"/>
          <cell r="H72"/>
          <cell r="I72" t="str">
            <v>536. U.N. DEL SANTA</v>
          </cell>
          <cell r="J72"/>
          <cell r="K72"/>
          <cell r="L72"/>
          <cell r="M72"/>
          <cell r="N72"/>
          <cell r="O72"/>
          <cell r="P72"/>
          <cell r="Q72"/>
          <cell r="R72"/>
          <cell r="S72"/>
          <cell r="T72"/>
          <cell r="U72"/>
          <cell r="V72"/>
          <cell r="W72"/>
          <cell r="X72"/>
          <cell r="Y72"/>
          <cell r="Z72"/>
          <cell r="AA72"/>
          <cell r="AB72"/>
          <cell r="AC72"/>
          <cell r="AD72"/>
          <cell r="AE72"/>
          <cell r="AF72"/>
          <cell r="AG72"/>
          <cell r="AH72"/>
          <cell r="AI72"/>
          <cell r="AJ72"/>
          <cell r="AK72"/>
          <cell r="AL72"/>
          <cell r="AM72"/>
          <cell r="AN72"/>
          <cell r="AO72"/>
          <cell r="AP72"/>
          <cell r="AQ72"/>
          <cell r="AR72"/>
          <cell r="AS72"/>
          <cell r="AT72"/>
          <cell r="AU72"/>
          <cell r="AV72"/>
          <cell r="AW72"/>
          <cell r="AX72"/>
          <cell r="AY72"/>
          <cell r="AZ72"/>
          <cell r="BA72"/>
          <cell r="BB72"/>
          <cell r="BC72"/>
          <cell r="BD72"/>
          <cell r="BE72"/>
          <cell r="BF72" t="str">
            <v>032. MANCOMUNIDAD MUNICIPAL DE LA CUENCA DEL RÍO SANTO TOMÁS</v>
          </cell>
        </row>
        <row r="73">
          <cell r="A73"/>
          <cell r="B73"/>
          <cell r="C73"/>
          <cell r="D73"/>
          <cell r="E73"/>
          <cell r="F73"/>
          <cell r="G73"/>
          <cell r="H73"/>
          <cell r="I73" t="str">
            <v>537. U.N. DE HUANCAVELICA</v>
          </cell>
          <cell r="J73"/>
          <cell r="K73"/>
          <cell r="L73"/>
          <cell r="M73"/>
          <cell r="N73"/>
          <cell r="O73"/>
          <cell r="P73"/>
          <cell r="Q73"/>
          <cell r="R73"/>
          <cell r="S73"/>
          <cell r="T73"/>
          <cell r="U73"/>
          <cell r="V73"/>
          <cell r="W73"/>
          <cell r="X73"/>
          <cell r="Y73"/>
          <cell r="Z73"/>
          <cell r="AA73"/>
          <cell r="AB73"/>
          <cell r="AC73"/>
          <cell r="AD73"/>
          <cell r="AE73"/>
          <cell r="AF73"/>
          <cell r="AG73"/>
          <cell r="AH73"/>
          <cell r="AI73"/>
          <cell r="AJ73"/>
          <cell r="AK73"/>
          <cell r="AL73"/>
          <cell r="AM73"/>
          <cell r="AN73"/>
          <cell r="AO73"/>
          <cell r="AP73"/>
          <cell r="AQ73"/>
          <cell r="AR73"/>
          <cell r="AS73"/>
          <cell r="AT73"/>
          <cell r="AU73"/>
          <cell r="AV73"/>
          <cell r="AW73"/>
          <cell r="AX73"/>
          <cell r="AY73"/>
          <cell r="AZ73"/>
          <cell r="BA73"/>
          <cell r="BB73"/>
          <cell r="BC73"/>
          <cell r="BD73"/>
          <cell r="BE73"/>
          <cell r="BF73" t="str">
            <v>033. MANCOMUNIDAD MUNICIPAL CHILLAOS - REGION AMAZONAS</v>
          </cell>
        </row>
        <row r="74">
          <cell r="A74"/>
          <cell r="B74"/>
          <cell r="C74"/>
          <cell r="D74"/>
          <cell r="E74"/>
          <cell r="F74"/>
          <cell r="G74"/>
          <cell r="H74"/>
          <cell r="I74" t="str">
            <v>538. U.N. AMAZONICA DE MADRE DE DIOS</v>
          </cell>
          <cell r="J74"/>
          <cell r="K74"/>
          <cell r="L74"/>
          <cell r="M74"/>
          <cell r="N74"/>
          <cell r="O74"/>
          <cell r="P74"/>
          <cell r="Q74"/>
          <cell r="R74"/>
          <cell r="S74"/>
          <cell r="T74"/>
          <cell r="U74"/>
          <cell r="V74"/>
          <cell r="W74"/>
          <cell r="X74"/>
          <cell r="Y74"/>
          <cell r="Z74"/>
          <cell r="AA74"/>
          <cell r="AB74"/>
          <cell r="AC74"/>
          <cell r="AD74"/>
          <cell r="AE74"/>
          <cell r="AF74"/>
          <cell r="AG74"/>
          <cell r="AH74"/>
          <cell r="AI74"/>
          <cell r="AJ74"/>
          <cell r="AK74"/>
          <cell r="AL74"/>
          <cell r="AM74"/>
          <cell r="AN74"/>
          <cell r="AO74"/>
          <cell r="AP74"/>
          <cell r="AQ74"/>
          <cell r="AR74"/>
          <cell r="AS74"/>
          <cell r="AT74"/>
          <cell r="AU74"/>
          <cell r="AV74"/>
          <cell r="AW74"/>
          <cell r="AX74"/>
          <cell r="AY74"/>
          <cell r="AZ74"/>
          <cell r="BA74"/>
          <cell r="BB74"/>
          <cell r="BC74"/>
          <cell r="BD74"/>
          <cell r="BE74"/>
          <cell r="BF74" t="str">
            <v>034. MANCOMUNIDAD MUNICIPAL QHAPAQ QOLLA</v>
          </cell>
        </row>
        <row r="75">
          <cell r="A75"/>
          <cell r="B75"/>
          <cell r="C75"/>
          <cell r="D75"/>
          <cell r="E75"/>
          <cell r="F75"/>
          <cell r="G75"/>
          <cell r="H75"/>
          <cell r="I75" t="str">
            <v>539. U.N. MICAELA BASTIDAS DE APURIMAC</v>
          </cell>
          <cell r="J75"/>
          <cell r="K75"/>
          <cell r="L75"/>
          <cell r="M75"/>
          <cell r="N75"/>
          <cell r="O75"/>
          <cell r="P75"/>
          <cell r="Q75"/>
          <cell r="R75"/>
          <cell r="S75"/>
          <cell r="T75"/>
          <cell r="U75"/>
          <cell r="V75"/>
          <cell r="W75"/>
          <cell r="X75"/>
          <cell r="Y75"/>
          <cell r="Z75"/>
          <cell r="AA75"/>
          <cell r="AB75"/>
          <cell r="AC75"/>
          <cell r="AD75"/>
          <cell r="AE75"/>
          <cell r="AF75"/>
          <cell r="AG75"/>
          <cell r="AH75"/>
          <cell r="AI75"/>
          <cell r="AJ75"/>
          <cell r="AK75"/>
          <cell r="AL75"/>
          <cell r="AM75"/>
          <cell r="AN75"/>
          <cell r="AO75"/>
          <cell r="AP75"/>
          <cell r="AQ75"/>
          <cell r="AR75"/>
          <cell r="AS75"/>
          <cell r="AT75"/>
          <cell r="AU75"/>
          <cell r="AV75"/>
          <cell r="AW75"/>
          <cell r="AX75"/>
          <cell r="AY75"/>
          <cell r="AZ75"/>
          <cell r="BA75"/>
          <cell r="BB75"/>
          <cell r="BC75"/>
          <cell r="BD75"/>
          <cell r="BE75"/>
          <cell r="BF75" t="str">
            <v>035. MANCOMUNIDAD MUNICIPAL LIMA NORTE</v>
          </cell>
        </row>
        <row r="76">
          <cell r="A76"/>
          <cell r="B76"/>
          <cell r="C76"/>
          <cell r="D76"/>
          <cell r="E76"/>
          <cell r="F76"/>
          <cell r="G76"/>
          <cell r="H76"/>
          <cell r="I76" t="str">
            <v>541. U.N. TORIBIO RODRIGUEZ DE MENDOZA DE AMAZONAS</v>
          </cell>
          <cell r="J76"/>
          <cell r="K76"/>
          <cell r="L76"/>
          <cell r="M76"/>
          <cell r="N76"/>
          <cell r="O76"/>
          <cell r="P76"/>
          <cell r="Q76"/>
          <cell r="R76"/>
          <cell r="S76"/>
          <cell r="T76"/>
          <cell r="U76"/>
          <cell r="V76"/>
          <cell r="W76"/>
          <cell r="X76"/>
          <cell r="Y76"/>
          <cell r="Z76"/>
          <cell r="AA76"/>
          <cell r="AB76"/>
          <cell r="AC76"/>
          <cell r="AD76"/>
          <cell r="AE76"/>
          <cell r="AF76"/>
          <cell r="AG76"/>
          <cell r="AH76"/>
          <cell r="AI76"/>
          <cell r="AJ76"/>
          <cell r="AK76"/>
          <cell r="AL76"/>
          <cell r="AM76"/>
          <cell r="AN76"/>
          <cell r="AO76"/>
          <cell r="AP76"/>
          <cell r="AQ76"/>
          <cell r="AR76"/>
          <cell r="AS76"/>
          <cell r="AT76"/>
          <cell r="AU76"/>
          <cell r="AV76"/>
          <cell r="AW76"/>
          <cell r="AX76"/>
          <cell r="AY76"/>
          <cell r="AZ76"/>
          <cell r="BA76"/>
          <cell r="BB76"/>
          <cell r="BC76"/>
          <cell r="BD76"/>
          <cell r="BE76"/>
          <cell r="BF76" t="str">
            <v>036. MANCOMUNIDAD MUNICIPAL DEL VALLE SANTA EULALIA</v>
          </cell>
        </row>
        <row r="77">
          <cell r="A77"/>
          <cell r="B77"/>
          <cell r="C77"/>
          <cell r="D77"/>
          <cell r="E77"/>
          <cell r="F77"/>
          <cell r="G77"/>
          <cell r="H77"/>
          <cell r="I77" t="str">
            <v>542. U.N. INTERCULTURAL DE LA AMAZONIA</v>
          </cell>
          <cell r="J77"/>
          <cell r="K77"/>
          <cell r="L77"/>
          <cell r="M77"/>
          <cell r="N77"/>
          <cell r="O77"/>
          <cell r="P77"/>
          <cell r="Q77"/>
          <cell r="R77"/>
          <cell r="S77"/>
          <cell r="T77"/>
          <cell r="U77"/>
          <cell r="V77"/>
          <cell r="W77"/>
          <cell r="X77"/>
          <cell r="Y77"/>
          <cell r="Z77"/>
          <cell r="AA77"/>
          <cell r="AB77"/>
          <cell r="AC77"/>
          <cell r="AD77"/>
          <cell r="AE77"/>
          <cell r="AF77"/>
          <cell r="AG77"/>
          <cell r="AH77"/>
          <cell r="AI77"/>
          <cell r="AJ77"/>
          <cell r="AK77"/>
          <cell r="AL77"/>
          <cell r="AM77"/>
          <cell r="AN77"/>
          <cell r="AO77"/>
          <cell r="AP77"/>
          <cell r="AQ77"/>
          <cell r="AR77"/>
          <cell r="AS77"/>
          <cell r="AT77"/>
          <cell r="AU77"/>
          <cell r="AV77"/>
          <cell r="AW77"/>
          <cell r="AX77"/>
          <cell r="AY77"/>
          <cell r="AZ77"/>
          <cell r="BA77"/>
          <cell r="BB77"/>
          <cell r="BC77"/>
          <cell r="BD77"/>
          <cell r="BE77"/>
          <cell r="BF77" t="str">
            <v>037. MANCOMUNIDAD MUNICIPAL DEL VALLE FORTALEZA Y DEL SANTA</v>
          </cell>
        </row>
        <row r="78">
          <cell r="A78"/>
          <cell r="B78"/>
          <cell r="C78"/>
          <cell r="D78"/>
          <cell r="E78"/>
          <cell r="F78"/>
          <cell r="G78"/>
          <cell r="H78"/>
          <cell r="I78" t="str">
            <v>543. U.N. TECNOLOGICA DE LIMA SUR</v>
          </cell>
          <cell r="J78"/>
          <cell r="K78"/>
          <cell r="L78"/>
          <cell r="M78"/>
          <cell r="N78"/>
          <cell r="O78"/>
          <cell r="P78"/>
          <cell r="Q78"/>
          <cell r="R78"/>
          <cell r="S78"/>
          <cell r="T78"/>
          <cell r="U78"/>
          <cell r="V78"/>
          <cell r="W78"/>
          <cell r="X78"/>
          <cell r="Y78"/>
          <cell r="Z78"/>
          <cell r="AA78"/>
          <cell r="AB78"/>
          <cell r="AC78"/>
          <cell r="AD78"/>
          <cell r="AE78"/>
          <cell r="AF78"/>
          <cell r="AG78"/>
          <cell r="AH78"/>
          <cell r="AI78"/>
          <cell r="AJ78"/>
          <cell r="AK78"/>
          <cell r="AL78"/>
          <cell r="AM78"/>
          <cell r="AN78"/>
          <cell r="AO78"/>
          <cell r="AP78"/>
          <cell r="AQ78"/>
          <cell r="AR78"/>
          <cell r="AS78"/>
          <cell r="AT78"/>
          <cell r="AU78"/>
          <cell r="AV78"/>
          <cell r="AW78"/>
          <cell r="AX78"/>
          <cell r="AY78"/>
          <cell r="AZ78"/>
          <cell r="BA78"/>
          <cell r="BB78"/>
          <cell r="BC78"/>
          <cell r="BD78"/>
          <cell r="BE78"/>
          <cell r="BF78" t="str">
            <v>038. MANCOMUNIDAD MUNICIPAL MARGEN DERECHA DE CAYLLOMA</v>
          </cell>
        </row>
        <row r="79">
          <cell r="A79"/>
          <cell r="B79"/>
          <cell r="C79"/>
          <cell r="D79"/>
          <cell r="E79"/>
          <cell r="F79"/>
          <cell r="G79"/>
          <cell r="H79"/>
          <cell r="I79" t="str">
            <v>544. U.N. JOSE MARIA ARGUEDAS</v>
          </cell>
          <cell r="J79"/>
          <cell r="K79"/>
          <cell r="L79"/>
          <cell r="M79"/>
          <cell r="N79"/>
          <cell r="O79"/>
          <cell r="P79"/>
          <cell r="Q79"/>
          <cell r="R79"/>
          <cell r="S79"/>
          <cell r="T79"/>
          <cell r="U79"/>
          <cell r="V79"/>
          <cell r="W79"/>
          <cell r="X79"/>
          <cell r="Y79"/>
          <cell r="Z79"/>
          <cell r="AA79"/>
          <cell r="AB79"/>
          <cell r="AC79"/>
          <cell r="AD79"/>
          <cell r="AE79"/>
          <cell r="AF79"/>
          <cell r="AG79"/>
          <cell r="AH79"/>
          <cell r="AI79"/>
          <cell r="AJ79"/>
          <cell r="AK79"/>
          <cell r="AL79"/>
          <cell r="AM79"/>
          <cell r="AN79"/>
          <cell r="AO79"/>
          <cell r="AP79"/>
          <cell r="AQ79"/>
          <cell r="AR79"/>
          <cell r="AS79"/>
          <cell r="AT79"/>
          <cell r="AU79"/>
          <cell r="AV79"/>
          <cell r="AW79"/>
          <cell r="AX79"/>
          <cell r="AY79"/>
          <cell r="AZ79"/>
          <cell r="BA79"/>
          <cell r="BB79"/>
          <cell r="BC79"/>
          <cell r="BD79"/>
          <cell r="BE79"/>
          <cell r="BF79" t="str">
            <v>039. MANCOMUNIDAD MUNICIPAL DE LAS CABEZADAS DEL SUR DE LUCANAS - AYACUCHO</v>
          </cell>
        </row>
        <row r="80">
          <cell r="A80"/>
          <cell r="B80"/>
          <cell r="C80"/>
          <cell r="D80"/>
          <cell r="E80"/>
          <cell r="F80"/>
          <cell r="G80"/>
          <cell r="H80"/>
          <cell r="I80" t="str">
            <v>545. U.N. DE MOQUEGUA</v>
          </cell>
          <cell r="J80"/>
          <cell r="K80"/>
          <cell r="L80"/>
          <cell r="M80"/>
          <cell r="N80"/>
          <cell r="O80"/>
          <cell r="P80"/>
          <cell r="Q80"/>
          <cell r="R80"/>
          <cell r="S80"/>
          <cell r="T80"/>
          <cell r="U80"/>
          <cell r="V80"/>
          <cell r="W80"/>
          <cell r="X80"/>
          <cell r="Y80"/>
          <cell r="Z80"/>
          <cell r="AA80"/>
          <cell r="AB80"/>
          <cell r="AC80"/>
          <cell r="AD80"/>
          <cell r="AE80"/>
          <cell r="AF80"/>
          <cell r="AG80"/>
          <cell r="AH80"/>
          <cell r="AI80"/>
          <cell r="AJ80"/>
          <cell r="AK80"/>
          <cell r="AL80"/>
          <cell r="AM80"/>
          <cell r="AN80"/>
          <cell r="AO80"/>
          <cell r="AP80"/>
          <cell r="AQ80"/>
          <cell r="AR80"/>
          <cell r="AS80"/>
          <cell r="AT80"/>
          <cell r="AU80"/>
          <cell r="AV80"/>
          <cell r="AW80"/>
          <cell r="AX80"/>
          <cell r="AY80"/>
          <cell r="AZ80"/>
          <cell r="BA80"/>
          <cell r="BB80"/>
          <cell r="BC80"/>
          <cell r="BD80"/>
          <cell r="BE80"/>
          <cell r="BF80" t="str">
            <v>040. MANCOMUNIDAD MUNICIPAL SEÑOR CAUTIVO DE AYABACA</v>
          </cell>
        </row>
        <row r="81">
          <cell r="A81"/>
          <cell r="B81"/>
          <cell r="C81"/>
          <cell r="D81"/>
          <cell r="E81"/>
          <cell r="F81"/>
          <cell r="G81"/>
          <cell r="H81"/>
          <cell r="I81" t="str">
            <v>546. U.N. DE JAEN</v>
          </cell>
          <cell r="J81"/>
          <cell r="K81"/>
          <cell r="L81"/>
          <cell r="M81"/>
          <cell r="N81"/>
          <cell r="O81"/>
          <cell r="P81"/>
          <cell r="Q81"/>
          <cell r="R81"/>
          <cell r="S81"/>
          <cell r="T81"/>
          <cell r="U81"/>
          <cell r="V81"/>
          <cell r="W81"/>
          <cell r="X81"/>
          <cell r="Y81"/>
          <cell r="Z81"/>
          <cell r="AA81"/>
          <cell r="AB81"/>
          <cell r="AC81"/>
          <cell r="AD81"/>
          <cell r="AE81"/>
          <cell r="AF81"/>
          <cell r="AG81"/>
          <cell r="AH81"/>
          <cell r="AI81"/>
          <cell r="AJ81"/>
          <cell r="AK81"/>
          <cell r="AL81"/>
          <cell r="AM81"/>
          <cell r="AN81"/>
          <cell r="AO81"/>
          <cell r="AP81"/>
          <cell r="AQ81"/>
          <cell r="AR81"/>
          <cell r="AS81"/>
          <cell r="AT81"/>
          <cell r="AU81"/>
          <cell r="AV81"/>
          <cell r="AW81"/>
          <cell r="AX81"/>
          <cell r="AY81"/>
          <cell r="AZ81"/>
          <cell r="BA81"/>
          <cell r="BB81"/>
          <cell r="BC81"/>
          <cell r="BD81"/>
          <cell r="BE81"/>
          <cell r="BF81" t="str">
            <v>041. MANCOMUNIDAD MUNICIPAL DEL YACUS</v>
          </cell>
        </row>
        <row r="82">
          <cell r="A82"/>
          <cell r="B82"/>
          <cell r="C82"/>
          <cell r="D82"/>
          <cell r="E82"/>
          <cell r="F82"/>
          <cell r="G82"/>
          <cell r="H82"/>
          <cell r="I82" t="str">
            <v>547. U.N. DE CAÑETE</v>
          </cell>
          <cell r="J82"/>
          <cell r="K82"/>
          <cell r="L82"/>
          <cell r="M82"/>
          <cell r="N82"/>
          <cell r="O82"/>
          <cell r="P82"/>
          <cell r="Q82"/>
          <cell r="R82"/>
          <cell r="S82"/>
          <cell r="T82"/>
          <cell r="U82"/>
          <cell r="V82"/>
          <cell r="W82"/>
          <cell r="X82"/>
          <cell r="Y82"/>
          <cell r="Z82"/>
          <cell r="AA82"/>
          <cell r="AB82"/>
          <cell r="AC82"/>
          <cell r="AD82"/>
          <cell r="AE82"/>
          <cell r="AF82"/>
          <cell r="AG82"/>
          <cell r="AH82"/>
          <cell r="AI82"/>
          <cell r="AJ82"/>
          <cell r="AK82"/>
          <cell r="AL82"/>
          <cell r="AM82"/>
          <cell r="AN82"/>
          <cell r="AO82"/>
          <cell r="AP82"/>
          <cell r="AQ82"/>
          <cell r="AR82"/>
          <cell r="AS82"/>
          <cell r="AT82"/>
          <cell r="AU82"/>
          <cell r="AV82"/>
          <cell r="AW82"/>
          <cell r="AX82"/>
          <cell r="AY82"/>
          <cell r="AZ82"/>
          <cell r="BA82"/>
          <cell r="BB82"/>
          <cell r="BC82"/>
          <cell r="BD82"/>
          <cell r="BE82"/>
          <cell r="BF82" t="str">
            <v>042. MANCOMUNIDAD MUNICIPAL WARAQ</v>
          </cell>
        </row>
        <row r="83">
          <cell r="A83"/>
          <cell r="B83"/>
          <cell r="C83"/>
          <cell r="D83"/>
          <cell r="E83"/>
          <cell r="F83"/>
          <cell r="G83"/>
          <cell r="H83"/>
          <cell r="I83" t="str">
            <v>548. U.N. DE FRONTERA</v>
          </cell>
          <cell r="J83"/>
          <cell r="K83"/>
          <cell r="L83"/>
          <cell r="M83"/>
          <cell r="N83"/>
          <cell r="O83"/>
          <cell r="P83"/>
          <cell r="Q83"/>
          <cell r="R83"/>
          <cell r="S83"/>
          <cell r="T83"/>
          <cell r="U83"/>
          <cell r="V83"/>
          <cell r="W83"/>
          <cell r="X83"/>
          <cell r="Y83"/>
          <cell r="Z83"/>
          <cell r="AA83"/>
          <cell r="AB83"/>
          <cell r="AC83"/>
          <cell r="AD83"/>
          <cell r="AE83"/>
          <cell r="AF83"/>
          <cell r="AG83"/>
          <cell r="AH83"/>
          <cell r="AI83"/>
          <cell r="AJ83"/>
          <cell r="AK83"/>
          <cell r="AL83"/>
          <cell r="AM83"/>
          <cell r="AN83"/>
          <cell r="AO83"/>
          <cell r="AP83"/>
          <cell r="AQ83"/>
          <cell r="AR83"/>
          <cell r="AS83"/>
          <cell r="AT83"/>
          <cell r="AU83"/>
          <cell r="AV83"/>
          <cell r="AW83"/>
          <cell r="AX83"/>
          <cell r="AY83"/>
          <cell r="AZ83"/>
          <cell r="BA83"/>
          <cell r="BB83"/>
          <cell r="BC83"/>
          <cell r="BD83"/>
          <cell r="BE83"/>
          <cell r="BF83" t="str">
            <v>043. MANCOMUNIDAD MUNICIPAL CUENCA DEL RIO CUMBAZA</v>
          </cell>
        </row>
        <row r="84">
          <cell r="A84"/>
          <cell r="B84"/>
          <cell r="C84"/>
          <cell r="D84"/>
          <cell r="E84"/>
          <cell r="F84"/>
          <cell r="G84"/>
          <cell r="H84"/>
          <cell r="I84" t="str">
            <v>549. U.N. DE BARRANCA</v>
          </cell>
          <cell r="J84"/>
          <cell r="K84"/>
          <cell r="L84"/>
          <cell r="M84"/>
          <cell r="N84"/>
          <cell r="O84"/>
          <cell r="P84"/>
          <cell r="Q84"/>
          <cell r="R84"/>
          <cell r="S84"/>
          <cell r="T84"/>
          <cell r="U84"/>
          <cell r="V84"/>
          <cell r="W84"/>
          <cell r="X84"/>
          <cell r="Y84"/>
          <cell r="Z84"/>
          <cell r="AA84"/>
          <cell r="AB84"/>
          <cell r="AC84"/>
          <cell r="AD84"/>
          <cell r="AE84"/>
          <cell r="AF84"/>
          <cell r="AG84"/>
          <cell r="AH84"/>
          <cell r="AI84"/>
          <cell r="AJ84"/>
          <cell r="AK84"/>
          <cell r="AL84"/>
          <cell r="AM84"/>
          <cell r="AN84"/>
          <cell r="AO84"/>
          <cell r="AP84"/>
          <cell r="AQ84"/>
          <cell r="AR84"/>
          <cell r="AS84"/>
          <cell r="AT84"/>
          <cell r="AU84"/>
          <cell r="AV84"/>
          <cell r="AW84"/>
          <cell r="AX84"/>
          <cell r="AY84"/>
          <cell r="AZ84"/>
          <cell r="BA84"/>
          <cell r="BB84"/>
          <cell r="BC84"/>
          <cell r="BD84"/>
          <cell r="BE84"/>
          <cell r="BF84" t="str">
            <v>044. MANCOMUNIDAD MUNICIPAL DEL VALLE DE YANAMARCA</v>
          </cell>
        </row>
        <row r="85">
          <cell r="A85"/>
          <cell r="B85"/>
          <cell r="C85"/>
          <cell r="D85"/>
          <cell r="E85"/>
          <cell r="F85"/>
          <cell r="G85"/>
          <cell r="H85"/>
          <cell r="I85" t="str">
            <v>550. U.N. AUTÓNOMA DE CHOTA</v>
          </cell>
          <cell r="J85"/>
          <cell r="K85"/>
          <cell r="L85"/>
          <cell r="M85"/>
          <cell r="N85"/>
          <cell r="O85"/>
          <cell r="P85"/>
          <cell r="Q85"/>
          <cell r="R85"/>
          <cell r="S85"/>
          <cell r="T85"/>
          <cell r="U85"/>
          <cell r="V85"/>
          <cell r="W85"/>
          <cell r="X85"/>
          <cell r="Y85"/>
          <cell r="Z85"/>
          <cell r="AA85"/>
          <cell r="AB85"/>
          <cell r="AC85"/>
          <cell r="AD85"/>
          <cell r="AE85"/>
          <cell r="AF85"/>
          <cell r="AG85"/>
          <cell r="AH85"/>
          <cell r="AI85"/>
          <cell r="AJ85"/>
          <cell r="AK85"/>
          <cell r="AL85"/>
          <cell r="AM85"/>
          <cell r="AN85"/>
          <cell r="AO85"/>
          <cell r="AP85"/>
          <cell r="AQ85"/>
          <cell r="AR85"/>
          <cell r="AS85"/>
          <cell r="AT85"/>
          <cell r="AU85"/>
          <cell r="AV85"/>
          <cell r="AW85"/>
          <cell r="AX85"/>
          <cell r="AY85"/>
          <cell r="AZ85"/>
          <cell r="BA85"/>
          <cell r="BB85"/>
          <cell r="BC85"/>
          <cell r="BD85"/>
          <cell r="BE85"/>
          <cell r="BF85" t="str">
            <v>045. MANCOMUNIDAD MUNICIPAL TRES CUENCAS : SANTA - FORTALEZA - PATIVILCA</v>
          </cell>
        </row>
        <row r="86">
          <cell r="A86"/>
          <cell r="B86"/>
          <cell r="C86"/>
          <cell r="D86"/>
          <cell r="E86"/>
          <cell r="F86"/>
          <cell r="G86"/>
          <cell r="H86"/>
          <cell r="I86" t="str">
            <v>551. U.N. INTERCULTURAL DE LA SELVA CENTRAL JUAN SANTOS ATAHUALPA</v>
          </cell>
          <cell r="J86"/>
          <cell r="K86"/>
          <cell r="L86"/>
          <cell r="M86"/>
          <cell r="N86"/>
          <cell r="O86"/>
          <cell r="P86"/>
          <cell r="Q86"/>
          <cell r="R86"/>
          <cell r="S86"/>
          <cell r="T86"/>
          <cell r="U86"/>
          <cell r="V86"/>
          <cell r="W86"/>
          <cell r="X86"/>
          <cell r="Y86"/>
          <cell r="Z86"/>
          <cell r="AA86"/>
          <cell r="AB86"/>
          <cell r="AC86"/>
          <cell r="AD86"/>
          <cell r="AE86"/>
          <cell r="AF86"/>
          <cell r="AG86"/>
          <cell r="AH86"/>
          <cell r="AI86"/>
          <cell r="AJ86"/>
          <cell r="AK86"/>
          <cell r="AL86"/>
          <cell r="AM86"/>
          <cell r="AN86"/>
          <cell r="AO86"/>
          <cell r="AP86"/>
          <cell r="AQ86"/>
          <cell r="AR86"/>
          <cell r="AS86"/>
          <cell r="AT86"/>
          <cell r="AU86"/>
          <cell r="AV86"/>
          <cell r="AW86"/>
          <cell r="AX86"/>
          <cell r="AY86"/>
          <cell r="AZ86"/>
          <cell r="BA86"/>
          <cell r="BB86"/>
          <cell r="BC86"/>
          <cell r="BD86"/>
          <cell r="BE86"/>
          <cell r="BF86" t="str">
            <v>046. MANCOMUNIDAD MUNICIPAL CIRCUITO MOCHICA</v>
          </cell>
        </row>
        <row r="87">
          <cell r="A87"/>
          <cell r="B87"/>
          <cell r="C87"/>
          <cell r="D87"/>
          <cell r="E87"/>
          <cell r="F87"/>
          <cell r="G87"/>
          <cell r="H87"/>
          <cell r="I87" t="str">
            <v>552. U.N. DE JULIACA</v>
          </cell>
          <cell r="J87"/>
          <cell r="K87"/>
          <cell r="L87"/>
          <cell r="M87"/>
          <cell r="N87"/>
          <cell r="O87"/>
          <cell r="P87"/>
          <cell r="Q87"/>
          <cell r="R87"/>
          <cell r="S87"/>
          <cell r="T87"/>
          <cell r="U87"/>
          <cell r="V87"/>
          <cell r="W87"/>
          <cell r="X87"/>
          <cell r="Y87"/>
          <cell r="Z87"/>
          <cell r="AA87"/>
          <cell r="AB87"/>
          <cell r="AC87"/>
          <cell r="AD87"/>
          <cell r="AE87"/>
          <cell r="AF87"/>
          <cell r="AG87"/>
          <cell r="AH87"/>
          <cell r="AI87"/>
          <cell r="AJ87"/>
          <cell r="AK87"/>
          <cell r="AL87"/>
          <cell r="AM87"/>
          <cell r="AN87"/>
          <cell r="AO87"/>
          <cell r="AP87"/>
          <cell r="AQ87"/>
          <cell r="AR87"/>
          <cell r="AS87"/>
          <cell r="AT87"/>
          <cell r="AU87"/>
          <cell r="AV87"/>
          <cell r="AW87"/>
          <cell r="AX87"/>
          <cell r="AY87"/>
          <cell r="AZ87"/>
          <cell r="BA87"/>
          <cell r="BB87"/>
          <cell r="BC87"/>
          <cell r="BD87"/>
          <cell r="BE87"/>
          <cell r="BF87" t="str">
            <v>047. MANCOMUNIDAD MUNICIPAL DE LOS DISTRITOS DE OXAPAMPA</v>
          </cell>
        </row>
        <row r="88">
          <cell r="A88"/>
          <cell r="B88"/>
          <cell r="C88"/>
          <cell r="D88"/>
          <cell r="E88"/>
          <cell r="F88"/>
          <cell r="G88"/>
          <cell r="H88"/>
          <cell r="I88" t="str">
            <v>553. U.N. AUTÓNOMA ALTOANDINA DE TARMA</v>
          </cell>
          <cell r="J88"/>
          <cell r="K88"/>
          <cell r="L88"/>
          <cell r="M88"/>
          <cell r="N88"/>
          <cell r="O88"/>
          <cell r="P88"/>
          <cell r="Q88"/>
          <cell r="R88"/>
          <cell r="S88"/>
          <cell r="T88"/>
          <cell r="U88"/>
          <cell r="V88"/>
          <cell r="W88"/>
          <cell r="X88"/>
          <cell r="Y88"/>
          <cell r="Z88"/>
          <cell r="AA88"/>
          <cell r="AB88"/>
          <cell r="AC88"/>
          <cell r="AD88"/>
          <cell r="AE88"/>
          <cell r="AF88"/>
          <cell r="AG88"/>
          <cell r="AH88"/>
          <cell r="AI88"/>
          <cell r="AJ88"/>
          <cell r="AK88"/>
          <cell r="AL88"/>
          <cell r="AM88"/>
          <cell r="AN88"/>
          <cell r="AO88"/>
          <cell r="AP88"/>
          <cell r="AQ88"/>
          <cell r="AR88"/>
          <cell r="AS88"/>
          <cell r="AT88"/>
          <cell r="AU88"/>
          <cell r="AV88"/>
          <cell r="AW88"/>
          <cell r="AX88"/>
          <cell r="AY88"/>
          <cell r="AZ88"/>
          <cell r="BA88"/>
          <cell r="BB88"/>
          <cell r="BC88"/>
          <cell r="BD88"/>
          <cell r="BE88"/>
          <cell r="BF88" t="str">
            <v>048. MANCOMUNIDAD MUNICIPAL FORESTACIÓN SIN FRONTERAS</v>
          </cell>
        </row>
        <row r="89">
          <cell r="A89"/>
          <cell r="B89"/>
          <cell r="C89"/>
          <cell r="D89"/>
          <cell r="E89"/>
          <cell r="F89"/>
          <cell r="G89"/>
          <cell r="H89"/>
          <cell r="I89" t="str">
            <v>554. U.N. AUTÓNOMA DE HUANTA</v>
          </cell>
          <cell r="J89"/>
          <cell r="K89"/>
          <cell r="L89"/>
          <cell r="M89"/>
          <cell r="N89"/>
          <cell r="O89"/>
          <cell r="P89"/>
          <cell r="Q89"/>
          <cell r="R89"/>
          <cell r="S89"/>
          <cell r="T89"/>
          <cell r="U89"/>
          <cell r="V89"/>
          <cell r="W89"/>
          <cell r="X89"/>
          <cell r="Y89"/>
          <cell r="Z89"/>
          <cell r="AA89"/>
          <cell r="AB89"/>
          <cell r="AC89"/>
          <cell r="AD89"/>
          <cell r="AE89"/>
          <cell r="AF89"/>
          <cell r="AG89"/>
          <cell r="AH89"/>
          <cell r="AI89"/>
          <cell r="AJ89"/>
          <cell r="AK89"/>
          <cell r="AL89"/>
          <cell r="AM89"/>
          <cell r="AN89"/>
          <cell r="AO89"/>
          <cell r="AP89"/>
          <cell r="AQ89"/>
          <cell r="AR89"/>
          <cell r="AS89"/>
          <cell r="AT89"/>
          <cell r="AU89"/>
          <cell r="AV89"/>
          <cell r="AW89"/>
          <cell r="AX89"/>
          <cell r="AY89"/>
          <cell r="AZ89"/>
          <cell r="BA89"/>
          <cell r="BB89"/>
          <cell r="BC89"/>
          <cell r="BD89"/>
          <cell r="BE89"/>
          <cell r="BF89" t="str">
            <v>049. MANCOMUNIDAD MUNICIPAL LIMA SUR</v>
          </cell>
        </row>
        <row r="90">
          <cell r="A90"/>
          <cell r="B90"/>
          <cell r="C90"/>
          <cell r="D90"/>
          <cell r="E90"/>
          <cell r="F90"/>
          <cell r="G90"/>
          <cell r="H90"/>
          <cell r="I90" t="str">
            <v>555. U.N. INTERCULTURAL FABIOLA SALAZAR LEGUIA DE BAGUA</v>
          </cell>
          <cell r="J90"/>
          <cell r="K90"/>
          <cell r="L90"/>
          <cell r="M90"/>
          <cell r="N90"/>
          <cell r="O90"/>
          <cell r="P90"/>
          <cell r="Q90"/>
          <cell r="R90"/>
          <cell r="S90"/>
          <cell r="T90"/>
          <cell r="U90"/>
          <cell r="V90"/>
          <cell r="W90"/>
          <cell r="X90"/>
          <cell r="Y90"/>
          <cell r="Z90"/>
          <cell r="AA90"/>
          <cell r="AB90"/>
          <cell r="AC90"/>
          <cell r="AD90"/>
          <cell r="AE90"/>
          <cell r="AF90"/>
          <cell r="AG90"/>
          <cell r="AH90"/>
          <cell r="AI90"/>
          <cell r="AJ90"/>
          <cell r="AK90"/>
          <cell r="AL90"/>
          <cell r="AM90"/>
          <cell r="AN90"/>
          <cell r="AO90"/>
          <cell r="AP90"/>
          <cell r="AQ90"/>
          <cell r="AR90"/>
          <cell r="AS90"/>
          <cell r="AT90"/>
          <cell r="AU90"/>
          <cell r="AV90"/>
          <cell r="AW90"/>
          <cell r="AX90"/>
          <cell r="AY90"/>
          <cell r="AZ90"/>
          <cell r="BA90"/>
          <cell r="BB90"/>
          <cell r="BC90"/>
          <cell r="BD90"/>
          <cell r="BE90"/>
          <cell r="BF90" t="str">
            <v>050. MANCOMUNIDAD MUNICIPAL DE LAS CUENCAS DEL CHOTANO-CONCHANO "MANUEL JOSÉ BECERRA SILVA"</v>
          </cell>
        </row>
        <row r="91">
          <cell r="A91"/>
          <cell r="B91"/>
          <cell r="C91"/>
          <cell r="D91"/>
          <cell r="E91"/>
          <cell r="F91"/>
          <cell r="G91"/>
          <cell r="H91"/>
          <cell r="I91" t="str">
            <v>556. U.N. INTERCULTURAL DE QUILLABAMBA</v>
          </cell>
          <cell r="J91"/>
          <cell r="K91"/>
          <cell r="L91"/>
          <cell r="M91"/>
          <cell r="N91"/>
          <cell r="O91"/>
          <cell r="P91"/>
          <cell r="Q91"/>
          <cell r="R91"/>
          <cell r="S91"/>
          <cell r="T91"/>
          <cell r="U91"/>
          <cell r="V91"/>
          <cell r="W91"/>
          <cell r="X91"/>
          <cell r="Y91"/>
          <cell r="Z91"/>
          <cell r="AA91"/>
          <cell r="AB91"/>
          <cell r="AC91"/>
          <cell r="AD91"/>
          <cell r="AE91"/>
          <cell r="AF91"/>
          <cell r="AG91"/>
          <cell r="AH91"/>
          <cell r="AI91"/>
          <cell r="AJ91"/>
          <cell r="AK91"/>
          <cell r="AL91"/>
          <cell r="AM91"/>
          <cell r="AN91"/>
          <cell r="AO91"/>
          <cell r="AP91"/>
          <cell r="AQ91"/>
          <cell r="AR91"/>
          <cell r="AS91"/>
          <cell r="AT91"/>
          <cell r="AU91"/>
          <cell r="AV91"/>
          <cell r="AW91"/>
          <cell r="AX91"/>
          <cell r="AY91"/>
          <cell r="AZ91"/>
          <cell r="BA91"/>
          <cell r="BB91"/>
          <cell r="BC91"/>
          <cell r="BD91"/>
          <cell r="BE91"/>
          <cell r="BF91" t="str">
            <v>051. MANCOMUNIDAD MUNICIPAL Q'ANCHI DE LA PROVINCIA DE CANCHIS</v>
          </cell>
        </row>
        <row r="92">
          <cell r="A92"/>
          <cell r="B92"/>
          <cell r="C92"/>
          <cell r="D92"/>
          <cell r="E92"/>
          <cell r="F92"/>
          <cell r="G92"/>
          <cell r="H92"/>
          <cell r="I92" t="str">
            <v>557. U.N. AUTÓNOMA DE ALTO AMAZONAS</v>
          </cell>
          <cell r="J92"/>
          <cell r="K92"/>
          <cell r="L92"/>
          <cell r="M92"/>
          <cell r="N92"/>
          <cell r="O92"/>
          <cell r="P92"/>
          <cell r="Q92"/>
          <cell r="R92"/>
          <cell r="S92"/>
          <cell r="T92"/>
          <cell r="U92"/>
          <cell r="V92"/>
          <cell r="W92"/>
          <cell r="X92"/>
          <cell r="Y92"/>
          <cell r="Z92"/>
          <cell r="AA92"/>
          <cell r="AB92"/>
          <cell r="AC92"/>
          <cell r="AD92"/>
          <cell r="AE92"/>
          <cell r="AF92"/>
          <cell r="AG92"/>
          <cell r="AH92"/>
          <cell r="AI92"/>
          <cell r="AJ92"/>
          <cell r="AK92"/>
          <cell r="AL92"/>
          <cell r="AM92"/>
          <cell r="AN92"/>
          <cell r="AO92"/>
          <cell r="AP92"/>
          <cell r="AQ92"/>
          <cell r="AR92"/>
          <cell r="AS92"/>
          <cell r="AT92"/>
          <cell r="AU92"/>
          <cell r="AV92"/>
          <cell r="AW92"/>
          <cell r="AX92"/>
          <cell r="AY92"/>
          <cell r="AZ92"/>
          <cell r="BA92"/>
          <cell r="BB92"/>
          <cell r="BC92"/>
          <cell r="BD92"/>
          <cell r="BE92"/>
          <cell r="BF92" t="str">
            <v>052. MANCOMUNIDAD MUNICIPAL POR LA INTEGRACIÓN DE SAN MARTÍN Y LORETO</v>
          </cell>
        </row>
        <row r="93">
          <cell r="A93"/>
          <cell r="B93"/>
          <cell r="C93"/>
          <cell r="D93"/>
          <cell r="E93"/>
          <cell r="F93"/>
          <cell r="G93"/>
          <cell r="H93"/>
          <cell r="I93" t="str">
            <v>558. U.N. AUTÓNOMA DE TAYACAJA DANIEL HERNÁNDEZ MORILLO</v>
          </cell>
          <cell r="J93"/>
          <cell r="K93"/>
          <cell r="L93"/>
          <cell r="M93"/>
          <cell r="N93"/>
          <cell r="O93"/>
          <cell r="P93"/>
          <cell r="Q93"/>
          <cell r="R93"/>
          <cell r="S93"/>
          <cell r="T93"/>
          <cell r="U93"/>
          <cell r="V93"/>
          <cell r="W93"/>
          <cell r="X93"/>
          <cell r="Y93"/>
          <cell r="Z93"/>
          <cell r="AA93"/>
          <cell r="AB93"/>
          <cell r="AC93"/>
          <cell r="AD93"/>
          <cell r="AE93"/>
          <cell r="AF93"/>
          <cell r="AG93"/>
          <cell r="AH93"/>
          <cell r="AI93"/>
          <cell r="AJ93"/>
          <cell r="AK93"/>
          <cell r="AL93"/>
          <cell r="AM93"/>
          <cell r="AN93"/>
          <cell r="AO93"/>
          <cell r="AP93"/>
          <cell r="AQ93"/>
          <cell r="AR93"/>
          <cell r="AS93"/>
          <cell r="AT93"/>
          <cell r="AU93"/>
          <cell r="AV93"/>
          <cell r="AW93"/>
          <cell r="AX93"/>
          <cell r="AY93"/>
          <cell r="AZ93"/>
          <cell r="BA93"/>
          <cell r="BB93"/>
          <cell r="BC93"/>
          <cell r="BD93"/>
          <cell r="BE93"/>
          <cell r="BF93" t="str">
            <v>053. MANCOMUNIDAD MUNICIPAL CUENCA MISHQUIYACU - SAUCE</v>
          </cell>
        </row>
        <row r="94">
          <cell r="A94"/>
          <cell r="B94"/>
          <cell r="C94"/>
          <cell r="D94"/>
          <cell r="E94"/>
          <cell r="F94"/>
          <cell r="G94"/>
          <cell r="H94"/>
          <cell r="I94" t="str">
            <v>559. U.N. CIRO ALEGRÍA</v>
          </cell>
          <cell r="J94"/>
          <cell r="K94"/>
          <cell r="L94"/>
          <cell r="M94"/>
          <cell r="N94"/>
          <cell r="O94"/>
          <cell r="P94"/>
          <cell r="Q94"/>
          <cell r="R94"/>
          <cell r="S94"/>
          <cell r="T94"/>
          <cell r="U94"/>
          <cell r="V94"/>
          <cell r="W94"/>
          <cell r="X94"/>
          <cell r="Y94"/>
          <cell r="Z94"/>
          <cell r="AA94"/>
          <cell r="AB94"/>
          <cell r="AC94"/>
          <cell r="AD94"/>
          <cell r="AE94"/>
          <cell r="AF94"/>
          <cell r="AG94"/>
          <cell r="AH94"/>
          <cell r="AI94"/>
          <cell r="AJ94"/>
          <cell r="AK94"/>
          <cell r="AL94"/>
          <cell r="AM94"/>
          <cell r="AN94"/>
          <cell r="AO94"/>
          <cell r="AP94"/>
          <cell r="AQ94"/>
          <cell r="AR94"/>
          <cell r="AS94"/>
          <cell r="AT94"/>
          <cell r="AU94"/>
          <cell r="AV94"/>
          <cell r="AW94"/>
          <cell r="AX94"/>
          <cell r="AY94"/>
          <cell r="AZ94"/>
          <cell r="BA94"/>
          <cell r="BB94"/>
          <cell r="BC94"/>
          <cell r="BD94"/>
          <cell r="BE94"/>
          <cell r="BF94" t="str">
            <v>054. MANCOMUNIDAD MUNICIPAL VRAEM DEL NORTE</v>
          </cell>
        </row>
        <row r="95">
          <cell r="A95"/>
          <cell r="B95"/>
          <cell r="C95"/>
          <cell r="D95"/>
          <cell r="E95"/>
          <cell r="F95"/>
          <cell r="G95"/>
          <cell r="H95"/>
          <cell r="I95" t="str">
            <v>560. U.N. DIEGO QUISPE TITO</v>
          </cell>
          <cell r="J95"/>
          <cell r="K95"/>
          <cell r="L95"/>
          <cell r="M95"/>
          <cell r="N95"/>
          <cell r="O95"/>
          <cell r="P95"/>
          <cell r="Q95"/>
          <cell r="R95"/>
          <cell r="S95"/>
          <cell r="T95"/>
          <cell r="U95"/>
          <cell r="V95"/>
          <cell r="W95"/>
          <cell r="X95"/>
          <cell r="Y95"/>
          <cell r="Z95"/>
          <cell r="AA95"/>
          <cell r="AB95"/>
          <cell r="AC95"/>
          <cell r="AD95"/>
          <cell r="AE95"/>
          <cell r="AF95"/>
          <cell r="AG95"/>
          <cell r="AH95"/>
          <cell r="AI95"/>
          <cell r="AJ95"/>
          <cell r="AK95"/>
          <cell r="AL95"/>
          <cell r="AM95"/>
          <cell r="AN95"/>
          <cell r="AO95"/>
          <cell r="AP95"/>
          <cell r="AQ95"/>
          <cell r="AR95"/>
          <cell r="AS95"/>
          <cell r="AT95"/>
          <cell r="AU95"/>
          <cell r="AV95"/>
          <cell r="AW95"/>
          <cell r="AX95"/>
          <cell r="AY95"/>
          <cell r="AZ95"/>
          <cell r="BA95"/>
          <cell r="BB95"/>
          <cell r="BC95"/>
          <cell r="BD95"/>
          <cell r="BE95"/>
          <cell r="BF95" t="str">
            <v>055. MANCOMUNIDAD MUNICIPAL DE CUENCAS DE SELVA CENTRAL</v>
          </cell>
        </row>
        <row r="96">
          <cell r="A96"/>
          <cell r="B96"/>
          <cell r="C96"/>
          <cell r="D96"/>
          <cell r="E96"/>
          <cell r="F96"/>
          <cell r="G96"/>
          <cell r="H96"/>
          <cell r="I96" t="str">
            <v>561. U.N. DE MÚSICA</v>
          </cell>
          <cell r="J96"/>
          <cell r="K96"/>
          <cell r="L96"/>
          <cell r="M96"/>
          <cell r="N96"/>
          <cell r="O96"/>
          <cell r="P96"/>
          <cell r="Q96"/>
          <cell r="R96"/>
          <cell r="S96"/>
          <cell r="T96"/>
          <cell r="U96"/>
          <cell r="V96"/>
          <cell r="W96"/>
          <cell r="X96"/>
          <cell r="Y96"/>
          <cell r="Z96"/>
          <cell r="AA96"/>
          <cell r="AB96"/>
          <cell r="AC96"/>
          <cell r="AD96"/>
          <cell r="AE96"/>
          <cell r="AF96"/>
          <cell r="AG96"/>
          <cell r="AH96"/>
          <cell r="AI96"/>
          <cell r="AJ96"/>
          <cell r="AK96"/>
          <cell r="AL96"/>
          <cell r="AM96"/>
          <cell r="AN96"/>
          <cell r="AO96"/>
          <cell r="AP96"/>
          <cell r="AQ96"/>
          <cell r="AR96"/>
          <cell r="AS96"/>
          <cell r="AT96"/>
          <cell r="AU96"/>
          <cell r="AV96"/>
          <cell r="AW96"/>
          <cell r="AX96"/>
          <cell r="AY96"/>
          <cell r="AZ96"/>
          <cell r="BA96"/>
          <cell r="BB96"/>
          <cell r="BC96"/>
          <cell r="BD96"/>
          <cell r="BE96"/>
          <cell r="BF96" t="str">
            <v>056. MANCOMUNIDAD MUNICIPAL DEL NOR ORIENTE DEL PERÚ</v>
          </cell>
        </row>
        <row r="97">
          <cell r="A97"/>
          <cell r="B97"/>
          <cell r="C97"/>
          <cell r="D97"/>
          <cell r="E97"/>
          <cell r="F97"/>
          <cell r="G97"/>
          <cell r="H97"/>
          <cell r="I97" t="str">
            <v>562. U.N. DANIEL ALOMIA ROBLES</v>
          </cell>
          <cell r="J97"/>
          <cell r="K97"/>
          <cell r="L97"/>
          <cell r="M97"/>
          <cell r="N97"/>
          <cell r="O97"/>
          <cell r="P97"/>
          <cell r="Q97"/>
          <cell r="R97"/>
          <cell r="S97"/>
          <cell r="T97"/>
          <cell r="U97"/>
          <cell r="V97"/>
          <cell r="W97"/>
          <cell r="X97"/>
          <cell r="Y97"/>
          <cell r="Z97"/>
          <cell r="AA97"/>
          <cell r="AB97"/>
          <cell r="AC97"/>
          <cell r="AD97"/>
          <cell r="AE97"/>
          <cell r="AF97"/>
          <cell r="AG97"/>
          <cell r="AH97"/>
          <cell r="AI97"/>
          <cell r="AJ97"/>
          <cell r="AK97"/>
          <cell r="AL97"/>
          <cell r="AM97"/>
          <cell r="AN97"/>
          <cell r="AO97"/>
          <cell r="AP97"/>
          <cell r="AQ97"/>
          <cell r="AR97"/>
          <cell r="AS97"/>
          <cell r="AT97"/>
          <cell r="AU97"/>
          <cell r="AV97"/>
          <cell r="AW97"/>
          <cell r="AX97"/>
          <cell r="AY97"/>
          <cell r="AZ97"/>
          <cell r="BA97"/>
          <cell r="BB97"/>
          <cell r="BC97"/>
          <cell r="BD97"/>
          <cell r="BE97"/>
          <cell r="BF97" t="str">
            <v>057. MANCOMUNIDAD MUNICIPAL CONO NORTE - HUANCAVELICA</v>
          </cell>
        </row>
        <row r="98">
          <cell r="A98"/>
          <cell r="B98"/>
          <cell r="C98"/>
          <cell r="D98"/>
          <cell r="E98"/>
          <cell r="F98"/>
          <cell r="G98"/>
          <cell r="H98"/>
          <cell r="I98"/>
          <cell r="J98"/>
          <cell r="K98"/>
          <cell r="L98"/>
          <cell r="M98"/>
          <cell r="N98"/>
          <cell r="O98"/>
          <cell r="P98"/>
          <cell r="Q98"/>
          <cell r="R98"/>
          <cell r="S98"/>
          <cell r="T98"/>
          <cell r="U98"/>
          <cell r="V98"/>
          <cell r="W98"/>
          <cell r="X98"/>
          <cell r="Y98"/>
          <cell r="Z98"/>
          <cell r="AA98"/>
          <cell r="AB98"/>
          <cell r="AC98"/>
          <cell r="AD98"/>
          <cell r="AE98"/>
          <cell r="AF98"/>
          <cell r="AG98"/>
          <cell r="AH98"/>
          <cell r="AI98"/>
          <cell r="AJ98"/>
          <cell r="AK98"/>
          <cell r="AL98"/>
          <cell r="AM98"/>
          <cell r="AN98"/>
          <cell r="AO98"/>
          <cell r="AP98"/>
          <cell r="AQ98"/>
          <cell r="AR98"/>
          <cell r="AS98"/>
          <cell r="AT98"/>
          <cell r="AU98"/>
          <cell r="AV98"/>
          <cell r="AW98"/>
          <cell r="AX98"/>
          <cell r="AY98"/>
          <cell r="AZ98"/>
          <cell r="BA98"/>
          <cell r="BB98"/>
          <cell r="BC98"/>
          <cell r="BD98"/>
          <cell r="BE98"/>
          <cell r="BF98" t="str">
            <v>058. MANCOMUNIDAD MUNICIPAL CUENCA DEL MANTARO HUANCHUY - VRAEM</v>
          </cell>
        </row>
        <row r="99">
          <cell r="A99"/>
          <cell r="B99"/>
          <cell r="C99"/>
          <cell r="D99"/>
          <cell r="E99"/>
          <cell r="F99"/>
          <cell r="G99"/>
          <cell r="H99"/>
          <cell r="I99"/>
          <cell r="J99"/>
          <cell r="K99"/>
          <cell r="L99"/>
          <cell r="M99"/>
          <cell r="N99"/>
          <cell r="O99"/>
          <cell r="P99"/>
          <cell r="Q99"/>
          <cell r="R99"/>
          <cell r="S99"/>
          <cell r="T99"/>
          <cell r="U99"/>
          <cell r="V99"/>
          <cell r="W99"/>
          <cell r="X99"/>
          <cell r="Y99"/>
          <cell r="Z99"/>
          <cell r="AA99"/>
          <cell r="AB99"/>
          <cell r="AC99"/>
          <cell r="AD99"/>
          <cell r="AE99"/>
          <cell r="AF99"/>
          <cell r="AG99"/>
          <cell r="AH99"/>
          <cell r="AI99"/>
          <cell r="AJ99"/>
          <cell r="AK99"/>
          <cell r="AL99"/>
          <cell r="AM99"/>
          <cell r="AN99"/>
          <cell r="AO99"/>
          <cell r="AP99"/>
          <cell r="AQ99"/>
          <cell r="AR99"/>
          <cell r="AS99"/>
          <cell r="AT99"/>
          <cell r="AU99"/>
          <cell r="AV99"/>
          <cell r="AW99"/>
          <cell r="AX99"/>
          <cell r="AY99"/>
          <cell r="AZ99"/>
          <cell r="BA99"/>
          <cell r="BB99"/>
          <cell r="BC99"/>
          <cell r="BD99"/>
          <cell r="BE99"/>
          <cell r="BF99" t="str">
            <v>059. MANCOMUNIDAD MUNICIPAL DE LA CUENCA SUR ORIENTAL DE AREQUIPA</v>
          </cell>
        </row>
        <row r="100">
          <cell r="A100"/>
          <cell r="B100"/>
          <cell r="C100"/>
          <cell r="D100"/>
          <cell r="E100"/>
          <cell r="F100"/>
          <cell r="G100"/>
          <cell r="H100"/>
          <cell r="I100"/>
          <cell r="J100"/>
          <cell r="K100"/>
          <cell r="L100"/>
          <cell r="M100"/>
          <cell r="N100"/>
          <cell r="O100"/>
          <cell r="P100"/>
          <cell r="Q100"/>
          <cell r="R100"/>
          <cell r="S100"/>
          <cell r="T100"/>
          <cell r="U100"/>
          <cell r="V100"/>
          <cell r="W100"/>
          <cell r="X100"/>
          <cell r="Y100"/>
          <cell r="Z100"/>
          <cell r="AA100"/>
          <cell r="AB100"/>
          <cell r="AC100"/>
          <cell r="AD100"/>
          <cell r="AE100"/>
          <cell r="AF100"/>
          <cell r="AG100"/>
          <cell r="AH100"/>
          <cell r="AI100"/>
          <cell r="AJ100"/>
          <cell r="AK100"/>
          <cell r="AL100"/>
          <cell r="AM100"/>
          <cell r="AN100"/>
          <cell r="AO100"/>
          <cell r="AP100"/>
          <cell r="AQ100"/>
          <cell r="AR100"/>
          <cell r="AS100"/>
          <cell r="AT100"/>
          <cell r="AU100"/>
          <cell r="AV100"/>
          <cell r="AW100"/>
          <cell r="AX100"/>
          <cell r="AY100"/>
          <cell r="AZ100"/>
          <cell r="BA100"/>
          <cell r="BB100"/>
          <cell r="BC100"/>
          <cell r="BD100"/>
          <cell r="BE100"/>
          <cell r="BF100" t="str">
            <v>060. MANCOMUNIDAD MUNICIPAL ECOTURISTICA REGIÓN LIMA</v>
          </cell>
        </row>
        <row r="101">
          <cell r="A101"/>
          <cell r="B101"/>
          <cell r="C101"/>
          <cell r="D101"/>
          <cell r="E101"/>
          <cell r="F101"/>
          <cell r="G101"/>
          <cell r="H101"/>
          <cell r="I101"/>
          <cell r="J101"/>
          <cell r="K101"/>
          <cell r="L101"/>
          <cell r="M101"/>
          <cell r="N101"/>
          <cell r="O101"/>
          <cell r="P101"/>
          <cell r="Q101"/>
          <cell r="R101"/>
          <cell r="S101"/>
          <cell r="T101"/>
          <cell r="U101"/>
          <cell r="V101"/>
          <cell r="W101"/>
          <cell r="X101"/>
          <cell r="Y101"/>
          <cell r="Z101"/>
          <cell r="AA101"/>
          <cell r="AB101"/>
          <cell r="AC101"/>
          <cell r="AD101"/>
          <cell r="AE101"/>
          <cell r="AF101"/>
          <cell r="AG101"/>
          <cell r="AH101"/>
          <cell r="AI101"/>
          <cell r="AJ101"/>
          <cell r="AK101"/>
          <cell r="AL101"/>
          <cell r="AM101"/>
          <cell r="AN101"/>
          <cell r="AO101"/>
          <cell r="AP101"/>
          <cell r="AQ101"/>
          <cell r="AR101"/>
          <cell r="AS101"/>
          <cell r="AT101"/>
          <cell r="AU101"/>
          <cell r="AV101"/>
          <cell r="AW101"/>
          <cell r="AX101"/>
          <cell r="AY101"/>
          <cell r="AZ101"/>
          <cell r="BA101"/>
          <cell r="BB101"/>
          <cell r="BC101"/>
          <cell r="BD101"/>
          <cell r="BE101"/>
          <cell r="BF101" t="str">
            <v>061. MANCOMUNIDAD MUNICIPAL TILACANCHA</v>
          </cell>
        </row>
        <row r="102">
          <cell r="A102"/>
          <cell r="B102"/>
          <cell r="C102"/>
          <cell r="D102"/>
          <cell r="E102"/>
          <cell r="F102"/>
          <cell r="G102"/>
          <cell r="H102"/>
          <cell r="I102"/>
          <cell r="J102"/>
          <cell r="K102"/>
          <cell r="L102"/>
          <cell r="M102"/>
          <cell r="N102"/>
          <cell r="O102"/>
          <cell r="P102"/>
          <cell r="Q102"/>
          <cell r="R102"/>
          <cell r="S102"/>
          <cell r="T102"/>
          <cell r="U102"/>
          <cell r="V102"/>
          <cell r="W102"/>
          <cell r="X102"/>
          <cell r="Y102"/>
          <cell r="Z102"/>
          <cell r="AA102"/>
          <cell r="AB102"/>
          <cell r="AC102"/>
          <cell r="AD102"/>
          <cell r="AE102"/>
          <cell r="AF102"/>
          <cell r="AG102"/>
          <cell r="AH102"/>
          <cell r="AI102"/>
          <cell r="AJ102"/>
          <cell r="AK102"/>
          <cell r="AL102"/>
          <cell r="AM102"/>
          <cell r="AN102"/>
          <cell r="AO102"/>
          <cell r="AP102"/>
          <cell r="AQ102"/>
          <cell r="AR102"/>
          <cell r="AS102"/>
          <cell r="AT102"/>
          <cell r="AU102"/>
          <cell r="AV102"/>
          <cell r="AW102"/>
          <cell r="AX102"/>
          <cell r="AY102"/>
          <cell r="AZ102"/>
          <cell r="BA102"/>
          <cell r="BB102"/>
          <cell r="BC102"/>
          <cell r="BD102"/>
          <cell r="BE102"/>
          <cell r="BF102" t="str">
            <v>062. MANCOMUNIDAD MUNICIPAL VALLE DE LAS CATARATAS</v>
          </cell>
        </row>
        <row r="103">
          <cell r="A103"/>
          <cell r="B103"/>
          <cell r="C103"/>
          <cell r="D103"/>
          <cell r="E103"/>
          <cell r="F103"/>
          <cell r="G103"/>
          <cell r="H103"/>
          <cell r="I103"/>
          <cell r="J103"/>
          <cell r="K103"/>
          <cell r="L103"/>
          <cell r="M103"/>
          <cell r="N103"/>
          <cell r="O103"/>
          <cell r="P103"/>
          <cell r="Q103"/>
          <cell r="R103"/>
          <cell r="S103"/>
          <cell r="T103"/>
          <cell r="U103"/>
          <cell r="V103"/>
          <cell r="W103"/>
          <cell r="X103"/>
          <cell r="Y103"/>
          <cell r="Z103"/>
          <cell r="AA103"/>
          <cell r="AB103"/>
          <cell r="AC103"/>
          <cell r="AD103"/>
          <cell r="AE103"/>
          <cell r="AF103"/>
          <cell r="AG103"/>
          <cell r="AH103"/>
          <cell r="AI103"/>
          <cell r="AJ103"/>
          <cell r="AK103"/>
          <cell r="AL103"/>
          <cell r="AM103"/>
          <cell r="AN103"/>
          <cell r="AO103"/>
          <cell r="AP103"/>
          <cell r="AQ103"/>
          <cell r="AR103"/>
          <cell r="AS103"/>
          <cell r="AT103"/>
          <cell r="AU103"/>
          <cell r="AV103"/>
          <cell r="AW103"/>
          <cell r="AX103"/>
          <cell r="AY103"/>
          <cell r="AZ103"/>
          <cell r="BA103"/>
          <cell r="BB103"/>
          <cell r="BC103"/>
          <cell r="BD103"/>
          <cell r="BE103"/>
          <cell r="BF103" t="str">
            <v>063. MANCOMUNIDAD MUNICIPAL ALTO UTCUBAMBA</v>
          </cell>
        </row>
        <row r="104">
          <cell r="A104"/>
          <cell r="B104"/>
          <cell r="C104"/>
          <cell r="D104"/>
          <cell r="E104"/>
          <cell r="F104"/>
          <cell r="G104"/>
          <cell r="H104"/>
          <cell r="I104"/>
          <cell r="J104"/>
          <cell r="K104"/>
          <cell r="L104"/>
          <cell r="M104"/>
          <cell r="N104"/>
          <cell r="O104"/>
          <cell r="P104"/>
          <cell r="Q104"/>
          <cell r="R104"/>
          <cell r="S104"/>
          <cell r="T104"/>
          <cell r="U104"/>
          <cell r="V104"/>
          <cell r="W104"/>
          <cell r="X104"/>
          <cell r="Y104"/>
          <cell r="Z104"/>
          <cell r="AA104"/>
          <cell r="AB104"/>
          <cell r="AC104"/>
          <cell r="AD104"/>
          <cell r="AE104"/>
          <cell r="AF104"/>
          <cell r="AG104"/>
          <cell r="AH104"/>
          <cell r="AI104"/>
          <cell r="AJ104"/>
          <cell r="AK104"/>
          <cell r="AL104"/>
          <cell r="AM104"/>
          <cell r="AN104"/>
          <cell r="AO104"/>
          <cell r="AP104"/>
          <cell r="AQ104"/>
          <cell r="AR104"/>
          <cell r="AS104"/>
          <cell r="AT104"/>
          <cell r="AU104"/>
          <cell r="AV104"/>
          <cell r="AW104"/>
          <cell r="AX104"/>
          <cell r="AY104"/>
          <cell r="AZ104"/>
          <cell r="BA104"/>
          <cell r="BB104"/>
          <cell r="BC104"/>
          <cell r="BD104"/>
          <cell r="BE104"/>
          <cell r="BF104" t="str">
            <v>064. MANCOMUNIDAD MUNICIPAL AMUVRAE</v>
          </cell>
        </row>
        <row r="105">
          <cell r="A105"/>
          <cell r="B105"/>
          <cell r="C105"/>
          <cell r="D105"/>
          <cell r="E105"/>
          <cell r="F105"/>
          <cell r="G105"/>
          <cell r="H105"/>
          <cell r="I105"/>
          <cell r="J105"/>
          <cell r="K105"/>
          <cell r="L105"/>
          <cell r="M105"/>
          <cell r="N105"/>
          <cell r="O105"/>
          <cell r="P105"/>
          <cell r="Q105"/>
          <cell r="R105"/>
          <cell r="S105"/>
          <cell r="T105"/>
          <cell r="U105"/>
          <cell r="V105"/>
          <cell r="W105"/>
          <cell r="X105"/>
          <cell r="Y105"/>
          <cell r="Z105"/>
          <cell r="AA105"/>
          <cell r="AB105"/>
          <cell r="AC105"/>
          <cell r="AD105"/>
          <cell r="AE105"/>
          <cell r="AF105"/>
          <cell r="AG105"/>
          <cell r="AH105"/>
          <cell r="AI105"/>
          <cell r="AJ105"/>
          <cell r="AK105"/>
          <cell r="AL105"/>
          <cell r="AM105"/>
          <cell r="AN105"/>
          <cell r="AO105"/>
          <cell r="AP105"/>
          <cell r="AQ105"/>
          <cell r="AR105"/>
          <cell r="AS105"/>
          <cell r="AT105"/>
          <cell r="AU105"/>
          <cell r="AV105"/>
          <cell r="AW105"/>
          <cell r="AX105"/>
          <cell r="AY105"/>
          <cell r="AZ105"/>
          <cell r="BA105"/>
          <cell r="BB105"/>
          <cell r="BC105"/>
          <cell r="BD105"/>
          <cell r="BE105"/>
          <cell r="BF105" t="str">
            <v>065. MANCOMUNIDAD MUNICIPAL VALLE SAGRADO DE LOS INCAS</v>
          </cell>
        </row>
        <row r="106">
          <cell r="A106"/>
          <cell r="B106"/>
          <cell r="C106"/>
          <cell r="D106"/>
          <cell r="E106"/>
          <cell r="F106"/>
          <cell r="G106"/>
          <cell r="H106"/>
          <cell r="I106"/>
          <cell r="J106"/>
          <cell r="K106"/>
          <cell r="L106"/>
          <cell r="M106"/>
          <cell r="N106"/>
          <cell r="O106"/>
          <cell r="P106"/>
          <cell r="Q106"/>
          <cell r="R106"/>
          <cell r="S106"/>
          <cell r="T106"/>
          <cell r="U106"/>
          <cell r="V106"/>
          <cell r="W106"/>
          <cell r="X106"/>
          <cell r="Y106"/>
          <cell r="Z106"/>
          <cell r="AA106"/>
          <cell r="AB106"/>
          <cell r="AC106"/>
          <cell r="AD106"/>
          <cell r="AE106"/>
          <cell r="AF106"/>
          <cell r="AG106"/>
          <cell r="AH106"/>
          <cell r="AI106"/>
          <cell r="AJ106"/>
          <cell r="AK106"/>
          <cell r="AL106"/>
          <cell r="AM106"/>
          <cell r="AN106"/>
          <cell r="AO106"/>
          <cell r="AP106"/>
          <cell r="AQ106"/>
          <cell r="AR106"/>
          <cell r="AS106"/>
          <cell r="AT106"/>
          <cell r="AU106"/>
          <cell r="AV106"/>
          <cell r="AW106"/>
          <cell r="AX106"/>
          <cell r="AY106"/>
          <cell r="AZ106"/>
          <cell r="BA106"/>
          <cell r="BB106"/>
          <cell r="BC106"/>
          <cell r="BD106"/>
          <cell r="BE106"/>
          <cell r="BF106" t="str">
            <v>066. MANCOMUNIDAD MUNICIPAL SIMÓN RODRÍGUEZ</v>
          </cell>
        </row>
        <row r="107">
          <cell r="A107"/>
          <cell r="B107"/>
          <cell r="C107"/>
          <cell r="D107"/>
          <cell r="E107"/>
          <cell r="F107"/>
          <cell r="G107"/>
          <cell r="H107"/>
          <cell r="I107"/>
          <cell r="J107"/>
          <cell r="K107"/>
          <cell r="L107"/>
          <cell r="M107"/>
          <cell r="N107"/>
          <cell r="O107"/>
          <cell r="P107"/>
          <cell r="Q107"/>
          <cell r="R107"/>
          <cell r="S107"/>
          <cell r="T107"/>
          <cell r="U107"/>
          <cell r="V107"/>
          <cell r="W107"/>
          <cell r="X107"/>
          <cell r="Y107"/>
          <cell r="Z107"/>
          <cell r="AA107"/>
          <cell r="AB107"/>
          <cell r="AC107"/>
          <cell r="AD107"/>
          <cell r="AE107"/>
          <cell r="AF107"/>
          <cell r="AG107"/>
          <cell r="AH107"/>
          <cell r="AI107"/>
          <cell r="AJ107"/>
          <cell r="AK107"/>
          <cell r="AL107"/>
          <cell r="AM107"/>
          <cell r="AN107"/>
          <cell r="AO107"/>
          <cell r="AP107"/>
          <cell r="AQ107"/>
          <cell r="AR107"/>
          <cell r="AS107"/>
          <cell r="AT107"/>
          <cell r="AU107"/>
          <cell r="AV107"/>
          <cell r="AW107"/>
          <cell r="AX107"/>
          <cell r="AY107"/>
          <cell r="AZ107"/>
          <cell r="BA107"/>
          <cell r="BB107"/>
          <cell r="BC107"/>
          <cell r="BD107"/>
          <cell r="BE107"/>
          <cell r="BF107" t="str">
            <v>067. MANCOMUNIDAD MUNICIPAL VALLE SHOCOL</v>
          </cell>
        </row>
        <row r="108">
          <cell r="A108"/>
          <cell r="B108"/>
          <cell r="C108"/>
          <cell r="D108"/>
          <cell r="E108"/>
          <cell r="F108"/>
          <cell r="G108"/>
          <cell r="H108"/>
          <cell r="I108"/>
          <cell r="J108"/>
          <cell r="K108"/>
          <cell r="L108"/>
          <cell r="M108"/>
          <cell r="N108"/>
          <cell r="O108"/>
          <cell r="P108"/>
          <cell r="Q108"/>
          <cell r="R108"/>
          <cell r="S108"/>
          <cell r="T108"/>
          <cell r="U108"/>
          <cell r="V108"/>
          <cell r="W108"/>
          <cell r="X108"/>
          <cell r="Y108"/>
          <cell r="Z108"/>
          <cell r="AA108"/>
          <cell r="AB108"/>
          <cell r="AC108"/>
          <cell r="AD108"/>
          <cell r="AE108"/>
          <cell r="AF108"/>
          <cell r="AG108"/>
          <cell r="AH108"/>
          <cell r="AI108"/>
          <cell r="AJ108"/>
          <cell r="AK108"/>
          <cell r="AL108"/>
          <cell r="AM108"/>
          <cell r="AN108"/>
          <cell r="AO108"/>
          <cell r="AP108"/>
          <cell r="AQ108"/>
          <cell r="AR108"/>
          <cell r="AS108"/>
          <cell r="AT108"/>
          <cell r="AU108"/>
          <cell r="AV108"/>
          <cell r="AW108"/>
          <cell r="AX108"/>
          <cell r="AY108"/>
          <cell r="AZ108"/>
          <cell r="BA108"/>
          <cell r="BB108"/>
          <cell r="BC108"/>
          <cell r="BD108"/>
          <cell r="BE108"/>
          <cell r="BF108" t="str">
            <v>068. MANCOMUNIDAD MUNICIPAL ECOTURÍSTICA DE LA RESISTENCIA INCA MACHUPICCHU CHOQUEQUIRAO</v>
          </cell>
        </row>
        <row r="109">
          <cell r="A109"/>
          <cell r="B109"/>
          <cell r="C109"/>
          <cell r="D109"/>
          <cell r="E109"/>
          <cell r="F109"/>
          <cell r="G109"/>
          <cell r="H109"/>
          <cell r="I109"/>
          <cell r="J109"/>
          <cell r="K109"/>
          <cell r="L109"/>
          <cell r="M109"/>
          <cell r="N109"/>
          <cell r="O109"/>
          <cell r="P109"/>
          <cell r="Q109"/>
          <cell r="R109"/>
          <cell r="S109"/>
          <cell r="T109"/>
          <cell r="U109"/>
          <cell r="V109"/>
          <cell r="W109"/>
          <cell r="X109"/>
          <cell r="Y109"/>
          <cell r="Z109"/>
          <cell r="AA109"/>
          <cell r="AB109"/>
          <cell r="AC109"/>
          <cell r="AD109"/>
          <cell r="AE109"/>
          <cell r="AF109"/>
          <cell r="AG109"/>
          <cell r="AH109"/>
          <cell r="AI109"/>
          <cell r="AJ109"/>
          <cell r="AK109"/>
          <cell r="AL109"/>
          <cell r="AM109"/>
          <cell r="AN109"/>
          <cell r="AO109"/>
          <cell r="AP109"/>
          <cell r="AQ109"/>
          <cell r="AR109"/>
          <cell r="AS109"/>
          <cell r="AT109"/>
          <cell r="AU109"/>
          <cell r="AV109"/>
          <cell r="AW109"/>
          <cell r="AX109"/>
          <cell r="AY109"/>
          <cell r="AZ109"/>
          <cell r="BA109"/>
          <cell r="BB109"/>
          <cell r="BC109"/>
          <cell r="BD109"/>
          <cell r="BE109"/>
          <cell r="BF109" t="str">
            <v>069. MANCOMUNIDAD MUNICIPAL AMAZÓNICA DE LA PROVINCIA DE LA CONVENCIÓN</v>
          </cell>
        </row>
        <row r="149">
          <cell r="A149" t="str">
            <v>001. PRESIDENCIA DEL CONSEJO DE MINISTROS</v>
          </cell>
          <cell r="B149" t="str">
            <v>002. INSTITUTO NACIONAL DE ESTADISTICA E INFORMATICA</v>
          </cell>
          <cell r="C149" t="str">
            <v>010. DIRECCION NACIONAL DE INTELIGENCIA</v>
          </cell>
          <cell r="D149" t="str">
            <v>011. DESPACHO PRESIDENCIAL</v>
          </cell>
          <cell r="E149" t="str">
            <v>012. COMISION NACIONAL PARA EL DESARROLLO Y VIDA SIN DROGAS - DEVIDA</v>
          </cell>
          <cell r="F149" t="str">
            <v>016. CENTRO NACIONAL DE PLANEAMIENTO ESTRATEGICO - CEPLAN</v>
          </cell>
          <cell r="G149" t="str">
            <v>019. ORGANISMO SUPERVISOR DE LA INVERSION PRIVADA EN TELECOMUNICACIONES</v>
          </cell>
          <cell r="H149" t="str">
            <v>020. ORGANISMO SUPERVISOR DE LA INVERSION EN ENERGIA Y MINERIA</v>
          </cell>
          <cell r="I149" t="str">
            <v>021. SUPERINTENDENCIA NACIONAL DE SERVICIOS DE SANEAMIENTO</v>
          </cell>
          <cell r="J149" t="str">
            <v>022. ORGANISMO SUPERVISOR DE LA INVERSION EN INFRAESTRUCTURA DE TRANSPORTE DE USO PUBLICO</v>
          </cell>
          <cell r="K149" t="str">
            <v>023. AUTORIDAD NACIONAL DEL SERVICIO CIVIL</v>
          </cell>
          <cell r="L149" t="str">
            <v>024. ORGANISMO DE SUPERVISION DE LOS RECURSOS FORESTALES Y DE FAUNA SILVESTRE</v>
          </cell>
          <cell r="M149" t="str">
            <v>114. CONSEJO NACIONAL DE CIENCIA, TECNOLOGIA E INNOVACION TECNOLOGICA</v>
          </cell>
          <cell r="N149" t="str">
            <v>183. INSTITUTO NACIONAL DE DEFENSA DE LA COMPETENCIA Y DE LA PROTECCION DE LA PROPIEDAD INTELECTUAL</v>
          </cell>
          <cell r="O149" t="str">
            <v>003. M. DE CULTURA</v>
          </cell>
          <cell r="P149" t="str">
            <v>060. ARCHIVO GENERAL DE LA NACION</v>
          </cell>
          <cell r="Q149" t="str">
            <v>113. BIBLIOTECA NACIONAL DEL PERU</v>
          </cell>
          <cell r="R149" t="str">
            <v>116. INSTITUTO NACIONAL DE RADIO Y TELEVISION DEL PERU - IRTP</v>
          </cell>
          <cell r="S149" t="str">
            <v>004. PODER JUDICIAL</v>
          </cell>
          <cell r="T149" t="str">
            <v>040. ACADEMIA DE LA MAGISTRATURA</v>
          </cell>
          <cell r="U149" t="str">
            <v>005. M. DEL AMBIENTE</v>
          </cell>
          <cell r="V149" t="str">
            <v>050. SERVICIO NACIONAL DE AREAS NATURALES PROTEGIDAS POR EL ESTADO - SERNANP</v>
          </cell>
          <cell r="W149" t="str">
            <v>051. ORGANISMO DE EVALUACION Y FISCALIZACION AMBIENTAL - OEFA</v>
          </cell>
          <cell r="X149" t="str">
            <v>052. SERVICIO NACIONAL DE CERTIFICACION AMBIENTAL PARA LAS INVERSIONES SOSTENIBLES -SENACE</v>
          </cell>
          <cell r="Y149" t="str">
            <v>055. INSTITUTO DE INVESTIGACIONES DE LA AMAZONIA PERUANA</v>
          </cell>
          <cell r="Z149" t="str">
            <v>056. INSTITUTO NACIONAL DE INVESTIGACION EN GLACIARES Y ECOSISTEMAS DE MONTAÑA</v>
          </cell>
          <cell r="AA149" t="str">
            <v>112. INSTITUTO GEOFISICO DEL PERU</v>
          </cell>
          <cell r="AB149" t="str">
            <v>331. SERVICIO NACIONAL DE METEOROLOGIA E HIDROLOGIA</v>
          </cell>
          <cell r="AC149" t="str">
            <v>006. M. DE JUSTICIA Y DERECHOS HUMANOS</v>
          </cell>
          <cell r="AD149" t="str">
            <v>061. INSTITUTO NACIONAL PENITENCIARIO</v>
          </cell>
          <cell r="AE149" t="str">
            <v>067. SUPERINTENDENCIA NACIONAL DE LOS REGISTROS PUBLICOS</v>
          </cell>
          <cell r="AF149" t="str">
            <v>007. M. DEL INTERIOR</v>
          </cell>
          <cell r="AG149" t="str">
            <v>070. INTENDENCIA NACIONAL DE BOMBEROS DEL PERÚ - INBP</v>
          </cell>
          <cell r="AH149" t="str">
            <v>072. SUPERINTENDENCIA NACIONAL DE CONTROL DE SERVICIOS DE SEGURIDAD, ARMAS, MUNICIONES Y EXPLOSIVOS DE USO CIVIL</v>
          </cell>
          <cell r="AI149" t="str">
            <v>073. SUPERINTENDENCIA NACIONAL DE MIGRACIONES</v>
          </cell>
          <cell r="AJ149" t="str">
            <v>008. M. DE RELACIONES EXTERIORES</v>
          </cell>
          <cell r="AK149" t="str">
            <v>080. AGENCIA PERUANA DE COOPERACION INTERNACIONAL - APCI</v>
          </cell>
          <cell r="AL149" t="str">
            <v>009. M. DE ECONOMIA Y FINANZAS</v>
          </cell>
          <cell r="AM149" t="str">
            <v>055. AGENCIA DE PROMOCION DE LA INVERSION PRIVADA</v>
          </cell>
          <cell r="AN149" t="str">
            <v>057. SUPERINTENDENCIA NACIONAL DE ADUANAS Y DE ADMINISTRACION TRIBUTARIA</v>
          </cell>
          <cell r="AO149" t="str">
            <v>058. SUPERINTENDENCIA DEL MERCADO DE VALORES</v>
          </cell>
          <cell r="AP149" t="str">
            <v>059. ORGANISMO SUPERVISOR DE LAS CONTRATACIONES DEL ESTADO</v>
          </cell>
          <cell r="AQ149" t="str">
            <v>095. OFICINA DE NORMALIZACION PREVISIONAL-ONP</v>
          </cell>
          <cell r="AR149" t="str">
            <v>096. CENTRAL DE COMPRAS PÚBLICAS - PERÚ COMPRAS</v>
          </cell>
          <cell r="AS149" t="str">
            <v>010. M. DE EDUCACION</v>
          </cell>
          <cell r="AT149" t="str">
            <v>111. CENTRO VACACIONAL HUAMPANI</v>
          </cell>
          <cell r="AU149" t="str">
            <v>117. SISTEMA NACIONAL DE EVALUACION, ACREDITACION Y CERTIFICACION DE LA CALIDAD EDUCATIVA</v>
          </cell>
          <cell r="AV149" t="str">
            <v>118. SUPERINTENDENCIA NACIONAL DE EDUCACION SUPERIOR UNIVERSITARIA</v>
          </cell>
          <cell r="AW149" t="str">
            <v>342. INSTITUTO PERUANO DEL DEPORTE</v>
          </cell>
          <cell r="AX149" t="str">
            <v>510. U.N. MAYOR DE SAN MARCOS</v>
          </cell>
          <cell r="AY149" t="str">
            <v>511. U.N. DE SAN ANTONIO ABAD DEL CUSCO</v>
          </cell>
          <cell r="AZ149" t="str">
            <v>512. U.N. DE TRUJILLO</v>
          </cell>
          <cell r="BA149" t="str">
            <v>513. U.N. DE SAN AGUSTIN</v>
          </cell>
          <cell r="BB149" t="str">
            <v>514. U.N. DE INGENIERIA</v>
          </cell>
          <cell r="BC149" t="str">
            <v>515. U.N. SAN LUIS GONZAGA DE ICA</v>
          </cell>
          <cell r="BD149" t="str">
            <v>516. U.N. SAN CRISTOBAL DE HUAMANGA</v>
          </cell>
          <cell r="BE149" t="str">
            <v>517. U.N. DEL CENTRO DEL PERU</v>
          </cell>
          <cell r="BF149" t="str">
            <v>518. U.N. AGRARIA LA MOLINA</v>
          </cell>
          <cell r="BG149" t="str">
            <v>519. U.N. DE LA AMAZONIA PERUANA</v>
          </cell>
          <cell r="BH149" t="str">
            <v>520. U.N. DEL ALTIPLANO</v>
          </cell>
          <cell r="BI149" t="str">
            <v>521. U.N. DE PIURA</v>
          </cell>
          <cell r="BJ149" t="str">
            <v>522. U.N. DE CAJAMARCA</v>
          </cell>
          <cell r="BK149" t="str">
            <v>523. U.N. PEDRO RUIZ GALLO</v>
          </cell>
          <cell r="BL149" t="str">
            <v>524. U.N. FEDERICO VILLARREAL</v>
          </cell>
          <cell r="BM149" t="str">
            <v>525. U.N. HERMILIO VALDIZAN</v>
          </cell>
          <cell r="BN149" t="str">
            <v>526. U.N. AGRARIA DE LA SELVA</v>
          </cell>
          <cell r="BO149" t="str">
            <v>527. U.N. DANIEL ALCIDES CARRION</v>
          </cell>
          <cell r="BP149" t="str">
            <v>528. U.N. DE EDUCACION ENRIQUE GUZMAN Y VALLE</v>
          </cell>
          <cell r="BQ149" t="str">
            <v>529. U.N. DEL CALLAO</v>
          </cell>
          <cell r="BR149" t="str">
            <v>530. U.N. JOSE FAUSTINO SANCHEZ CARRION</v>
          </cell>
          <cell r="BS149" t="str">
            <v>531. U.N. JORGE BASADRE GROHMANN</v>
          </cell>
          <cell r="BT149" t="str">
            <v>532. U.N. SANTIAGO ANTUNEZ DE MAYOLO</v>
          </cell>
          <cell r="BU149" t="str">
            <v>533. U.N. DE SAN MARTIN</v>
          </cell>
          <cell r="BV149" t="str">
            <v>534. U.N. DE UCAYALI</v>
          </cell>
          <cell r="BW149" t="str">
            <v>535. U.N. DE TUMBES</v>
          </cell>
          <cell r="BX149" t="str">
            <v>536. U.N. DEL SANTA</v>
          </cell>
          <cell r="BY149" t="str">
            <v>537. U.N. DE HUANCAVELICA</v>
          </cell>
          <cell r="BZ149" t="str">
            <v>538. U.N. AMAZONICA DE MADRE DE DIOS</v>
          </cell>
          <cell r="CA149" t="str">
            <v>539. U.N. MICAELA BASTIDAS DE APURIMAC</v>
          </cell>
          <cell r="CB149" t="str">
            <v>541. U.N. TORIBIO RODRIGUEZ DE MENDOZA DE AMAZONAS</v>
          </cell>
          <cell r="CC149" t="str">
            <v>542. U.N. INTERCULTURAL DE LA AMAZONIA</v>
          </cell>
          <cell r="CD149" t="str">
            <v>543. U.N. TECNOLOGICA DE LIMA SUR</v>
          </cell>
          <cell r="CE149" t="str">
            <v>544. U.N. JOSE MARIA ARGUEDAS</v>
          </cell>
          <cell r="CF149" t="str">
            <v>545. U.N. DE MOQUEGUA</v>
          </cell>
          <cell r="CG149" t="str">
            <v>546. U.N. DE JAEN</v>
          </cell>
          <cell r="CH149" t="str">
            <v>547. U.N. DE CAÑETE</v>
          </cell>
          <cell r="CI149" t="str">
            <v>548. U.N. DE FRONTERA</v>
          </cell>
          <cell r="CJ149" t="str">
            <v>549. U.N. DE BARRANCA</v>
          </cell>
          <cell r="CK149" t="str">
            <v>550. U.N. AUTÓNOMA DE CHOTA</v>
          </cell>
          <cell r="CL149" t="str">
            <v>551. U.N. INTERCULTURAL DE LA SELVA CENTRAL JUAN SANTOS ATAHUALPA</v>
          </cell>
          <cell r="CM149" t="str">
            <v>552. U.N. DE JULIACA</v>
          </cell>
          <cell r="CN149" t="str">
            <v>553. U.N. AUTÓNOMA ALTOANDINA DE TARMA</v>
          </cell>
          <cell r="CO149" t="str">
            <v>554. U.N. AUTÓNOMA DE HUANTA</v>
          </cell>
          <cell r="CP149" t="str">
            <v>555. U.N. INTERCULTURAL FABIOLA SALAZAR LEGUIA DE BAGUA</v>
          </cell>
          <cell r="CQ149" t="str">
            <v>556. U.N. INTERCULTURAL DE QUILLABAMBA</v>
          </cell>
          <cell r="CR149" t="str">
            <v>557. U.N. AUTÓNOMA DE ALTO AMAZONAS</v>
          </cell>
          <cell r="CS149" t="str">
            <v>558. U.N. AUTÓNOMA DE TAYACAJA DANIEL HERNÁNDEZ MORILLO</v>
          </cell>
          <cell r="CT149" t="str">
            <v>559. U.N. CIRO ALEGRÍA</v>
          </cell>
          <cell r="CU149" t="str">
            <v>011. M. DE SALUD</v>
          </cell>
          <cell r="CV149" t="str">
            <v>131. INSTITUTO NACIONAL DE SALUD</v>
          </cell>
          <cell r="CW149" t="str">
            <v>134. SUPERINTENDENCIA NACIONAL DE SALUD</v>
          </cell>
          <cell r="CX149" t="str">
            <v>135. SEGURO INTEGRAL DE SALUD</v>
          </cell>
          <cell r="CY149" t="str">
            <v>136. INSTITUTO NACIONAL DE ENFERMEDADES NEOPLASICAS - INEN</v>
          </cell>
          <cell r="CZ149" t="str">
            <v>012. M. DE TRABAJO Y PROMOCION DEL EMPLEO</v>
          </cell>
          <cell r="DA149" t="str">
            <v>121. SUPERINTENDENCIA NACIONAL DE FISCALIZACION LABORAL</v>
          </cell>
          <cell r="DB149" t="str">
            <v>013. MINISTERIO DE DESARROLLO AGRARIO Y RIEGO</v>
          </cell>
          <cell r="DC149" t="str">
            <v>018. SIERRA Y SELVA EXPORTADORA</v>
          </cell>
          <cell r="DD149" t="str">
            <v>160. SERVICIO NACIONAL DE SANIDAD AGRARIA - SENASA</v>
          </cell>
          <cell r="DE149" t="str">
            <v>163. INSTITUTO NACIONAL DE INNOVACION AGRARIA</v>
          </cell>
          <cell r="DF149" t="str">
            <v>164. AUTORIDAD NACIONAL DEL AGUA - ANA</v>
          </cell>
          <cell r="DG149" t="str">
            <v>165. SERVICIO NACIONAL FORESTAL Y DE FAUNA SILVESTRE - SERFOR</v>
          </cell>
          <cell r="DH149" t="str">
            <v>016. M. DE ENERGIA Y MINAS</v>
          </cell>
          <cell r="DI149" t="str">
            <v>220. INSTITUTO PERUANO DE ENERGIA NUCLEAR</v>
          </cell>
          <cell r="DJ149" t="str">
            <v>221. INSTITUTO GEOLOGICO MINERO Y METALURGICO</v>
          </cell>
          <cell r="DK149" t="str">
            <v>019. CONTRALORIA GENERAL</v>
          </cell>
          <cell r="DL149" t="str">
            <v>020. DEFENSORIA DEL PUEBLO</v>
          </cell>
          <cell r="DM149" t="str">
            <v>021. JUNTA NACIONAL DE JUSTICIA</v>
          </cell>
          <cell r="DN149" t="str">
            <v>022. MINISTERIO PUBLICO</v>
          </cell>
          <cell r="DO149" t="str">
            <v>024. TRIBUNAL CONSTITUCIONAL</v>
          </cell>
          <cell r="DP149" t="str">
            <v>006. INSTITUTO NACIONAL DE DEFENSA CIVIL</v>
          </cell>
          <cell r="DQ149" t="str">
            <v>025. CENTRO NACIONAL DE ESTIMACION, PREVENCION Y REDUCCION DEL RIESGO DE DESASTRES - CENEPRED</v>
          </cell>
          <cell r="DR149" t="str">
            <v>026. M. DE DEFENSA</v>
          </cell>
          <cell r="DS149" t="str">
            <v>332. INSTITUTO GEOGRAFICO NACIONAL</v>
          </cell>
          <cell r="DT149" t="str">
            <v>335. AGENCIA DE COMPRAS DE LAS FUERZAS ARMADAS</v>
          </cell>
          <cell r="DU149" t="str">
            <v>027. FUERO MILITAR POLICIAL</v>
          </cell>
          <cell r="DV149" t="str">
            <v>028. CONGRESO DE LA REPUBLICA</v>
          </cell>
          <cell r="DW149" t="str">
            <v>031. JURADO NACIONAL DE ELECCIONES</v>
          </cell>
          <cell r="DX149" t="str">
            <v>032. OFICINA NACIONAL DE PROCESOS ELECTORALES</v>
          </cell>
          <cell r="DY149" t="str">
            <v>033. REGISTRO NACIONAL DE IDENTIFICACION Y ESTADO CIVIL</v>
          </cell>
          <cell r="DZ149" t="str">
            <v>008. COMISION DE PROMOCION DEL PERU PARA LA EXPORTACION Y EL TURISMO - PROMPERU</v>
          </cell>
          <cell r="EA149" t="str">
            <v>035. MINISTERIO DE COMERCIO EXTERIOR Y TURISMO</v>
          </cell>
          <cell r="EB149" t="str">
            <v>180. CENTRO DE FORMACION EN TURISMO</v>
          </cell>
          <cell r="EC149" t="str">
            <v>036. MINISTERIO DE TRANSPORTES Y COMUNICACIONES</v>
          </cell>
          <cell r="ED149" t="str">
            <v>202. SUPERINTENDENCIA DE TRANSPORTE TERRESTRE DE PERSONAS, CARGA Y MERCANCIAS - SUTRAN</v>
          </cell>
          <cell r="EE149" t="str">
            <v>203. AUTORIDAD DE TRANSPORTE URBANO PARA LIMA Y CALLAO - ATU</v>
          </cell>
          <cell r="EF149" t="str">
            <v>214. AUTORIDAD PORTUARIA NACIONAL</v>
          </cell>
          <cell r="EG149" t="str">
            <v>037. MINISTERIO DE VIVIENDA, CONSTRUCCION Y SANEAMIENTO</v>
          </cell>
          <cell r="EH149" t="str">
            <v>056. SUPERINTENDENCIA NACIONAL DE BIENES ESTATALES</v>
          </cell>
          <cell r="EI149" t="str">
            <v>205. SERVICIO NACIONAL DE CAPACITACION PARA LA INDUSTRIA DE LA CONSTRUCCION</v>
          </cell>
          <cell r="EJ149" t="str">
            <v>207. ORGANISMO TECNICO DE LA ADMINISTRACION DE LOS SERVICIOS DE SANEAMIENTO</v>
          </cell>
          <cell r="EK149" t="str">
            <v>211. ORGANISMO DE FORMALIZACION DE LA PROPIEDAD INFORMAL</v>
          </cell>
          <cell r="EL149" t="str">
            <v>038. MINISTERIO DE LA PRODUCCION</v>
          </cell>
          <cell r="EM149" t="str">
            <v>059. FONDO NACIONAL DE DESARROLLO PESQUERO - FONDEPES</v>
          </cell>
          <cell r="EN149" t="str">
            <v>240. INSTITUTO DEL MAR DEL PERU - IMARPE</v>
          </cell>
          <cell r="EO149" t="str">
            <v>241. INSTITUTO TECNOLOGICO DE LA PRODUCCION - ITP</v>
          </cell>
          <cell r="EP149" t="str">
            <v>243. ORGANISMO NACIONAL DE SANIDAD PESQUERA - SANIPES</v>
          </cell>
          <cell r="EQ149" t="str">
            <v>244. INSTITUTO NACIONAL DE CALIDAD - INACAL</v>
          </cell>
          <cell r="ER149" t="str">
            <v>039. MINISTERIO DE LA MUJER Y POBLACIONES VULNERABLES</v>
          </cell>
          <cell r="ES149" t="str">
            <v>345. CONSEJO NACIONAL PARA LA INTEGRACION DE LA PERSONA CON DISCAPACIDAD - CONADIS</v>
          </cell>
          <cell r="ET149" t="str">
            <v>040. MINISTERIO DE DESARROLLO E INCLUSION SOCIAL</v>
          </cell>
          <cell r="EU149" t="str">
            <v>001. MANCOMUNIDAD REGIONAL DE LOS ANDES</v>
          </cell>
          <cell r="EV149" t="str">
            <v>002. MANCOMUNIDAD REGIONAL HUANCAVELICA - ICA</v>
          </cell>
          <cell r="EW149" t="str">
            <v>440. GOBIERNO REGIONAL DEL DEPARTAMENTO DE AMAZONAS</v>
          </cell>
          <cell r="EX149" t="str">
            <v>441. GOBIERNO REGIONAL DEL DEPARTAMENTO DE ANCASH</v>
          </cell>
          <cell r="EY149" t="str">
            <v>442. GOBIERNO REGIONAL DEL DEPARTAMENTO DE APURIMAC</v>
          </cell>
          <cell r="EZ149" t="str">
            <v>443. GOBIERNO REGIONAL DEL DEPARTAMENTO DE AREQUIPA</v>
          </cell>
          <cell r="FA149" t="str">
            <v>444. GOBIERNO REGIONAL DEL DEPARTAMENTO DE AYACUCHO</v>
          </cell>
          <cell r="FB149" t="str">
            <v>445. GOBIERNO REGIONAL DEL DEPARTAMENTO DE CAJAMARCA</v>
          </cell>
          <cell r="FC149" t="str">
            <v>446. GOBIERNO REGIONAL DEL DEPARTAMENTO DE CUSCO</v>
          </cell>
          <cell r="FD149" t="str">
            <v>447. GOBIERNO REGIONAL DEL DEPARTAMENTO DE HUANCAVELICA</v>
          </cell>
          <cell r="FE149" t="str">
            <v>448. GOBIERNO REGIONAL DEL DEPARTAMENTO DE HUANUCO</v>
          </cell>
          <cell r="FF149" t="str">
            <v>449. GOBIERNO REGIONAL DEL DEPARTAMENTO DE ICA</v>
          </cell>
          <cell r="FG149" t="str">
            <v>450. GOBIERNO REGIONAL DEL DEPARTAMENTO DE JUNIN</v>
          </cell>
          <cell r="FH149" t="str">
            <v>451. GOBIERNO REGIONAL DEL DEPARTAMENTO DE LA LIBERTAD</v>
          </cell>
          <cell r="FI149" t="str">
            <v>452. GOBIERNO REGIONAL DEL DEPARTAMENTO DE LAMBAYEQUE</v>
          </cell>
          <cell r="FJ149" t="str">
            <v>453. GOBIERNO REGIONAL DEL DEPARTAMENTO DE LORETO</v>
          </cell>
          <cell r="FK149" t="str">
            <v>454. GOBIERNO REGIONAL DEL DEPARTAMENTO DE MADRE DE DIOS</v>
          </cell>
          <cell r="FL149" t="str">
            <v>455. GOBIERNO REGIONAL DEL DEPARTAMENTO DE MOQUEGUA</v>
          </cell>
          <cell r="FM149" t="str">
            <v>456. GOBIERNO REGIONAL DEL DEPARTAMENTO DE PASCO</v>
          </cell>
          <cell r="FN149" t="str">
            <v>457. GOBIERNO REGIONAL DEL DEPARTAMENTO DE PIURA</v>
          </cell>
          <cell r="FO149" t="str">
            <v>458. GOBIERNO REGIONAL DEL DEPARTAMENTO DE PUNO</v>
          </cell>
          <cell r="FP149" t="str">
            <v>459. GOBIERNO REGIONAL DEL DEPARTAMENTO DE SAN MARTIN</v>
          </cell>
          <cell r="FQ149" t="str">
            <v>460. GOBIERNO REGIONAL DEL DEPARTAMENTO DE TACNA</v>
          </cell>
          <cell r="FR149" t="str">
            <v>461. GOBIERNO REGIONAL DEL DEPARTAMENTO DE TUMBES</v>
          </cell>
          <cell r="FS149" t="str">
            <v>462. GOBIERNO REGIONAL DEL DEPARTAMENTO DE UCAYALI</v>
          </cell>
          <cell r="FT149" t="str">
            <v>463. GOBIERNO REGIONAL DEL DEPARTAMENTO DE LIMA</v>
          </cell>
          <cell r="FU149" t="str">
            <v>464. GOBIERNO REGIONAL DE LA PROVINCIA CONSTITUCIONAL DEL CALLAO</v>
          </cell>
          <cell r="FV149" t="str">
            <v>465. MUNICIPALIDAD METROPOLITANA DE LIMA</v>
          </cell>
          <cell r="FW149" t="str">
            <v>01. CHACHAPOYAS</v>
          </cell>
          <cell r="FX149" t="str">
            <v>02. BAGUA</v>
          </cell>
          <cell r="FY149" t="str">
            <v>03. BONGARA</v>
          </cell>
          <cell r="FZ149" t="str">
            <v>04. CONDORCANQUI</v>
          </cell>
          <cell r="GA149" t="str">
            <v>05. LUYA</v>
          </cell>
          <cell r="GB149" t="str">
            <v>06. RODRIGUEZ DE MENDOZA</v>
          </cell>
          <cell r="GC149" t="str">
            <v>07. UTCUBAMBA</v>
          </cell>
          <cell r="GD149" t="str">
            <v>01. HUARAZ</v>
          </cell>
          <cell r="GE149" t="str">
            <v>02. AIJA</v>
          </cell>
          <cell r="GF149" t="str">
            <v>03. ANTONIO RAIMONDI</v>
          </cell>
          <cell r="GG149" t="str">
            <v>04. ASUNCION</v>
          </cell>
          <cell r="GH149" t="str">
            <v>05. BOLOGNESI</v>
          </cell>
          <cell r="GI149" t="str">
            <v>06. CARHUAZ</v>
          </cell>
          <cell r="GJ149" t="str">
            <v>07. CARLOS FERMIN FITZCARRALD</v>
          </cell>
          <cell r="GK149" t="str">
            <v>08. CASMA</v>
          </cell>
          <cell r="GL149" t="str">
            <v>09. CORONGO</v>
          </cell>
          <cell r="GM149" t="str">
            <v>10. HUARI</v>
          </cell>
          <cell r="GN149" t="str">
            <v>11. HUARMEY</v>
          </cell>
          <cell r="GO149" t="str">
            <v>12. HUAYLAS</v>
          </cell>
          <cell r="GP149" t="str">
            <v>13. MARISCAL LUZURIAGA</v>
          </cell>
          <cell r="GQ149" t="str">
            <v>14. OCROS</v>
          </cell>
          <cell r="GR149" t="str">
            <v>15. PALLASCA</v>
          </cell>
          <cell r="GS149" t="str">
            <v>16. POMABAMBA</v>
          </cell>
          <cell r="GT149" t="str">
            <v>17. RECUAY</v>
          </cell>
          <cell r="GU149" t="str">
            <v>18. SANTA</v>
          </cell>
          <cell r="GV149" t="str">
            <v>19. SIHUAS</v>
          </cell>
          <cell r="GW149" t="str">
            <v>20. YUNGAY</v>
          </cell>
          <cell r="GX149" t="str">
            <v>01. ABANCAY</v>
          </cell>
          <cell r="GY149" t="str">
            <v>02. ANDAHUAYLAS</v>
          </cell>
          <cell r="GZ149" t="str">
            <v>03. ANTABAMBA</v>
          </cell>
          <cell r="HA149" t="str">
            <v>04. AYMARAES</v>
          </cell>
          <cell r="HB149" t="str">
            <v>05. COTABAMBAS</v>
          </cell>
          <cell r="HC149" t="str">
            <v>06. CHINCHEROS</v>
          </cell>
          <cell r="HD149" t="str">
            <v>07. GRAU</v>
          </cell>
          <cell r="HE149" t="str">
            <v>01. AREQUIPA</v>
          </cell>
          <cell r="HF149" t="str">
            <v>02. CAMANA</v>
          </cell>
          <cell r="HG149" t="str">
            <v>03. CARAVELI</v>
          </cell>
          <cell r="HH149" t="str">
            <v>04. CASTILLA</v>
          </cell>
          <cell r="HI149" t="str">
            <v>05. CAYLLOMA</v>
          </cell>
          <cell r="HJ149" t="str">
            <v>06. CONDESUYOS</v>
          </cell>
          <cell r="HK149" t="str">
            <v>07. ISLAY</v>
          </cell>
          <cell r="HL149" t="str">
            <v>08. LA UNION</v>
          </cell>
          <cell r="HM149" t="str">
            <v>01. HUAMANGA</v>
          </cell>
          <cell r="HN149" t="str">
            <v>02. CANGALLO</v>
          </cell>
          <cell r="HO149" t="str">
            <v>03. HUANCA SANCOS</v>
          </cell>
          <cell r="HP149" t="str">
            <v>04. HUANTA</v>
          </cell>
          <cell r="HQ149" t="str">
            <v>05. LA MAR</v>
          </cell>
          <cell r="HR149" t="str">
            <v>06. LUCANAS</v>
          </cell>
          <cell r="HS149" t="str">
            <v>07. PARINACOCHAS</v>
          </cell>
          <cell r="HT149" t="str">
            <v>08. PAUCAR DEL SARA SARA</v>
          </cell>
          <cell r="HU149" t="str">
            <v>09. SUCRE</v>
          </cell>
          <cell r="HV149" t="str">
            <v>10. VICTOR FAJARDO</v>
          </cell>
          <cell r="HW149" t="str">
            <v>11. VILCAS HUAMAN</v>
          </cell>
          <cell r="HX149" t="str">
            <v>01. CAJAMARCA</v>
          </cell>
          <cell r="HY149" t="str">
            <v>02. CAJABAMBA</v>
          </cell>
          <cell r="HZ149" t="str">
            <v>03. CELENDIN</v>
          </cell>
          <cell r="IA149" t="str">
            <v>04. CHOTA</v>
          </cell>
          <cell r="IB149" t="str">
            <v>05. CONTUMAZA</v>
          </cell>
          <cell r="IC149" t="str">
            <v>06. CUTERVO</v>
          </cell>
          <cell r="ID149" t="str">
            <v>07. HUALGAYOC</v>
          </cell>
          <cell r="IE149" t="str">
            <v>08. JAEN</v>
          </cell>
          <cell r="IF149" t="str">
            <v>09. SAN IGNACIO</v>
          </cell>
          <cell r="IG149" t="str">
            <v>10. SAN MARCOS</v>
          </cell>
          <cell r="IH149" t="str">
            <v>11. SAN MIGUEL</v>
          </cell>
          <cell r="II149" t="str">
            <v>12. SAN PABLO</v>
          </cell>
          <cell r="IJ149" t="str">
            <v>13. SANTA CRUZ</v>
          </cell>
          <cell r="IK149" t="str">
            <v>01. PROV.CONSTITUCIONAL DEL CALLAO</v>
          </cell>
          <cell r="IL149" t="str">
            <v>01. CUSCO</v>
          </cell>
          <cell r="IM149" t="str">
            <v>02. ACOMAYO</v>
          </cell>
          <cell r="IN149" t="str">
            <v>03. ANTA</v>
          </cell>
          <cell r="IO149" t="str">
            <v>04. CALCA</v>
          </cell>
          <cell r="IP149" t="str">
            <v>05. CANAS</v>
          </cell>
          <cell r="IQ149" t="str">
            <v>06. CANCHIS</v>
          </cell>
          <cell r="IR149" t="str">
            <v>07. CHUMBIVILCAS</v>
          </cell>
          <cell r="IS149" t="str">
            <v>08. ESPINAR</v>
          </cell>
          <cell r="IT149" t="str">
            <v>09. LA CONVENCION</v>
          </cell>
          <cell r="IU149" t="str">
            <v>10. PARURO</v>
          </cell>
          <cell r="IV149" t="str">
            <v>11. PAUCARTAMBO</v>
          </cell>
          <cell r="IW149" t="str">
            <v>12. QUISPICANCHIS</v>
          </cell>
          <cell r="IX149" t="str">
            <v>13. URUBAMBA</v>
          </cell>
          <cell r="IY149" t="str">
            <v>01. HUANCAVELICA</v>
          </cell>
          <cell r="IZ149" t="str">
            <v>02. ACOBAMBA</v>
          </cell>
          <cell r="JA149" t="str">
            <v>03. ANGARAES</v>
          </cell>
          <cell r="JB149" t="str">
            <v>04. CASTROVIRREYNA</v>
          </cell>
          <cell r="JC149" t="str">
            <v>05. CHURCAMPA</v>
          </cell>
          <cell r="JD149" t="str">
            <v>06. HUAYTARA</v>
          </cell>
          <cell r="JE149" t="str">
            <v>07. TAYACAJA</v>
          </cell>
          <cell r="JF149" t="str">
            <v>01. HUANUCO</v>
          </cell>
          <cell r="JG149" t="str">
            <v>02. AMBO</v>
          </cell>
          <cell r="JH149" t="str">
            <v>03. DOS DE MAYO</v>
          </cell>
          <cell r="JI149" t="str">
            <v>04. HUACAYBAMBA</v>
          </cell>
          <cell r="JJ149" t="str">
            <v>05. HUAMALIES</v>
          </cell>
          <cell r="JK149" t="str">
            <v>06. LEONCIO PRADO</v>
          </cell>
          <cell r="JL149" t="str">
            <v>07. MARAÑON</v>
          </cell>
          <cell r="JM149" t="str">
            <v>08. PACHITEA</v>
          </cell>
          <cell r="JN149" t="str">
            <v>09. PUERTO INCA</v>
          </cell>
          <cell r="JO149" t="str">
            <v>10. LAURICOCHA</v>
          </cell>
          <cell r="JP149" t="str">
            <v>11. YAROWILCA</v>
          </cell>
          <cell r="JQ149" t="str">
            <v>01. ICA</v>
          </cell>
          <cell r="JR149" t="str">
            <v>02. CHINCHA</v>
          </cell>
          <cell r="JS149" t="str">
            <v>03. NASCA</v>
          </cell>
          <cell r="JT149" t="str">
            <v>04. PALPA</v>
          </cell>
          <cell r="JU149" t="str">
            <v>05. PISCO</v>
          </cell>
          <cell r="JV149" t="str">
            <v>01. HUANCAYO</v>
          </cell>
          <cell r="JW149" t="str">
            <v>02. CONCEPCION</v>
          </cell>
          <cell r="JX149" t="str">
            <v>03. CHANCHAMAYO</v>
          </cell>
          <cell r="JY149" t="str">
            <v>04. JAUJA</v>
          </cell>
          <cell r="JZ149" t="str">
            <v>05. JUNIN</v>
          </cell>
          <cell r="KA149" t="str">
            <v>06. SATIPO</v>
          </cell>
          <cell r="KB149" t="str">
            <v>07. TARMA</v>
          </cell>
          <cell r="KC149" t="str">
            <v>08. YAULI</v>
          </cell>
          <cell r="KD149" t="str">
            <v>09. CHUPACA</v>
          </cell>
          <cell r="KE149" t="str">
            <v>01. TRUJILLO</v>
          </cell>
          <cell r="KF149" t="str">
            <v>02. ASCOPE</v>
          </cell>
          <cell r="KG149" t="str">
            <v>03. BOLIVAR</v>
          </cell>
          <cell r="KH149" t="str">
            <v>04. CHEPEN</v>
          </cell>
          <cell r="KI149" t="str">
            <v>05. JULCAN</v>
          </cell>
          <cell r="KJ149" t="str">
            <v>06. OTUZCO</v>
          </cell>
          <cell r="KK149" t="str">
            <v>07. PACASMAYO</v>
          </cell>
          <cell r="KL149" t="str">
            <v>08. PATAZ</v>
          </cell>
          <cell r="KM149" t="str">
            <v>09. SANCHEZ CARRION</v>
          </cell>
          <cell r="KN149" t="str">
            <v>10. SANTIAGO DE CHUCO</v>
          </cell>
          <cell r="KO149" t="str">
            <v>11. GRAN CHIMU</v>
          </cell>
          <cell r="KP149" t="str">
            <v>12. VIRU</v>
          </cell>
          <cell r="KQ149" t="str">
            <v>01. CHICLAYO</v>
          </cell>
          <cell r="KR149" t="str">
            <v>02. FERREÑAFE</v>
          </cell>
          <cell r="KS149" t="str">
            <v>03. LAMBAYEQUE</v>
          </cell>
          <cell r="KT149" t="str">
            <v>01. LIMA</v>
          </cell>
          <cell r="KU149" t="str">
            <v>02. BARRANCA</v>
          </cell>
          <cell r="KV149" t="str">
            <v>03. CAJATAMBO</v>
          </cell>
          <cell r="KW149" t="str">
            <v>04. CANTA</v>
          </cell>
          <cell r="KX149" t="str">
            <v>05. CAÑETE</v>
          </cell>
          <cell r="KY149" t="str">
            <v>06. HUARAL</v>
          </cell>
          <cell r="KZ149" t="str">
            <v>07. HUAROCHIRI</v>
          </cell>
          <cell r="LA149" t="str">
            <v>08. HUAURA</v>
          </cell>
          <cell r="LB149" t="str">
            <v>09. OYON</v>
          </cell>
          <cell r="LC149" t="str">
            <v>10. YAUYOS</v>
          </cell>
          <cell r="LD149" t="str">
            <v>01. MAYNAS</v>
          </cell>
          <cell r="LE149" t="str">
            <v>02. ALTO AMAZONAS</v>
          </cell>
          <cell r="LF149" t="str">
            <v>03. LORETO</v>
          </cell>
          <cell r="LG149" t="str">
            <v>04. MARISCAL RAMON CASTILLA</v>
          </cell>
          <cell r="LH149" t="str">
            <v>05. REQUENA</v>
          </cell>
          <cell r="LI149" t="str">
            <v>06. UCAYALI</v>
          </cell>
          <cell r="LJ149" t="str">
            <v>07. DATEM DEL MARAÑON</v>
          </cell>
          <cell r="LK149" t="str">
            <v>08. PUTUMAYO</v>
          </cell>
          <cell r="LL149" t="str">
            <v>01. TAMBOPATA</v>
          </cell>
          <cell r="LM149" t="str">
            <v>02. MANU</v>
          </cell>
          <cell r="LN149" t="str">
            <v>03. TAHUAMANU</v>
          </cell>
          <cell r="LO149" t="str">
            <v>01. MARISCAL NIETO</v>
          </cell>
          <cell r="LP149" t="str">
            <v>02. GENERAL SANCHEZ CERRO</v>
          </cell>
          <cell r="LQ149" t="str">
            <v>03. ILO</v>
          </cell>
          <cell r="LR149" t="str">
            <v>01. PASCO</v>
          </cell>
          <cell r="LS149" t="str">
            <v>02. DANIEL A. CARRION</v>
          </cell>
          <cell r="LT149" t="str">
            <v>03. OXAPAMPA</v>
          </cell>
          <cell r="LU149" t="str">
            <v>01. PIURA</v>
          </cell>
          <cell r="LV149" t="str">
            <v>02. AYABACA</v>
          </cell>
          <cell r="LW149" t="str">
            <v>03. HUANCABAMBA</v>
          </cell>
          <cell r="LX149" t="str">
            <v>04. MORROPON</v>
          </cell>
          <cell r="LY149" t="str">
            <v>05. PAITA</v>
          </cell>
          <cell r="LZ149" t="str">
            <v>06. SULLANA</v>
          </cell>
          <cell r="MA149" t="str">
            <v>07. TALARA</v>
          </cell>
          <cell r="MB149" t="str">
            <v>08. SECHURA</v>
          </cell>
          <cell r="MC149" t="str">
            <v>01. PUNO</v>
          </cell>
          <cell r="MD149" t="str">
            <v>02. AZANGARO</v>
          </cell>
          <cell r="ME149" t="str">
            <v>03. CARABAYA</v>
          </cell>
          <cell r="MF149" t="str">
            <v>04. CHUCUITO</v>
          </cell>
          <cell r="MG149" t="str">
            <v>05. EL COLLAO</v>
          </cell>
          <cell r="MH149" t="str">
            <v>06. HUANCANE</v>
          </cell>
          <cell r="MI149" t="str">
            <v>07. LAMPA</v>
          </cell>
          <cell r="MJ149" t="str">
            <v>08. MELGAR</v>
          </cell>
          <cell r="MK149" t="str">
            <v>09. MOHO</v>
          </cell>
          <cell r="ML149" t="str">
            <v>10. SAN ANTONIO DE PUTINA</v>
          </cell>
          <cell r="MM149" t="str">
            <v>11. SAN ROMAN</v>
          </cell>
          <cell r="MN149" t="str">
            <v>12. SANDIA</v>
          </cell>
          <cell r="MO149" t="str">
            <v>13. YUNGUYO</v>
          </cell>
          <cell r="MP149" t="str">
            <v>01. MOYOBAMBA</v>
          </cell>
          <cell r="MQ149" t="str">
            <v>02. BELLAVISTA</v>
          </cell>
          <cell r="MR149" t="str">
            <v>03. EL DORADO</v>
          </cell>
          <cell r="MS149" t="str">
            <v>04. HUALLAGA</v>
          </cell>
          <cell r="MT149" t="str">
            <v>05. LAMAS</v>
          </cell>
          <cell r="MU149" t="str">
            <v>06. MARISCAL CACERES</v>
          </cell>
          <cell r="MV149" t="str">
            <v>07. PICOTA</v>
          </cell>
          <cell r="MW149" t="str">
            <v>08. RIOJA</v>
          </cell>
          <cell r="MX149" t="str">
            <v>09. SAN MARTIN</v>
          </cell>
          <cell r="MY149" t="str">
            <v>10. TOCACHE</v>
          </cell>
          <cell r="MZ149" t="str">
            <v>01. TACNA</v>
          </cell>
          <cell r="NA149" t="str">
            <v>02. CANDARAVE</v>
          </cell>
          <cell r="NB149" t="str">
            <v>03. JORGE BASADRE</v>
          </cell>
          <cell r="NC149" t="str">
            <v>04. TARATA</v>
          </cell>
          <cell r="ND149" t="str">
            <v>01. TUMBES</v>
          </cell>
          <cell r="NE149" t="str">
            <v>02. CONTRALMIRANTE VILLAR</v>
          </cell>
          <cell r="NF149" t="str">
            <v>03. ZARUMILLA</v>
          </cell>
          <cell r="NG149" t="str">
            <v>01. CORONEL PORTILLO</v>
          </cell>
          <cell r="NH149" t="str">
            <v>02. ATALAYA</v>
          </cell>
          <cell r="NI149" t="str">
            <v>03. PADRE ABAD</v>
          </cell>
          <cell r="NJ149" t="str">
            <v>04. PURUS</v>
          </cell>
          <cell r="NK149" t="str">
            <v>001. MANCOMUNIDAD MUNICIPAL DE LA AMAZONIA DE PUNO</v>
          </cell>
          <cell r="NL149" t="str">
            <v>002. MANCOMUNIDAD MUNICIPAL DE USCOVILCA</v>
          </cell>
          <cell r="NM149" t="str">
            <v>003. MANCOMUNIDAD MUNICIPAL DEL VALLE DE LA LECHE</v>
          </cell>
          <cell r="NN149" t="str">
            <v>004. MANCOMUNIDAD MUNICIPAL DE SALHUANA</v>
          </cell>
          <cell r="NO149" t="str">
            <v>005. MANCOMUNIDAD MUNICIPAL VALLE SUR - CUSCO</v>
          </cell>
          <cell r="NP149" t="str">
            <v>006. MANCOMUNIDAD MUNICIPAL DE HUAYTAPALLANA</v>
          </cell>
          <cell r="NQ149" t="str">
            <v>007. MANCOMUNIDAD MUNICIPAL DE QAPAQ ÑAN</v>
          </cell>
          <cell r="NR149" t="str">
            <v>009. MANCOMUNIDAD MUNICIPAL INTEGRACIÓN FRONTERIZA COLLPA</v>
          </cell>
          <cell r="NS149" t="str">
            <v>010. MANCOMUNIDAD MUNICIPAL FRENTE NORTE DEL ILUCÁN</v>
          </cell>
          <cell r="NT149" t="str">
            <v>011. MANCOMUNIDAD MUNICIPAL DEL NORTE DE CELENDIN</v>
          </cell>
          <cell r="NU149" t="str">
            <v>015. MANCOMUNIDAD MUNICIPAL TALLÁN</v>
          </cell>
          <cell r="NV149" t="str">
            <v>017. MANCOMUNIDAD MUNICIPAL NUEVA REQUENA - PADRE MARQUEZ-NR-PM</v>
          </cell>
          <cell r="NW149" t="str">
            <v>019. MANCOMUNIDAD MUNICIPAL CUENCA MANTARO - MANTARO</v>
          </cell>
          <cell r="NX149" t="str">
            <v>020. MANCOMUNIDAD MUNICIPAL CUENCA DEL MANTARO VIZCATÁN - VRAE</v>
          </cell>
          <cell r="NY149" t="str">
            <v>021. MANCOMUNIDAD MUNICIPAL DE LA QUEBRADA DEL MANTARO</v>
          </cell>
          <cell r="NZ149" t="str">
            <v>024. MANCOMUNIDAD MUNICIPAL DE LA SUBCUENCA DEL RIO CHIPILLICO</v>
          </cell>
          <cell r="OA149" t="str">
            <v>025. MANCOMUNIDAD MUNICIPAL TUPAC AMARU II</v>
          </cell>
          <cell r="OB149" t="str">
            <v>026. MANCOMUNIDAD MUNICIPAL DE LA CUENCA VALLE DE LURÍN</v>
          </cell>
          <cell r="OC149" t="str">
            <v>027. MANCOMUNIDAD MUNICIPAL DEL CORREDOR MANTARO</v>
          </cell>
          <cell r="OD149" t="str">
            <v>028. MANCOMUNIDAD MUNICIPAL DE HATUN HUAYLAS</v>
          </cell>
          <cell r="OE149" t="str">
            <v>030. MANCOMUNIDAD MUNICIPAL ANGARAES SUR</v>
          </cell>
          <cell r="OF149" t="str">
            <v>031. MANCOMUNIDAD MUNICIPAL LIMA CENTRO</v>
          </cell>
          <cell r="OG149" t="str">
            <v>032. MANCOMUNIDAD MUNICIPAL DE LA CUENCA DEL RÍO SANTO TOMÁS</v>
          </cell>
          <cell r="OH149" t="str">
            <v>036. MANCOMUNIDAD MUNICIPAL DEL VALLE SANTA EULALIA</v>
          </cell>
          <cell r="OI149" t="str">
            <v>037. MANCOMUNIDAD MUNICIPAL DEL VALLE FORTALEZA Y DEL SANTA</v>
          </cell>
          <cell r="OJ149" t="str">
            <v>038. MANCOMUNIDAD MUNICIPAL MARGEN DERECHA DE CAYLLOMA</v>
          </cell>
          <cell r="OK149" t="str">
            <v>039. MANCOMUNIDAD MUNICIPAL DE LAS CABEZADAS DEL SUR DE LUCANAS - AYACUCHO</v>
          </cell>
          <cell r="OL149" t="str">
            <v>040. MANCOMUNIDAD MUNICIPAL SEÑOR CAUTIVO DE AYABACA</v>
          </cell>
          <cell r="OM149" t="str">
            <v>042. MANCOMUNIDAD MUNICIPAL WARAQ</v>
          </cell>
          <cell r="ON149" t="str">
            <v>043. MANCOMUNIDAD MUNICIPAL CUENCA DEL RIO CUMBAZA</v>
          </cell>
          <cell r="OO149" t="str">
            <v>045. MANCOMUNIDAD MUNICIPAL TRES CUENCAS SANTA - FORTALEZA - PATIVILCA</v>
          </cell>
          <cell r="OP149" t="str">
            <v>047. MANCOMUNIDAD MUNICIPAL DE LOS DISTRITOS DE OXAPAMPA</v>
          </cell>
          <cell r="OQ149" t="str">
            <v>049. MANCOMUNIDAD MUNICIPAL LIMA SUR</v>
          </cell>
          <cell r="OR149" t="str">
            <v>054. MANCOMUNIDAD MUNICIPAL VRAEM DEL NORTE</v>
          </cell>
          <cell r="OS149" t="str">
            <v>055. MANCOMUNIDAD MUNICIPAL DE CUENCAS DE SELVA CENTRAL</v>
          </cell>
          <cell r="OT149" t="str">
            <v>056. MANCOMUNIDAD MUNICIPAL DEL NOR ORIENTE DEL PERÚ</v>
          </cell>
          <cell r="OU149" t="str">
            <v>560. U.N. DIEGO QUISPE TITO</v>
          </cell>
          <cell r="OV149" t="str">
            <v>561. U.N. DE MÚSICA</v>
          </cell>
          <cell r="OW149" t="str">
            <v>562. U.N. DANIEL ALOMIA ROBLES</v>
          </cell>
          <cell r="OX149" t="str">
            <v>008. MANCOMUNIDAD MUNICIPAL DE PARAMOS Y CUENCAS DEL JAEN</v>
          </cell>
          <cell r="OY149" t="str">
            <v>012. MANCOMUNIDAD MUNICIPAL LOS ANDES SUR AYACUCHO AREQUIPA</v>
          </cell>
          <cell r="OZ149" t="str">
            <v>013. MANCOMUNIDAD MUNICIPAL DEL VALLE DE LOS VOLCANES</v>
          </cell>
          <cell r="PA149" t="str">
            <v>014. MANCOMUNIDAD MUNICIPAL DE LA CUENCA DEL RIO SAN JUAN</v>
          </cell>
          <cell r="PB149" t="str">
            <v>016. MANCOMUNIDAD MUNICIPAL LIMA ESTE</v>
          </cell>
          <cell r="PC149" t="str">
            <v>018. MANCOMUNIDAD MUNICIPAL LOS WARI - MANWARI</v>
          </cell>
          <cell r="PD149" t="str">
            <v>022. MANCOMUNIDAD MUNICIPAL UNION DE MUNICIPALIDADES ANDINAS DEL SUR - UMASUR</v>
          </cell>
          <cell r="PE149" t="str">
            <v>023. MANCOMUNIDAD MUNICIPAL RIO CACHI - MANRIOCACHI</v>
          </cell>
          <cell r="PF149" t="str">
            <v>029. MANCOMUNIDAD MUNICIPAL CUENCA CACHI</v>
          </cell>
          <cell r="PG149" t="str">
            <v>033. MANCOMUNIDAD MUNICIPAL CHILLAOS - REGION AMAZONAS</v>
          </cell>
          <cell r="PH149" t="str">
            <v>034. MANCOMUNIDAD MUNICIPAL QHAPAQ QOLLA</v>
          </cell>
          <cell r="PI149" t="str">
            <v>035. MANCOMUNIDAD MUNICIPAL LIMA NORTE</v>
          </cell>
          <cell r="PJ149" t="str">
            <v>041. MANCOMUNIDAD MUNICIPAL DEL YACUS</v>
          </cell>
          <cell r="PK149" t="str">
            <v>044. MANCOMUNIDAD MUNICIPAL DEL VALLE DE YANAMARCA</v>
          </cell>
          <cell r="PL149" t="str">
            <v>046. MANCOMUNIDAD MUNICIPAL CIRCUITO MOCHICA</v>
          </cell>
          <cell r="PM149" t="str">
            <v>048. MANCOMUNIDAD MUNICIPAL FORESTACION SIN FRONTERAS</v>
          </cell>
          <cell r="PN149" t="str">
            <v>050. MANCOMUNIDAD MUNICIPAL DE LAS CUENCAS DEL CHOTANO-CONCHANO MANUEL JOSE BECERRA SILVA</v>
          </cell>
          <cell r="PO149" t="str">
            <v>051. MANCOMUNIDAD MUNICIPAL QANCHI DE LA PROVINCIA DE CANCHIS</v>
          </cell>
          <cell r="PP149" t="str">
            <v>052. MANCOMUNIDAD MUNICIPAL POR LA INTEGRACION DE SAN MARTIN Y LORETO</v>
          </cell>
          <cell r="PQ149" t="str">
            <v>053. MANCOMUNIDAD MUNICIPAL CUENCA MISHQUIYACU - SAUCE</v>
          </cell>
          <cell r="PR149" t="str">
            <v>057. MANCOMUNIDAD MUNICIPAL CONO NORTE - HUANCAVELICA</v>
          </cell>
          <cell r="PS149" t="str">
            <v>058. MANCOMUNIDAD MUNICIPAL CUENCA DEL MANTARO HUANCHUY - VRAEM</v>
          </cell>
          <cell r="PT149" t="str">
            <v>008. MANCOMUNIDAD MUNICIPAL DE PÁRAMOS Y CUENCAS DEL JAEN</v>
          </cell>
          <cell r="PU149" t="str">
            <v>045. MANCOMUNIDAD MUNICIPAL TRES CUENCAS : SANTA - FORTALEZA - PATIVILCA</v>
          </cell>
          <cell r="PV149" t="str">
            <v>048. MANCOMUNIDAD MUNICIPAL FORESTACIÓN SIN FRONTERAS</v>
          </cell>
          <cell r="PW149" t="str">
            <v>050. MANCOMUNIDAD MUNICIPAL DE LAS CUENCAS DEL CHOTANO-CONCHANO "MANUEL JOSÉ BECERRA SILVA"</v>
          </cell>
          <cell r="PX149" t="str">
            <v>051. MANCOMUNIDAD MUNICIPAL Q'ANCHI DE LA PROVINCIA DE CANCHIS</v>
          </cell>
          <cell r="PY149" t="str">
            <v>052. MANCOMUNIDAD MUNICIPAL POR LA INTEGRACIÓN DE SAN MARTÍN Y LORETO</v>
          </cell>
          <cell r="PZ149" t="str">
            <v>059. MANCOMUNIDAD MUNICIPAL DE LA CUENCA SUR ORIENTAL DE AREQUIPA</v>
          </cell>
          <cell r="QA149" t="str">
            <v>060. MANCOMUNIDAD MUNICIPAL ECOTURISTICA REGIÓN LIMA</v>
          </cell>
          <cell r="QB149" t="str">
            <v>061. MANCOMUNIDAD MUNICIPAL TILACANCHA</v>
          </cell>
          <cell r="QC149" t="str">
            <v>062. MANCOMUNIDAD MUNICIPAL VALLE DE LAS CATARATAS</v>
          </cell>
          <cell r="QD149" t="str">
            <v>063. MANCOMUNIDAD MUNICIPAL ALTO UTCUBAMBA</v>
          </cell>
          <cell r="QE149" t="str">
            <v>064. MANCOMUNIDAD MUNICIPAL AMUVRAE</v>
          </cell>
          <cell r="QF149" t="str">
            <v>065. MANCOMUNIDAD MUNICIPAL VALLE SAGRADO DE LOS INCAS</v>
          </cell>
          <cell r="QG149" t="str">
            <v>066. MANCOMUNIDAD MUNICIPAL SIMÓN RODRÍGUEZ</v>
          </cell>
          <cell r="QH149" t="str">
            <v>067. MANCOMUNIDAD MUNICIPAL VALLE SHOCOL</v>
          </cell>
          <cell r="QI149" t="str">
            <v>068. MANCOMUNIDAD MUNICIPAL ECOTURÍSTICA DE LA RESISTENCIA INCA MACHUPICCHU CHOQUEQUIRAO</v>
          </cell>
          <cell r="QJ149" t="str">
            <v>069. MANCOMUNIDAD MUNICIPAL AMAZÓNICA DE LA PROVINCIA DE LA CONVENCIÓN</v>
          </cell>
        </row>
        <row r="150">
          <cell r="A150" t="str">
            <v>_001._PRESIDENCIA_DEL_CONSEJO_DE_MINISTROS</v>
          </cell>
          <cell r="B150" t="str">
            <v>_002._INSTITUTO_NACIONAL_DE_ESTADISTICA_E_INFORMATICA</v>
          </cell>
          <cell r="C150" t="str">
            <v>_010._DIRECCION_NACIONAL_DE_INTELIGENCIA</v>
          </cell>
          <cell r="D150" t="str">
            <v>_011._DESPACHO_PRESIDENCIAL</v>
          </cell>
          <cell r="E150" t="str">
            <v>_012._COMISION_NACIONAL_PARA_EL_DESARROLLO_Y_VIDA_SIN_DROGAS__DEVIDA</v>
          </cell>
          <cell r="F150" t="str">
            <v>_016._CENTRO_NACIONAL_DE_PLANEAMIENTO_ESTRATEGICO__CEPLAN</v>
          </cell>
          <cell r="G150" t="str">
            <v>_019._ORGANISMO_SUPERVISOR_DE_LA_INVERSION_PRIVADA_EN_TELECOMUNICACIONES</v>
          </cell>
          <cell r="H150" t="str">
            <v>_020._ORGANISMO_SUPERVISOR_DE_LA_INVERSION_EN_ENERGIA_Y_MINERIA</v>
          </cell>
          <cell r="I150" t="str">
            <v>_021._SUPERINTENDENCIA_NACIONAL_DE_SERVICIOS_DE_SANEAMIENTO</v>
          </cell>
          <cell r="J150" t="str">
            <v>_022._ORGANISMO_SUPERVISOR_DE_LA_INVERSION_EN_INFRAESTRUCTURA_DE_TRANSPORTE_DE_USO_PUBLICO</v>
          </cell>
          <cell r="K150" t="str">
            <v>_023._AUTORIDAD_NACIONAL_DEL_SERVICIO_CIVIL</v>
          </cell>
          <cell r="L150" t="str">
            <v>_024._ORGANISMO_DE_SUPERVISION_DE_LOS_RECURSOS_FORESTALES_Y_DE_FAUNA_SILVESTRE</v>
          </cell>
          <cell r="M150" t="str">
            <v>_114._CONSEJO_NACIONAL_DE_CIENCIA__TECNOLOGIA_E_INNOVACION_TECNOLOGICA</v>
          </cell>
          <cell r="N150" t="str">
            <v>_183._INSTITUTO_NACIONAL_DE_DEFENSA_DE_LA_COMPETENCIA_Y_DE_LA_PROTECCION_DE_LA_PROPIEDAD_INTELECTUAL</v>
          </cell>
          <cell r="O150" t="str">
            <v>_003._M._DE_CULTURA</v>
          </cell>
          <cell r="P150" t="str">
            <v>_060._ARCHIVO_GENERAL_DE_LA_NACION</v>
          </cell>
          <cell r="Q150" t="str">
            <v>_113._BIBLIOTECA_NACIONAL_DEL_PERU</v>
          </cell>
          <cell r="R150" t="str">
            <v>_116._INSTITUTO_NACIONAL_DE_RADIO_Y_TELEVISION_DEL_PERU__IRTP</v>
          </cell>
          <cell r="S150" t="str">
            <v>_004._PODER_JUDICIAL</v>
          </cell>
          <cell r="T150" t="str">
            <v>_040._ACADEMIA_DE_LA_MAGISTRATURA</v>
          </cell>
          <cell r="U150" t="str">
            <v>_005._M._DEL_AMBIENTE</v>
          </cell>
          <cell r="V150" t="str">
            <v>_050._SERVICIO_NACIONAL_DE_AREAS_NATURALES_PROTEGIDAS_POR_EL_ESTADO__SERNANP</v>
          </cell>
          <cell r="W150" t="str">
            <v>_051._ORGANISMO_DE_EVALUACION_Y_FISCALIZACION_AMBIENTAL__OEFA</v>
          </cell>
          <cell r="X150" t="str">
            <v>_052._SERVICIO_NACIONAL_DE_CERTIFICACION_AMBIENTAL_PARA_LAS_INVERSIONES_SOSTENIBLES_SENACE</v>
          </cell>
          <cell r="Y150" t="str">
            <v>_055._INSTITUTO_DE_INVESTIGACIONES_DE_LA_AMAZONIA_PERUANA</v>
          </cell>
          <cell r="Z150" t="str">
            <v>_056._INSTITUTO_NACIONAL_DE_INVESTIGACION_EN_GLACIARES_Y_ECOSISTEMAS_DE_MONTAÑA</v>
          </cell>
          <cell r="AA150" t="str">
            <v>_112._INSTITUTO_GEOFISICO_DEL_PERU</v>
          </cell>
          <cell r="AB150" t="str">
            <v>_331._SERVICIO_NACIONAL_DE_METEOROLOGIA_E_HIDROLOGIA</v>
          </cell>
          <cell r="AC150" t="str">
            <v>_006._M._DE_JUSTICIA_Y_DERECHOS_HUMANOS</v>
          </cell>
          <cell r="AD150" t="str">
            <v>_061._INSTITUTO_NACIONAL_PENITENCIARIO</v>
          </cell>
          <cell r="AE150" t="str">
            <v>_067._SUPERINTENDENCIA_NACIONAL_DE_LOS_REGISTROS_PUBLICOS</v>
          </cell>
          <cell r="AF150" t="str">
            <v>_007._M._DEL_INTERIOR</v>
          </cell>
          <cell r="AG150" t="str">
            <v>_070._INTENDENCIA_NACIONAL_DE_BOMBEROS_DEL_PERÚ__INBP</v>
          </cell>
          <cell r="AH150" t="str">
            <v>_072._SUPERINTENDENCIA_NACIONAL_DE_CONTROL_DE_SERVICIOS_DE_SEGURIDAD__ARMAS__MUNICIONES_Y_EXPLOSIVOS_DE_USO_CIVIL</v>
          </cell>
          <cell r="AI150" t="str">
            <v>_073._SUPERINTENDENCIA_NACIONAL_DE_MIGRACIONES</v>
          </cell>
          <cell r="AJ150" t="str">
            <v>_008._M._DE_RELACIONES_EXTERIORES</v>
          </cell>
          <cell r="AK150" t="str">
            <v>_080._AGENCIA_PERUANA_DE_COOPERACION_INTERNACIONAL__APCI</v>
          </cell>
          <cell r="AL150" t="str">
            <v>_009._M._DE_ECONOMIA_Y_FINANZAS</v>
          </cell>
          <cell r="AM150" t="str">
            <v>_055._AGENCIA_DE_PROMOCION_DE_LA_INVERSION_PRIVADA</v>
          </cell>
          <cell r="AN150" t="str">
            <v>_057._SUPERINTENDENCIA_NACIONAL_DE_ADUANAS_Y_DE_ADMINISTRACION_TRIBUTARIA</v>
          </cell>
          <cell r="AO150" t="str">
            <v>_058._SUPERINTENDENCIA_DEL_MERCADO_DE_VALORES</v>
          </cell>
          <cell r="AP150" t="str">
            <v>_059._ORGANISMO_SUPERVISOR_DE_LAS_CONTRATACIONES_DEL_ESTADO</v>
          </cell>
          <cell r="AQ150" t="str">
            <v>_095._OFICINA_DE_NORMALIZACION_PREVISIONALONP</v>
          </cell>
          <cell r="AR150" t="str">
            <v>_096._CENTRAL_DE_COMPRAS_PÚBLICAS__PERÚ_COMPRAS</v>
          </cell>
          <cell r="AS150" t="str">
            <v>_010._M._DE_EDUCACION</v>
          </cell>
          <cell r="AT150" t="str">
            <v>_111._CENTRO_VACACIONAL_HUAMPANI</v>
          </cell>
          <cell r="AU150" t="str">
            <v>_117._SISTEMA_NACIONAL_DE_EVALUACION__ACREDITACION_Y_CERTIFICACION_DE_LA_CALIDAD_EDUCATIVA</v>
          </cell>
          <cell r="AV150" t="str">
            <v>_118._SUPERINTENDENCIA_NACIONAL_DE_EDUCACION_SUPERIOR_UNIVERSITARIA</v>
          </cell>
          <cell r="AW150" t="str">
            <v>_342._INSTITUTO_PERUANO_DEL_DEPORTE</v>
          </cell>
          <cell r="AX150" t="str">
            <v>_510._U.N._MAYOR_DE_SAN_MARCOS</v>
          </cell>
          <cell r="AY150" t="str">
            <v>_511._U.N._DE_SAN_ANTONIO_ABAD_DEL_CUSCO</v>
          </cell>
          <cell r="AZ150" t="str">
            <v>_512._U.N._DE_TRUJILLO</v>
          </cell>
          <cell r="BA150" t="str">
            <v>_513._U.N._DE_SAN_AGUSTIN</v>
          </cell>
          <cell r="BB150" t="str">
            <v>_514._U.N._DE_INGENIERIA</v>
          </cell>
          <cell r="BC150" t="str">
            <v>_515._U.N._SAN_LUIS_GONZAGA_DE_ICA</v>
          </cell>
          <cell r="BD150" t="str">
            <v>_516._U.N._SAN_CRISTOBAL_DE_HUAMANGA</v>
          </cell>
          <cell r="BE150" t="str">
            <v>_517._U.N._DEL_CENTRO_DEL_PERU</v>
          </cell>
          <cell r="BF150" t="str">
            <v>_518._U.N._AGRARIA_LA_MOLINA</v>
          </cell>
          <cell r="BG150" t="str">
            <v>_519._U.N._DE_LA_AMAZONIA_PERUANA</v>
          </cell>
          <cell r="BH150" t="str">
            <v>_520._U.N._DEL_ALTIPLANO</v>
          </cell>
          <cell r="BI150" t="str">
            <v>_521._U.N._DE_PIURA</v>
          </cell>
          <cell r="BJ150" t="str">
            <v>_522._U.N._DE_CAJAMARCA</v>
          </cell>
          <cell r="BK150" t="str">
            <v>_523._U.N._PEDRO_RUIZ_GALLO</v>
          </cell>
          <cell r="BL150" t="str">
            <v>_524._U.N._FEDERICO_VILLARREAL</v>
          </cell>
          <cell r="BM150" t="str">
            <v>_525._U.N._HERMILIO_VALDIZAN</v>
          </cell>
          <cell r="BN150" t="str">
            <v>_526._U.N._AGRARIA_DE_LA_SELVA</v>
          </cell>
          <cell r="BO150" t="str">
            <v>_527._U.N._DANIEL_ALCIDES_CARRION</v>
          </cell>
          <cell r="BP150" t="str">
            <v>_528._U.N._DE_EDUCACION_ENRIQUE_GUZMAN_Y_VALLE</v>
          </cell>
          <cell r="BQ150" t="str">
            <v>_529._U.N._DEL_CALLAO</v>
          </cell>
          <cell r="BR150" t="str">
            <v>_530._U.N._JOSE_FAUSTINO_SANCHEZ_CARRION</v>
          </cell>
          <cell r="BS150" t="str">
            <v>_531._U.N._JORGE_BASADRE_GROHMANN</v>
          </cell>
          <cell r="BT150" t="str">
            <v>_532._U.N._SANTIAGO_ANTUNEZ_DE_MAYOLO</v>
          </cell>
          <cell r="BU150" t="str">
            <v>_533._U.N._DE_SAN_MARTIN</v>
          </cell>
          <cell r="BV150" t="str">
            <v>_534._U.N._DE_UCAYALI</v>
          </cell>
          <cell r="BW150" t="str">
            <v>_535._U.N._DE_TUMBES</v>
          </cell>
          <cell r="BX150" t="str">
            <v>_536._U.N._DEL_SANTA</v>
          </cell>
          <cell r="BY150" t="str">
            <v>_537._U.N._DE_HUANCAVELICA</v>
          </cell>
          <cell r="BZ150" t="str">
            <v>_538._U.N._AMAZONICA_DE_MADRE_DE_DIOS</v>
          </cell>
          <cell r="CA150" t="str">
            <v>_539._U.N._MICAELA_BASTIDAS_DE_APURIMAC</v>
          </cell>
          <cell r="CB150" t="str">
            <v>_541._U.N._TORIBIO_RODRIGUEZ_DE_MENDOZA_DE_AMAZONAS</v>
          </cell>
          <cell r="CC150" t="str">
            <v>_542._U.N._INTERCULTURAL_DE_LA_AMAZONIA</v>
          </cell>
          <cell r="CD150" t="str">
            <v>_543._U.N._TECNOLOGICA_DE_LIMA_SUR</v>
          </cell>
          <cell r="CE150" t="str">
            <v>_544._U.N._JOSE_MARIA_ARGUEDAS</v>
          </cell>
          <cell r="CF150" t="str">
            <v>_545._U.N._DE_MOQUEGUA</v>
          </cell>
          <cell r="CG150" t="str">
            <v>_546._U.N._DE_JAEN</v>
          </cell>
          <cell r="CH150" t="str">
            <v>_547._U.N._DE_CAÑETE</v>
          </cell>
          <cell r="CI150" t="str">
            <v>_548._U.N._DE_FRONTERA</v>
          </cell>
          <cell r="CJ150" t="str">
            <v>_549._U.N._DE_BARRANCA</v>
          </cell>
          <cell r="CK150" t="str">
            <v>_550._U.N._AUTÓNOMA_DE_CHOTA</v>
          </cell>
          <cell r="CL150" t="str">
            <v>_551._U.N._INTERCULTURAL_DE_LA_SELVA_CENTRAL_JUAN_SANTOS_ATAHUALPA</v>
          </cell>
          <cell r="CM150" t="str">
            <v>_552._U.N._DE_JULIACA</v>
          </cell>
          <cell r="CN150" t="str">
            <v>_553._U.N._AUTÓNOMA_ALTOANDINA_DE_TARMA</v>
          </cell>
          <cell r="CO150" t="str">
            <v>_554._U.N._AUTÓNOMA_DE_HUANTA</v>
          </cell>
          <cell r="CP150" t="str">
            <v>_555._U.N._INTERCULTURAL_FABIOLA_SALAZAR_LEGUIA_DE_BAGUA</v>
          </cell>
          <cell r="CQ150" t="str">
            <v>_556._U.N._INTERCULTURAL_DE_QUILLABAMBA</v>
          </cell>
          <cell r="CR150" t="str">
            <v>_557._U.N._AUTÓNOMA_DE_ALTO_AMAZONAS</v>
          </cell>
          <cell r="CS150" t="str">
            <v>_558._U.N._AUTÓNOMA_DE_TAYACAJA_DANIEL_HERNÁNDEZ_MORILLO</v>
          </cell>
          <cell r="CT150" t="str">
            <v>_559._U.N._CIRO_ALEGRÍA</v>
          </cell>
          <cell r="CU150" t="str">
            <v>_011._M._DE_SALUD</v>
          </cell>
          <cell r="CV150" t="str">
            <v>_131._INSTITUTO_NACIONAL_DE_SALUD</v>
          </cell>
          <cell r="CW150" t="str">
            <v>_134._SUPERINTENDENCIA_NACIONAL_DE_SALUD</v>
          </cell>
          <cell r="CX150" t="str">
            <v>_135._SEGURO_INTEGRAL_DE_SALUD</v>
          </cell>
          <cell r="CY150" t="str">
            <v>_136._INSTITUTO_NACIONAL_DE_ENFERMEDADES_NEOPLASICAS__INEN</v>
          </cell>
          <cell r="CZ150" t="str">
            <v>_012._M._DE_TRABAJO_Y_PROMOCION_DEL_EMPLEO</v>
          </cell>
          <cell r="DA150" t="str">
            <v>_121._SUPERINTENDENCIA_NACIONAL_DE_FISCALIZACION_LABORAL</v>
          </cell>
          <cell r="DB150" t="str">
            <v>_013._M._DE_AGRICULTURA_Y_RIEGO</v>
          </cell>
          <cell r="DC150" t="str">
            <v>_018._SIERRA_Y_SELVA_EXPORTADORA</v>
          </cell>
          <cell r="DD150" t="str">
            <v>_160._SERVICIO_NACIONAL_DE_SANIDAD_AGRARIA__SENASA</v>
          </cell>
          <cell r="DE150" t="str">
            <v>_163._INSTITUTO_NACIONAL_DE_INNOVACION_AGRARIA</v>
          </cell>
          <cell r="DF150" t="str">
            <v>_164._AUTORIDAD_NACIONAL_DEL_AGUA__ANA</v>
          </cell>
          <cell r="DG150" t="str">
            <v>_165._SERVICIO_NACIONAL_FORESTAL_Y_DE_FAUNA_SILVESTRE__SERFOR</v>
          </cell>
          <cell r="DH150" t="str">
            <v>_016._M._DE_ENERGIA_Y_MINAS</v>
          </cell>
          <cell r="DI150" t="str">
            <v>_220._INSTITUTO_PERUANO_DE_ENERGIA_NUCLEAR</v>
          </cell>
          <cell r="DJ150" t="str">
            <v>_221._INSTITUTO_GEOLOGICO_MINERO_Y_METALURGICO</v>
          </cell>
          <cell r="DK150" t="str">
            <v>_019._CONTRALORIA_GENERAL</v>
          </cell>
          <cell r="DL150" t="str">
            <v>_020._DEFENSORIA_DEL_PUEBLO</v>
          </cell>
          <cell r="DM150" t="str">
            <v>_021._JUNTA_NACIONAL_DE_JUSTICIA</v>
          </cell>
          <cell r="DN150" t="str">
            <v>_022._MINISTERIO_PUBLICO</v>
          </cell>
          <cell r="DO150" t="str">
            <v>_024._TRIBUNAL_CONSTITUCIONAL</v>
          </cell>
          <cell r="DP150" t="str">
            <v>_006._INSTITUTO_NACIONAL_DE_DEFENSA_CIVIL</v>
          </cell>
          <cell r="DQ150" t="str">
            <v>_025._CENTRO_NACIONAL_DE_ESTIMACION__PREVENCION_Y_REDUCCION_DEL_RIESGO_DE_DESASTRES__CENEPRED</v>
          </cell>
          <cell r="DR150" t="str">
            <v>_026._M._DE_DEFENSA</v>
          </cell>
          <cell r="DS150" t="str">
            <v>_332._INSTITUTO_GEOGRAFICO_NACIONAL</v>
          </cell>
          <cell r="DT150" t="str">
            <v>_335._AGENCIA_DE_COMPRAS_DE_LAS_FUERZAS_ARMADAS</v>
          </cell>
          <cell r="DU150" t="str">
            <v>_027._FUERO_MILITAR_POLICIAL</v>
          </cell>
          <cell r="DV150" t="str">
            <v>_028._CONGRESO_DE_LA_REPUBLICA</v>
          </cell>
          <cell r="DW150" t="str">
            <v>_031._JURADO_NACIONAL_DE_ELECCIONES</v>
          </cell>
          <cell r="DX150" t="str">
            <v>_032._OFICINA_NACIONAL_DE_PROCESOS_ELECTORALES</v>
          </cell>
          <cell r="DY150" t="str">
            <v>_033._REGISTRO_NACIONAL_DE_IDENTIFICACION_Y_ESTADO_CIVIL</v>
          </cell>
          <cell r="DZ150" t="str">
            <v>_008._COMISION_DE_PROMOCION_DEL_PERU_PARA_LA_EXPORTACION_Y_EL_TURISMO__PROMPERU</v>
          </cell>
          <cell r="EA150" t="str">
            <v>_035._MINISTERIO_DE_COMERCIO_EXTERIOR_Y_TURISMO</v>
          </cell>
          <cell r="EB150" t="str">
            <v>_180._CENTRO_DE_FORMACION_EN_TURISMO</v>
          </cell>
          <cell r="EC150" t="str">
            <v>_036._MINISTERIO_DE_TRANSPORTES_Y_COMUNICACIONES</v>
          </cell>
          <cell r="ED150" t="str">
            <v>_202._SUPERINTENDENCIA_DE_TRANSPORTE_TERRESTRE_DE_PERSONAS__CARGA_Y_MERCANCIAS__SUTRAN</v>
          </cell>
          <cell r="EE150" t="str">
            <v>_203._AUTORIDAD_DE_TRANSPORTE_URBANO_PARA_LIMA_Y_CALLAO__ATU</v>
          </cell>
          <cell r="EF150" t="str">
            <v>_214._AUTORIDAD_PORTUARIA_NACIONAL</v>
          </cell>
          <cell r="EG150" t="str">
            <v>_037._MINISTERIO_DE_VIVIENDA__CONSTRUCCION_Y_SANEAMIENTO</v>
          </cell>
          <cell r="EH150" t="str">
            <v>_056._SUPERINTENDENCIA_NACIONAL_DE_BIENES_ESTATALES</v>
          </cell>
          <cell r="EI150" t="str">
            <v>_205._SERVICIO_NACIONAL_DE_CAPACITACION_PARA_LA_INDUSTRIA_DE_LA_CONSTRUCCION</v>
          </cell>
          <cell r="EJ150" t="str">
            <v>_207._ORGANISMO_TECNICO_DE_LA_ADMINISTRACION_DE_LOS_SERVICIOS_DE_SANEAMIENTO</v>
          </cell>
          <cell r="EK150" t="str">
            <v>_211._ORGANISMO_DE_FORMALIZACION_DE_LA_PROPIEDAD_INFORMAL</v>
          </cell>
          <cell r="EL150" t="str">
            <v>_038._MINISTERIO_DE_LA_PRODUCCION</v>
          </cell>
          <cell r="EM150" t="str">
            <v>_059._FONDO_NACIONAL_DE_DESARROLLO_PESQUERO__FONDEPES</v>
          </cell>
          <cell r="EN150" t="str">
            <v>_240._INSTITUTO_DEL_MAR_DEL_PERU__IMARPE</v>
          </cell>
          <cell r="EO150" t="str">
            <v>_241._INSTITUTO_TECNOLOGICO_DE_LA_PRODUCCION__ITP</v>
          </cell>
          <cell r="EP150" t="str">
            <v>_243._ORGANISMO_NACIONAL_DE_SANIDAD_PESQUERA__SANIPES</v>
          </cell>
          <cell r="EQ150" t="str">
            <v>_244._INSTITUTO_NACIONAL_DE_CALIDAD__INACAL</v>
          </cell>
          <cell r="ER150" t="str">
            <v>_039._MINISTERIO_DE_LA_MUJER_Y_POBLACIONES_VULNERABLES</v>
          </cell>
          <cell r="ES150" t="str">
            <v>_345._CONSEJO_NACIONAL_PARA_LA_INTEGRACION_DE_LA_PERSONA_CON_DISCAPACIDAD__CONADIS</v>
          </cell>
          <cell r="ET150" t="str">
            <v>_040._MINISTERIO_DE_DESARROLLO_E_INCLUSION_SOCIAL</v>
          </cell>
          <cell r="EU150" t="str">
            <v>_001._MANCOMUNIDAD_REGIONAL_DE_LOS_ANDES</v>
          </cell>
          <cell r="EV150" t="str">
            <v>_002._MANCOMUNIDAD_REGIONAL_HUANCAVELICA__ICA</v>
          </cell>
          <cell r="EW150" t="str">
            <v>_440._GOBIERNO_REGIONAL_DEL_DEPARTAMENTO_DE_AMAZONAS</v>
          </cell>
          <cell r="EX150" t="str">
            <v>_441._GOBIERNO_REGIONAL_DEL_DEPARTAMENTO_DE_ANCASH</v>
          </cell>
          <cell r="EY150" t="str">
            <v>_442._GOBIERNO_REGIONAL_DEL_DEPARTAMENTO_DE_APURIMAC</v>
          </cell>
          <cell r="EZ150" t="str">
            <v>_443._GOBIERNO_REGIONAL_DEL_DEPARTAMENTO_DE_AREQUIPA</v>
          </cell>
          <cell r="FA150" t="str">
            <v>_444._GOBIERNO_REGIONAL_DEL_DEPARTAMENTO_DE_AYACUCHO</v>
          </cell>
          <cell r="FB150" t="str">
            <v>_445._GOBIERNO_REGIONAL_DEL_DEPARTAMENTO_DE_CAJAMARCA</v>
          </cell>
          <cell r="FC150" t="str">
            <v>_446._GOBIERNO_REGIONAL_DEL_DEPARTAMENTO_DE_CUSCO</v>
          </cell>
          <cell r="FD150" t="str">
            <v>_447._GOBIERNO_REGIONAL_DEL_DEPARTAMENTO_DE_HUANCAVELICA</v>
          </cell>
          <cell r="FE150" t="str">
            <v>_448._GOBIERNO_REGIONAL_DEL_DEPARTAMENTO_DE_HUANUCO</v>
          </cell>
          <cell r="FF150" t="str">
            <v>_449._GOBIERNO_REGIONAL_DEL_DEPARTAMENTO_DE_ICA</v>
          </cell>
          <cell r="FG150" t="str">
            <v>_450._GOBIERNO_REGIONAL_DEL_DEPARTAMENTO_DE_JUNIN</v>
          </cell>
          <cell r="FH150" t="str">
            <v>_451._GOBIERNO_REGIONAL_DEL_DEPARTAMENTO_DE_LA_LIBERTAD</v>
          </cell>
          <cell r="FI150" t="str">
            <v>_452._GOBIERNO_REGIONAL_DEL_DEPARTAMENTO_DE_LAMBAYEQUE</v>
          </cell>
          <cell r="FJ150" t="str">
            <v>_453._GOBIERNO_REGIONAL_DEL_DEPARTAMENTO_DE_LORETO</v>
          </cell>
          <cell r="FK150" t="str">
            <v>_454._GOBIERNO_REGIONAL_DEL_DEPARTAMENTO_DE_MADRE_DE_DIOS</v>
          </cell>
          <cell r="FL150" t="str">
            <v>_455._GOBIERNO_REGIONAL_DEL_DEPARTAMENTO_DE_MOQUEGUA</v>
          </cell>
          <cell r="FM150" t="str">
            <v>_456._GOBIERNO_REGIONAL_DEL_DEPARTAMENTO_DE_PASCO</v>
          </cell>
          <cell r="FN150" t="str">
            <v>_457._GOBIERNO_REGIONAL_DEL_DEPARTAMENTO_DE_PIURA</v>
          </cell>
          <cell r="FO150" t="str">
            <v>_458._GOBIERNO_REGIONAL_DEL_DEPARTAMENTO_DE_PUNO</v>
          </cell>
          <cell r="FP150" t="str">
            <v>_459._GOBIERNO_REGIONAL_DEL_DEPARTAMENTO_DE_SAN_MARTIN</v>
          </cell>
          <cell r="FQ150" t="str">
            <v>_460._GOBIERNO_REGIONAL_DEL_DEPARTAMENTO_DE_TACNA</v>
          </cell>
          <cell r="FR150" t="str">
            <v>_461._GOBIERNO_REGIONAL_DEL_DEPARTAMENTO_DE_TUMBES</v>
          </cell>
          <cell r="FS150" t="str">
            <v>_462._GOBIERNO_REGIONAL_DEL_DEPARTAMENTO_DE_UCAYALI</v>
          </cell>
          <cell r="FT150" t="str">
            <v>_463._GOBIERNO_REGIONAL_DEL_DEPARTAMENTO_DE_LIMA</v>
          </cell>
          <cell r="FU150" t="str">
            <v>_464._GOBIERNO_REGIONAL_DE_LA_PROVINCIA_CONSTITUCIONAL_DEL_CALLAO</v>
          </cell>
          <cell r="FV150" t="str">
            <v>_465._MUNICIPALIDAD_METROPOLITANA_DE_LIMA</v>
          </cell>
          <cell r="FW150" t="str">
            <v>_01._CHACHAPOYAS</v>
          </cell>
          <cell r="FX150" t="str">
            <v>_02._BAGUA</v>
          </cell>
          <cell r="FY150" t="str">
            <v>_03._BONGARA</v>
          </cell>
          <cell r="FZ150" t="str">
            <v>_04._CONDORCANQUI</v>
          </cell>
          <cell r="GA150" t="str">
            <v>_05._LUYA</v>
          </cell>
          <cell r="GB150" t="str">
            <v>_06._RODRIGUEZ_DE_MENDOZA</v>
          </cell>
          <cell r="GC150" t="str">
            <v>_07._UTCUBAMBA</v>
          </cell>
          <cell r="GD150" t="str">
            <v>_01._HUARAZ</v>
          </cell>
          <cell r="GE150" t="str">
            <v>_02._AIJA</v>
          </cell>
          <cell r="GF150" t="str">
            <v>_03._ANTONIO_RAIMONDI</v>
          </cell>
          <cell r="GG150" t="str">
            <v>_04._ASUNCION</v>
          </cell>
          <cell r="GH150" t="str">
            <v>_05._BOLOGNESI</v>
          </cell>
          <cell r="GI150" t="str">
            <v>_06._CARHUAZ</v>
          </cell>
          <cell r="GJ150" t="str">
            <v>_07._CARLOS_FERMIN_FITZCARRALD</v>
          </cell>
          <cell r="GK150" t="str">
            <v>_08._CASMA</v>
          </cell>
          <cell r="GL150" t="str">
            <v>_09._CORONGO</v>
          </cell>
          <cell r="GM150" t="str">
            <v>_10._HUARI</v>
          </cell>
          <cell r="GN150" t="str">
            <v>_11._HUARMEY</v>
          </cell>
          <cell r="GO150" t="str">
            <v>_12._HUAYLAS</v>
          </cell>
          <cell r="GP150" t="str">
            <v>_13._MARISCAL_LUZURIAGA</v>
          </cell>
          <cell r="GQ150" t="str">
            <v>_14._OCROS</v>
          </cell>
          <cell r="GR150" t="str">
            <v>_15._PALLASCA</v>
          </cell>
          <cell r="GS150" t="str">
            <v>_16._POMABAMBA</v>
          </cell>
          <cell r="GT150" t="str">
            <v>_17._RECUAY</v>
          </cell>
          <cell r="GU150" t="str">
            <v>_18._SANTA</v>
          </cell>
          <cell r="GV150" t="str">
            <v>_19._SIHUAS</v>
          </cell>
          <cell r="GW150" t="str">
            <v>_20._YUNGAY</v>
          </cell>
          <cell r="GX150" t="str">
            <v>_01._ABANCAY</v>
          </cell>
          <cell r="GY150" t="str">
            <v>_02._ANDAHUAYLAS</v>
          </cell>
          <cell r="GZ150" t="str">
            <v>_03._ANTABAMBA</v>
          </cell>
          <cell r="HA150" t="str">
            <v>_04._AYMARAES</v>
          </cell>
          <cell r="HB150" t="str">
            <v>_05._COTABAMBAS</v>
          </cell>
          <cell r="HC150" t="str">
            <v>_06._CHINCHEROS</v>
          </cell>
          <cell r="HD150" t="str">
            <v>_07._GRAU</v>
          </cell>
          <cell r="HE150" t="str">
            <v>_01._AREQUIPA</v>
          </cell>
          <cell r="HF150" t="str">
            <v>_02._CAMANA</v>
          </cell>
          <cell r="HG150" t="str">
            <v>_03._CARAVELI</v>
          </cell>
          <cell r="HH150" t="str">
            <v>_04._CASTILLA</v>
          </cell>
          <cell r="HI150" t="str">
            <v>_05._CAYLLOMA</v>
          </cell>
          <cell r="HJ150" t="str">
            <v>_06._CONDESUYOS</v>
          </cell>
          <cell r="HK150" t="str">
            <v>_07._ISLAY</v>
          </cell>
          <cell r="HL150" t="str">
            <v>_08._LA_UNION</v>
          </cell>
          <cell r="HM150" t="str">
            <v>_01._HUAMANGA</v>
          </cell>
          <cell r="HN150" t="str">
            <v>_02._CANGALLO</v>
          </cell>
          <cell r="HO150" t="str">
            <v>_03._HUANCA_SANCOS</v>
          </cell>
          <cell r="HP150" t="str">
            <v>_04._HUANTA</v>
          </cell>
          <cell r="HQ150" t="str">
            <v>_05._LA_MAR</v>
          </cell>
          <cell r="HR150" t="str">
            <v>_06._LUCANAS</v>
          </cell>
          <cell r="HS150" t="str">
            <v>_07._PARINACOCHAS</v>
          </cell>
          <cell r="HT150" t="str">
            <v>_08._PAUCAR_DEL_SARA_SARA</v>
          </cell>
          <cell r="HU150" t="str">
            <v>_09._SUCRE</v>
          </cell>
          <cell r="HV150" t="str">
            <v>_10._VICTOR_FAJARDO</v>
          </cell>
          <cell r="HW150" t="str">
            <v>_11._VILCAS_HUAMAN</v>
          </cell>
          <cell r="HX150" t="str">
            <v>_01._CAJAMARCA</v>
          </cell>
          <cell r="HY150" t="str">
            <v>_02._CAJABAMBA</v>
          </cell>
          <cell r="HZ150" t="str">
            <v>_03._CELENDIN</v>
          </cell>
          <cell r="IA150" t="str">
            <v>_04._CHOTA</v>
          </cell>
          <cell r="IB150" t="str">
            <v>_05._CONTUMAZA</v>
          </cell>
          <cell r="IC150" t="str">
            <v>_06._CUTERVO</v>
          </cell>
          <cell r="ID150" t="str">
            <v>_07._HUALGAYOC</v>
          </cell>
          <cell r="IE150" t="str">
            <v>_08._JAEN</v>
          </cell>
          <cell r="IF150" t="str">
            <v>_09._SAN_IGNACIO</v>
          </cell>
          <cell r="IG150" t="str">
            <v>_10._SAN_MARCOS</v>
          </cell>
          <cell r="IH150" t="str">
            <v>_11._SAN_MIGUEL</v>
          </cell>
          <cell r="II150" t="str">
            <v>_12._SAN_PABLO</v>
          </cell>
          <cell r="IJ150" t="str">
            <v>_13._SANTA_CRUZ</v>
          </cell>
          <cell r="IK150" t="str">
            <v>_01._PROV.CONSTITUCIONAL_DEL_CALLAO</v>
          </cell>
          <cell r="IL150" t="str">
            <v>_01._CUSCO</v>
          </cell>
          <cell r="IM150" t="str">
            <v>_02._ACOMAYO</v>
          </cell>
          <cell r="IN150" t="str">
            <v>_03._ANTA</v>
          </cell>
          <cell r="IO150" t="str">
            <v>_04._CALCA</v>
          </cell>
          <cell r="IP150" t="str">
            <v>_05._CANAS</v>
          </cell>
          <cell r="IQ150" t="str">
            <v>_06._CANCHIS</v>
          </cell>
          <cell r="IR150" t="str">
            <v>_07._CHUMBIVILCAS</v>
          </cell>
          <cell r="IS150" t="str">
            <v>_08._ESPINAR</v>
          </cell>
          <cell r="IT150" t="str">
            <v>_09._LA_CONVENCION</v>
          </cell>
          <cell r="IU150" t="str">
            <v>_10._PARURO</v>
          </cell>
          <cell r="IV150" t="str">
            <v>_11._PAUCARTAMBO</v>
          </cell>
          <cell r="IW150" t="str">
            <v>_12._QUISPICANCHIS</v>
          </cell>
          <cell r="IX150" t="str">
            <v>_13._URUBAMBA</v>
          </cell>
          <cell r="IY150" t="str">
            <v>_01._HUANCAVELICA</v>
          </cell>
          <cell r="IZ150" t="str">
            <v>_02._ACOBAMBA</v>
          </cell>
          <cell r="JA150" t="str">
            <v>_03._ANGARAES</v>
          </cell>
          <cell r="JB150" t="str">
            <v>_04._CASTROVIRREYNA</v>
          </cell>
          <cell r="JC150" t="str">
            <v>_05._CHURCAMPA</v>
          </cell>
          <cell r="JD150" t="str">
            <v>_06._HUAYTARA</v>
          </cell>
          <cell r="JE150" t="str">
            <v>_07._TAYACAJA</v>
          </cell>
          <cell r="JF150" t="str">
            <v>_01._HUANUCO</v>
          </cell>
          <cell r="JG150" t="str">
            <v>_02._AMBO</v>
          </cell>
          <cell r="JH150" t="str">
            <v>_03._DOS_DE_MAYO</v>
          </cell>
          <cell r="JI150" t="str">
            <v>_04._HUACAYBAMBA</v>
          </cell>
          <cell r="JJ150" t="str">
            <v>_05._HUAMALIES</v>
          </cell>
          <cell r="JK150" t="str">
            <v>_06._LEONCIO_PRADO</v>
          </cell>
          <cell r="JL150" t="str">
            <v>_07._MARAÑON</v>
          </cell>
          <cell r="JM150" t="str">
            <v>_08._PACHITEA</v>
          </cell>
          <cell r="JN150" t="str">
            <v>_09._PUERTO_INCA</v>
          </cell>
          <cell r="JO150" t="str">
            <v>_10._LAURICOCHA</v>
          </cell>
          <cell r="JP150" t="str">
            <v>_11._YAROWILCA</v>
          </cell>
          <cell r="JQ150" t="str">
            <v>_01._ICA</v>
          </cell>
          <cell r="JR150" t="str">
            <v>_02._CHINCHA</v>
          </cell>
          <cell r="JS150" t="str">
            <v>_03._NASCA</v>
          </cell>
          <cell r="JT150" t="str">
            <v>_04._PALPA</v>
          </cell>
          <cell r="JU150" t="str">
            <v>_05._PISCO</v>
          </cell>
          <cell r="JV150" t="str">
            <v>_01._HUANCAYO</v>
          </cell>
          <cell r="JW150" t="str">
            <v>_02._CONCEPCION</v>
          </cell>
          <cell r="JX150" t="str">
            <v>_03._CHANCHAMAYO</v>
          </cell>
          <cell r="JY150" t="str">
            <v>_04._JAUJA</v>
          </cell>
          <cell r="JZ150" t="str">
            <v>_05._JUNIN</v>
          </cell>
          <cell r="KA150" t="str">
            <v>_06._SATIPO</v>
          </cell>
          <cell r="KB150" t="str">
            <v>_07._TARMA</v>
          </cell>
          <cell r="KC150" t="str">
            <v>_08._YAULI</v>
          </cell>
          <cell r="KD150" t="str">
            <v>_09._CHUPACA</v>
          </cell>
          <cell r="KE150" t="str">
            <v>_01._TRUJILLO</v>
          </cell>
          <cell r="KF150" t="str">
            <v>_02._ASCOPE</v>
          </cell>
          <cell r="KG150" t="str">
            <v>_03._BOLIVAR</v>
          </cell>
          <cell r="KH150" t="str">
            <v>_04._CHEPEN</v>
          </cell>
          <cell r="KI150" t="str">
            <v>_05._JULCAN</v>
          </cell>
          <cell r="KJ150" t="str">
            <v>_06._OTUZCO</v>
          </cell>
          <cell r="KK150" t="str">
            <v>_07._PACASMAYO</v>
          </cell>
          <cell r="KL150" t="str">
            <v>_08._PATAZ</v>
          </cell>
          <cell r="KM150" t="str">
            <v>_09._SANCHEZ_CARRION</v>
          </cell>
          <cell r="KN150" t="str">
            <v>_10._SANTIAGO_DE_CHUCO</v>
          </cell>
          <cell r="KO150" t="str">
            <v>_11._GRAN_CHIMU</v>
          </cell>
          <cell r="KP150" t="str">
            <v>_12._VIRU</v>
          </cell>
          <cell r="KQ150" t="str">
            <v>_01._CHICLAYO</v>
          </cell>
          <cell r="KR150" t="str">
            <v>_02._FERREÑAFE</v>
          </cell>
          <cell r="KS150" t="str">
            <v>_03._LAMBAYEQUE</v>
          </cell>
          <cell r="KT150" t="str">
            <v>_01._LIMA</v>
          </cell>
          <cell r="KU150" t="str">
            <v>_02._BARRANCA</v>
          </cell>
          <cell r="KV150" t="str">
            <v>_03._CAJATAMBO</v>
          </cell>
          <cell r="KW150" t="str">
            <v>_04._CANTA</v>
          </cell>
          <cell r="KX150" t="str">
            <v>_05._CAÑETE</v>
          </cell>
          <cell r="KY150" t="str">
            <v>_06._HUARAL</v>
          </cell>
          <cell r="KZ150" t="str">
            <v>_07._HUAROCHIRI</v>
          </cell>
          <cell r="LA150" t="str">
            <v>_08._HUAURA</v>
          </cell>
          <cell r="LB150" t="str">
            <v>_09._OYON</v>
          </cell>
          <cell r="LC150" t="str">
            <v>_10._YAUYOS</v>
          </cell>
          <cell r="LD150" t="str">
            <v>_01._MAYNAS</v>
          </cell>
          <cell r="LE150" t="str">
            <v>_02._ALTO_AMAZONAS</v>
          </cell>
          <cell r="LF150" t="str">
            <v>_03._LORETO</v>
          </cell>
          <cell r="LG150" t="str">
            <v>_04._MARISCAL_RAMON_CASTILLA</v>
          </cell>
          <cell r="LH150" t="str">
            <v>_05._REQUENA</v>
          </cell>
          <cell r="LI150" t="str">
            <v>_06._UCAYALI</v>
          </cell>
          <cell r="LJ150" t="str">
            <v>_07._DATEM_DEL_MARAÑON</v>
          </cell>
          <cell r="LK150" t="str">
            <v>_08._PUTUMAYO</v>
          </cell>
          <cell r="LL150" t="str">
            <v>_01._TAMBOPATA</v>
          </cell>
          <cell r="LM150" t="str">
            <v>_02._MANU</v>
          </cell>
          <cell r="LN150" t="str">
            <v>_03._TAHUAMANU</v>
          </cell>
          <cell r="LO150" t="str">
            <v>_01._MARISCAL_NIETO</v>
          </cell>
          <cell r="LP150" t="str">
            <v>_02._GENERAL_SANCHEZ_CERRO</v>
          </cell>
          <cell r="LQ150" t="str">
            <v>_03._ILO</v>
          </cell>
          <cell r="LR150" t="str">
            <v>_01._PASCO</v>
          </cell>
          <cell r="LS150" t="str">
            <v>_02._DANIEL_A._CARRION</v>
          </cell>
          <cell r="LT150" t="str">
            <v>_03._OXAPAMPA</v>
          </cell>
          <cell r="LU150" t="str">
            <v>_01._PIURA</v>
          </cell>
          <cell r="LV150" t="str">
            <v>_02._AYABACA</v>
          </cell>
          <cell r="LW150" t="str">
            <v>_03._HUANCABAMBA</v>
          </cell>
          <cell r="LX150" t="str">
            <v>_04._MORROPON</v>
          </cell>
          <cell r="LY150" t="str">
            <v>_05._PAITA</v>
          </cell>
          <cell r="LZ150" t="str">
            <v>_06._SULLANA</v>
          </cell>
          <cell r="MA150" t="str">
            <v>_07._TALARA</v>
          </cell>
          <cell r="MB150" t="str">
            <v>_08._SECHURA</v>
          </cell>
          <cell r="MC150" t="str">
            <v>_01._PUNO</v>
          </cell>
          <cell r="MD150" t="str">
            <v>_02._AZANGARO</v>
          </cell>
          <cell r="ME150" t="str">
            <v>_03._CARABAYA</v>
          </cell>
          <cell r="MF150" t="str">
            <v>_04._CHUCUITO</v>
          </cell>
          <cell r="MG150" t="str">
            <v>_05._EL_COLLAO</v>
          </cell>
          <cell r="MH150" t="str">
            <v>_06._HUANCANE</v>
          </cell>
          <cell r="MI150" t="str">
            <v>_07._LAMPA</v>
          </cell>
          <cell r="MJ150" t="str">
            <v>_08._MELGAR</v>
          </cell>
          <cell r="MK150" t="str">
            <v>_09._MOHO</v>
          </cell>
          <cell r="ML150" t="str">
            <v>_10._SAN_ANTONIO_DE_PUTINA</v>
          </cell>
          <cell r="MM150" t="str">
            <v>_11._SAN_ROMAN</v>
          </cell>
          <cell r="MN150" t="str">
            <v>_12._SANDIA</v>
          </cell>
          <cell r="MO150" t="str">
            <v>_13._YUNGUYO</v>
          </cell>
          <cell r="MP150" t="str">
            <v>_01._MOYOBAMBA</v>
          </cell>
          <cell r="MQ150" t="str">
            <v>_02._BELLAVISTA</v>
          </cell>
          <cell r="MR150" t="str">
            <v>_03._EL_DORADO</v>
          </cell>
          <cell r="MS150" t="str">
            <v>_04._HUALLAGA</v>
          </cell>
          <cell r="MT150" t="str">
            <v>_05._LAMAS</v>
          </cell>
          <cell r="MU150" t="str">
            <v>_06._MARISCAL_CACERES</v>
          </cell>
          <cell r="MV150" t="str">
            <v>_07._PICOTA</v>
          </cell>
          <cell r="MW150" t="str">
            <v>_08._RIOJA</v>
          </cell>
          <cell r="MX150" t="str">
            <v>_09._SAN_MARTIN</v>
          </cell>
          <cell r="MY150" t="str">
            <v>_10._TOCACHE</v>
          </cell>
          <cell r="MZ150" t="str">
            <v>_01._TACNA</v>
          </cell>
          <cell r="NA150" t="str">
            <v>_02._CANDARAVE</v>
          </cell>
          <cell r="NB150" t="str">
            <v>_03._JORGE_BASADRE</v>
          </cell>
          <cell r="NC150" t="str">
            <v>_04._TARATA</v>
          </cell>
          <cell r="ND150" t="str">
            <v>_01._TUMBES</v>
          </cell>
          <cell r="NE150" t="str">
            <v>_02._CONTRALMIRANTE_VILLAR</v>
          </cell>
          <cell r="NF150" t="str">
            <v>_03._ZARUMILLA</v>
          </cell>
          <cell r="NG150" t="str">
            <v>_01._CORONEL_PORTILLO</v>
          </cell>
          <cell r="NH150" t="str">
            <v>_02._ATALAYA</v>
          </cell>
          <cell r="NI150" t="str">
            <v>_03._PADRE_ABAD</v>
          </cell>
          <cell r="NJ150" t="str">
            <v>_04._PURUS</v>
          </cell>
          <cell r="NK150" t="str">
            <v>_001._MANCOMUNIDAD_MUNICIPAL_DE_LA_AMAZONIA_DE_PUNO</v>
          </cell>
          <cell r="NL150" t="str">
            <v>_002._MANCOMUNIDAD_MUNICIPAL_DE_USCOVILCA</v>
          </cell>
          <cell r="NM150" t="str">
            <v>_003._MANCOMUNIDAD_MUNICIPAL_DEL_VALLE_DE_LA_LECHE</v>
          </cell>
          <cell r="NN150" t="str">
            <v>_004._MANCOMUNIDAD_MUNICIPAL_DE_SALHUANA</v>
          </cell>
          <cell r="NO150" t="str">
            <v>_005._MANCOMUNIDAD_MUNICIPAL_VALLE_SUR__CUSCO</v>
          </cell>
          <cell r="NP150" t="str">
            <v>_006._MANCOMUNIDAD_MUNICIPAL_DE_HUAYTAPALLANA</v>
          </cell>
          <cell r="NQ150" t="str">
            <v>_007._MANCOMUNIDAD_MUNICIPAL_DE_QAPAQ_ÑAN</v>
          </cell>
          <cell r="NR150" t="str">
            <v>_009._MANCOMUNIDAD_MUNICIPAL_INTEGRACIÓN_FRONTERIZA_COLLPA</v>
          </cell>
          <cell r="NS150" t="str">
            <v>_010._MANCOMUNIDAD_MUNICIPAL_FRENTE_NORTE_DEL_ILUCÁN</v>
          </cell>
          <cell r="NT150" t="str">
            <v>_011._MANCOMUNIDAD_MUNICIPAL_DEL_NORTE_DE_CELENDIN</v>
          </cell>
          <cell r="NU150" t="str">
            <v>_015._MANCOMUNIDAD_MUNICIPAL_TALLÁN</v>
          </cell>
          <cell r="NV150" t="str">
            <v>_017._MANCOMUNIDAD_MUNICIPAL_NUEVA_REQUENA__PADRE_MARQUEZNRPM</v>
          </cell>
          <cell r="NW150" t="str">
            <v>_019._MANCOMUNIDAD_MUNICIPAL_CUENCA_MANTARO__MANTARO</v>
          </cell>
          <cell r="NX150" t="str">
            <v>_020._MANCOMUNIDAD_MUNICIPAL_CUENCA_DEL_MANTARO_VIZCATÁN__VRAE</v>
          </cell>
          <cell r="NY150" t="str">
            <v>_021._MANCOMUNIDAD_MUNICIPAL_DE_LA_QUEBRADA_DEL_MANTARO</v>
          </cell>
          <cell r="NZ150" t="str">
            <v>_024._MANCOMUNIDAD_MUNICIPAL_DE_LA_SUBCUENCA_DEL_RIO_CHIPILLICO</v>
          </cell>
          <cell r="OA150" t="str">
            <v>_025._MANCOMUNIDAD_MUNICIPAL_TUPAC_AMARU_II</v>
          </cell>
          <cell r="OB150" t="str">
            <v>_026._MANCOMUNIDAD_MUNICIPAL_DE_LA_CUENCA_VALLE_DE_LURÍN</v>
          </cell>
          <cell r="OC150" t="str">
            <v>_027._MANCOMUNIDAD_MUNICIPAL_DEL_CORREDOR_MANTARO</v>
          </cell>
          <cell r="OD150" t="str">
            <v>_028._MANCOMUNIDAD_MUNICIPAL_DE_HATUN_HUAYLAS</v>
          </cell>
          <cell r="OE150" t="str">
            <v>_030._MANCOMUNIDAD_MUNICIPAL_ANGARAES_SUR</v>
          </cell>
          <cell r="OF150" t="str">
            <v>_031._MANCOMUNIDAD_MUNICIPAL_LIMA_CENTRO</v>
          </cell>
          <cell r="OG150" t="str">
            <v>_032._MANCOMUNIDAD_MUNICIPAL_DE_LA_CUENCA_DEL_RÍO_SANTO_TOMÁS</v>
          </cell>
          <cell r="OH150" t="str">
            <v>_036._MANCOMUNIDAD_MUNICIPAL_DEL_VALLE_SANTA_EULALIA</v>
          </cell>
          <cell r="OI150" t="str">
            <v>_037._MANCOMUNIDAD_MUNICIPAL_DEL_VALLE_FORTALEZA_Y_DEL_SANTA</v>
          </cell>
          <cell r="OJ150" t="str">
            <v>_038._MANCOMUNIDAD_MUNICIPAL_MARGEN_DERECHA_DE_CAYLLOMA</v>
          </cell>
          <cell r="OK150" t="str">
            <v>_039._MANCOMUNIDAD_MUNICIPAL_DE_LAS_CABEZADAS_DEL_SUR_DE_LUCANAS__AYACUCHO</v>
          </cell>
          <cell r="OL150" t="str">
            <v>_040._MANCOMUNIDAD_MUNICIPAL_SEÑOR_CAUTIVO_DE_AYABACA</v>
          </cell>
          <cell r="OM150" t="str">
            <v>_042._MANCOMUNIDAD_MUNICIPAL_WARAQ</v>
          </cell>
          <cell r="ON150" t="str">
            <v>_043._MANCOMUNIDAD_MUNICIPAL_CUENCA_DEL_RIO_CUMBAZA</v>
          </cell>
          <cell r="OO150" t="str">
            <v>_045._MANCOMUNIDAD_MUNICIPAL_TRES_CUENCAS_SANTA__FORTALEZA__PATIVILCA</v>
          </cell>
          <cell r="OP150" t="str">
            <v>_047._MANCOMUNIDAD_MUNICIPAL_DE_LOS_DISTRITOS_DE_OXAPAMPA</v>
          </cell>
          <cell r="OQ150" t="str">
            <v>_049._MANCOMUNIDAD_MUNICIPAL_LIMA_SUR</v>
          </cell>
          <cell r="OR150" t="str">
            <v>_054._MANCOMUNIDAD_MUNICIPAL_VRAEM_DEL_NORTE</v>
          </cell>
          <cell r="OS150" t="str">
            <v>_055._MANCOMUNIDAD_MUNICIPAL_DE_CUENCAS_DE_SELVA_CENTRAL</v>
          </cell>
          <cell r="OT150" t="str">
            <v>_056._MANCOMUNIDAD_MUNICIPAL_DEL_NOR_ORIENTE_DEL_PERÚ</v>
          </cell>
          <cell r="OU150" t="str">
            <v>_560._U.N._DIEGO_QUISPE_TITO</v>
          </cell>
          <cell r="OV150" t="str">
            <v>_561._U.N._DE_MÚSICA</v>
          </cell>
          <cell r="OW150" t="str">
            <v>_562._U.N._DANIEL_ALOMIA_ROBLES</v>
          </cell>
          <cell r="OX150" t="str">
            <v>_008._MANCOMUNIDAD_MUNICIPAL_DE_PARAMOS_Y_CUENCAS_DEL_JAEN</v>
          </cell>
          <cell r="OY150" t="str">
            <v>_012._MANCOMUNIDAD_MUNICIPAL_LOS_ANDES_SUR_AYACUCHO_AREQUIPA</v>
          </cell>
          <cell r="OZ150" t="str">
            <v>_013._MANCOMUNIDAD_MUNICIPAL_DEL_VALLE_DE_LOS_VOLCANES</v>
          </cell>
          <cell r="PA150" t="str">
            <v>_014._MANCOMUNIDAD_MUNICIPAL_DE_LA_CUENCA_DEL_RIO_SAN_JUAN</v>
          </cell>
          <cell r="PB150" t="str">
            <v>_016._MANCOMUNIDAD_MUNICIPAL_LIMA_ESTE</v>
          </cell>
          <cell r="PC150" t="str">
            <v>_018._MANCOMUNIDAD_MUNICIPAL_LOS_WARI__MANWARI</v>
          </cell>
          <cell r="PD150" t="str">
            <v>_022._MANCOMUNIDAD_MUNICIPAL_UNION_DE_MUNICIPALIDADES_ANDINAS_DEL_SUR__UMASUR</v>
          </cell>
          <cell r="PE150" t="str">
            <v>_023._MANCOMUNIDAD_MUNICIPAL_RIO_CACHI__MANRIOCACHI</v>
          </cell>
          <cell r="PF150" t="str">
            <v>_029._MANCOMUNIDAD_MUNICIPAL_CUENCA_CACHI</v>
          </cell>
          <cell r="PG150" t="str">
            <v>_033._MANCOMUNIDAD_MUNICIPAL_CHILLAOS__REGION_AMAZONAS</v>
          </cell>
          <cell r="PH150" t="str">
            <v>_034._MANCOMUNIDAD_MUNICIPAL_QHAPAQ_QOLLA</v>
          </cell>
          <cell r="PI150" t="str">
            <v>_035._MANCOMUNIDAD_MUNICIPAL_LIMA_NORTE</v>
          </cell>
          <cell r="PJ150" t="str">
            <v>_041._MANCOMUNIDAD_MUNICIPAL_DEL_YACUS</v>
          </cell>
          <cell r="PK150" t="str">
            <v>_044._MANCOMUNIDAD_MUNICIPAL_DEL_VALLE_DE_YANAMARCA</v>
          </cell>
          <cell r="PL150" t="str">
            <v>_046._MANCOMUNIDAD_MUNICIPAL_CIRCUITO_MOCHICA</v>
          </cell>
          <cell r="PM150" t="str">
            <v>_048._MANCOMUNIDAD_MUNICIPAL_FORESTACION_SIN_FRONTERAS</v>
          </cell>
          <cell r="PN150" t="str">
            <v>_050._MANCOMUNIDAD_MUNICIPAL_DE_LAS_CUENCAS_DEL_CHOTANOCONCHANO_MANUEL_JOSE_BECERRA_SILVA</v>
          </cell>
          <cell r="PO150" t="str">
            <v>_051._MANCOMUNIDAD_MUNICIPAL_QANCHI_DE_LA_PROVINCIA_DE_CANCHIS</v>
          </cell>
          <cell r="PP150" t="str">
            <v>_052._MANCOMUNIDAD_MUNICIPAL_POR_LA_INTEGRACION_DE_SAN_MARTIN_Y_LORETO</v>
          </cell>
          <cell r="PQ150" t="str">
            <v>_053._MANCOMUNIDAD_MUNICIPAL_CUENCA_MISHQUIYACU__SAUCE</v>
          </cell>
          <cell r="PR150" t="str">
            <v>_057._MANCOMUNIDAD_MUNICIPAL_CONO_NORTE__HUANCAVELICA</v>
          </cell>
          <cell r="PS150" t="str">
            <v>_058._MANCOMUNIDAD_MUNICIPAL_CUENCA_DEL_MANTARO_HUANCHUY__VRAEM</v>
          </cell>
          <cell r="PT150" t="str">
            <v>_008._MANCOMUNIDAD_MUNICIPAL_DE_PÁRAMOS_Y_CUENCAS_DEL_JAEN</v>
          </cell>
          <cell r="PU150" t="str">
            <v>_045._MANCOMUNIDAD_MUNICIPAL_TRES_CUENCAS_:_SANTA_-_FORTALEZA_-_PATIVILCA</v>
          </cell>
          <cell r="PV150" t="str">
            <v>_048._MANCOMUNIDAD_MUNICIPAL_FORESTACIÓN_SIN_FRONTERAS</v>
          </cell>
          <cell r="PW150" t="str">
            <v>_050._MANCOMUNIDAD_MUNICIPAL_DE_LAS_CUENCAS_DEL_CHOTANO-CONCHANO_"MANUEL_JOSÉ_BECERRA_SILVA"</v>
          </cell>
          <cell r="PX150" t="str">
            <v>_051._MANCOMUNIDAD_MUNICIPAL_Q'ANCHI_DE_LA_PROVINCIA_DE_CANCHIS</v>
          </cell>
          <cell r="PY150" t="str">
            <v>_052._MANCOMUNIDAD_MUNICIPAL_POR_LA_INTEGRACIÓN_DE_SAN_MARTÍN_Y_LORETO</v>
          </cell>
          <cell r="PZ150" t="str">
            <v>_059._MANCOMUNIDAD_MUNICIPAL_DE_LA_CUENCA_SUR_ORIENTAL_DE_AREQUIPA</v>
          </cell>
          <cell r="QA150" t="str">
            <v>_060._MANCOMUNIDAD_MUNICIPAL_ECOTURISTICA_REGIÓN_LIMA</v>
          </cell>
          <cell r="QB150" t="str">
            <v>_061._MANCOMUNIDAD_MUNICIPAL_TILACANCHA</v>
          </cell>
          <cell r="QC150" t="str">
            <v>_062._MANCOMUNIDAD_MUNICIPAL_VALLE_DE_LAS_CATARATAS</v>
          </cell>
          <cell r="QD150" t="str">
            <v>_063._MANCOMUNIDAD_MUNICIPAL_ALTO_UTCUBAMBA</v>
          </cell>
          <cell r="QE150" t="str">
            <v>_064._MANCOMUNIDAD_MUNICIPAL_AMUVRAE</v>
          </cell>
          <cell r="QF150" t="str">
            <v>_065._MANCOMUNIDAD_MUNICIPAL_VALLE_SAGRADO_DE_LOS_INCAS</v>
          </cell>
          <cell r="QG150" t="str">
            <v>_066._MANCOMUNIDAD_MUNICIPAL_SIMÓN_RODRÍGUEZ</v>
          </cell>
          <cell r="QH150" t="str">
            <v>_067._MANCOMUNIDAD_MUNICIPAL_VALLE_SHOCOL</v>
          </cell>
          <cell r="QI150" t="str">
            <v>_068._MANCOMUNIDAD_MUNICIPAL_ECOTURÍSTICA_DE_LA_RESISTENCIA_INCA_MACHUPICCHU_CHOQUEQUIRAO</v>
          </cell>
          <cell r="QJ150" t="str">
            <v>_069._MANCOMUNIDAD_MUNICIPAL_AMAZÓNICA_DE_LA_PROVINCIA_DE_LA_CONVENCIÓN</v>
          </cell>
        </row>
        <row r="151">
          <cell r="A151" t="str">
            <v>003. SECRETARIA GENERAL - PCM</v>
          </cell>
          <cell r="B151" t="str">
            <v>001. INSTITUTO NACIONAL DE ESTADISTICA E INFORMATICA</v>
          </cell>
          <cell r="C151" t="str">
            <v>001. DIRECCION NACIONAL DE INTELIGENCIA - DINI</v>
          </cell>
          <cell r="D151" t="str">
            <v>001. DESPACHO PRESIDENCIAL</v>
          </cell>
          <cell r="E151" t="str">
            <v>001. DEVIDA</v>
          </cell>
          <cell r="F151" t="str">
            <v>001. CENTRO NACIONAL DE PLANEAMIENTO ESTRATEGICO - CEPLAN</v>
          </cell>
          <cell r="G151" t="str">
            <v>001. ORGANISMO SUPERVISOR DE LA INVERSION PRIVADA EN TELECOMUNICACIONES</v>
          </cell>
          <cell r="H151" t="str">
            <v>001. ORGANISMO SUPERVISOR DE LA INVERSION EN ENERGIA Y MINERIA</v>
          </cell>
          <cell r="I151" t="str">
            <v>001. SUPERINTENDENCIA NACIONAL DE SERVICIOS DE SANEAMIENTO</v>
          </cell>
          <cell r="J151" t="str">
            <v>001. ORGANISMO SUPERVISOR DE LA INVERSION EN INFRAESTRUCTURA DE TRANSPORTE DE USO PUBLICO</v>
          </cell>
          <cell r="K151" t="str">
            <v>001. AUTORIDAD NACIONAL DEL SERVICIO CIVIL</v>
          </cell>
          <cell r="L151" t="str">
            <v>001. ORGANISMO DE SUPERVISION DE LOS RECURSOS FORESTALES Y DE FAUNA SILVESTRE - OSINFOR</v>
          </cell>
          <cell r="M151" t="str">
            <v>001. CONSEJO NACIONAL DE CIENCIA, TECNOLOGIA E INNOVACION TECNOLOGICA - CONCYTEC</v>
          </cell>
          <cell r="N151" t="str">
            <v>001. INSTITUTO NACIONAL DE DEFENSA DE LA COMPETENCIA Y DE LA PROTECCION DE LA PROPIEDAD INTELECTUAL</v>
          </cell>
          <cell r="O151" t="str">
            <v>001. ADMINISTRACION GENERAL</v>
          </cell>
          <cell r="P151" t="str">
            <v>001. OFICINA TECNICA ADMINISTRATIVA-AGN</v>
          </cell>
          <cell r="Q151" t="str">
            <v>001. BIBLIOTECA NACIONAL DEL PERU</v>
          </cell>
          <cell r="R151" t="str">
            <v>001. INSTITUTO NACIONAL DE RADIO Y TELEVISION DEL PERU - IRTP</v>
          </cell>
          <cell r="S151" t="str">
            <v>001. GERENCIA GENERAL DEL PODER JUDICIAL</v>
          </cell>
          <cell r="T151" t="str">
            <v>001. ACADEMIA DE LA MAGISTRATURA</v>
          </cell>
          <cell r="U151" t="str">
            <v>001. ADMINISTRACION GENERAL</v>
          </cell>
          <cell r="V151" t="str">
            <v>001. ADMINISTRACION - SERNANP</v>
          </cell>
          <cell r="W151" t="str">
            <v>001. ADMINISTRACION - OEFA</v>
          </cell>
          <cell r="X151" t="str">
            <v>001. ADMINISTRACION - SENACE</v>
          </cell>
          <cell r="Y151" t="str">
            <v>001. INSTITUTO DE INVESTIGACIONES DE LA AMAZONIA PERUANA</v>
          </cell>
          <cell r="Z151" t="str">
            <v>001. ADMINISTRACION - INAIGEM</v>
          </cell>
          <cell r="AA151" t="str">
            <v>001. INSTITUTO GEOFISICO DEL PERU</v>
          </cell>
          <cell r="AB151" t="str">
            <v>001. SERVICIO NACIONAL DE METEOROLOGIA E HIDROLOGIA-SENAMHI</v>
          </cell>
          <cell r="AC151" t="str">
            <v>001. OFICINA GENERAL DE ADMINISTRACION</v>
          </cell>
          <cell r="AD151" t="str">
            <v>001. SEDE CENTRAL ADMINISTRACION LIMA</v>
          </cell>
          <cell r="AE151" t="str">
            <v>001. SUNARP, SEDE CENTRAL</v>
          </cell>
          <cell r="AF151" t="str">
            <v>001. OFICINA GENERAL DE ADMINISTRACION</v>
          </cell>
          <cell r="AG151" t="str">
            <v>001. INTENDENCIA NACIONAL DE BOMBEROS DEL PERÚ - INBP</v>
          </cell>
          <cell r="AH151" t="str">
            <v>001. SUPERINTENDENCIA NACIONAL DE CONTROL DE SERVICIOS DE SEGURIDAD, ARMAS, MUNICIONES Y EXPLOSIVOS DE USO CIVIL - SUCAMEC</v>
          </cell>
          <cell r="AI151" t="str">
            <v>001. SUPERINTENDENCIA NACIONAL DE MIGRACIONES - MIGRACIONES</v>
          </cell>
          <cell r="AJ151" t="str">
            <v>001. SECRETARIA GENERAL</v>
          </cell>
          <cell r="AK151" t="str">
            <v>001. AGENCIA PERUANA DE COOPERACION INTERNACIONAL - APCI</v>
          </cell>
          <cell r="AL151" t="str">
            <v>001. ADMINISTRACION GENERAL</v>
          </cell>
          <cell r="AM151" t="str">
            <v>001. AGENCIA DE PROMOCION DE LA INVERSION PRIVADA - PROINVERSION</v>
          </cell>
          <cell r="AN151" t="str">
            <v>001. SUPERINTENDENCIA NACIONAL DE ADUANAS Y DE ADMINISTRACION TRIBUTARIA</v>
          </cell>
          <cell r="AO151" t="str">
            <v>001. SUPERINTENDENCIA DEL MERCADO DE VALORES - SMV</v>
          </cell>
          <cell r="AP151" t="str">
            <v>001. ORGANISMO SUPERVISOR DE LAS CONTRATACIONES DEL ESTADO</v>
          </cell>
          <cell r="AQ151" t="str">
            <v>001. OFICINA DE NORMALIZACION PREVISIONAL</v>
          </cell>
          <cell r="AR151" t="str">
            <v>001. CENTRAL DE COMPRAS PÚBLICAS - PERÚ COMPRAS</v>
          </cell>
          <cell r="AS151" t="str">
            <v>001. USE 01 SAN JUAN DE MIRAFLORES</v>
          </cell>
          <cell r="AT151" t="str">
            <v>001. CENTRO VACACIONAL HUAMPANI</v>
          </cell>
          <cell r="AU151" t="str">
            <v>001. ADMINISTRACION GENERAL - SINEACE</v>
          </cell>
          <cell r="AV151" t="str">
            <v>001. SUNEDU - SEDE CENTRAL</v>
          </cell>
          <cell r="AW151" t="str">
            <v>001. INSTITUTO PERUANO DEL DEPORTE - IPD</v>
          </cell>
          <cell r="AX151" t="str">
            <v>001. UNIVERSIDAD NACIONAL MAYOR DE SAN MARCOS</v>
          </cell>
          <cell r="AY151" t="str">
            <v>001. UNIVERSIDAD NACIONAL DE SAN ANTONIO ABAD DEL CUSCO</v>
          </cell>
          <cell r="AZ151" t="str">
            <v>001. UNIVERSIDAD NACIONAL DE TRUJILLO</v>
          </cell>
          <cell r="BA151" t="str">
            <v>001. UNIVERSIDAD NACIONAL DE SAN AGUSTIN</v>
          </cell>
          <cell r="BB151" t="str">
            <v>001. UNIVERSIDAD NACIONAL DE INGENIERIA</v>
          </cell>
          <cell r="BC151" t="str">
            <v>001. UNIVERSIDAD NACIONAL SAN LUIS GONZAGA DE ICA</v>
          </cell>
          <cell r="BD151" t="str">
            <v>001. UNIVERSIDAD NACIONAL SAN CRISTOBAL DE HUAMANGA</v>
          </cell>
          <cell r="BE151" t="str">
            <v>001. UNIVERSIDAD NACIONAL DEL CENTRO DEL PERU</v>
          </cell>
          <cell r="BF151" t="str">
            <v>001. UNIVERSIDAD NACIONAL AGRARIA LA MOLINA</v>
          </cell>
          <cell r="BG151" t="str">
            <v>001. UNIVERSIDAD NACIONAL DE LA AMAZONIA PERUANA</v>
          </cell>
          <cell r="BH151" t="str">
            <v>001. UNIVERSIDAD NACIONAL DEL ALTIPLANO</v>
          </cell>
          <cell r="BI151" t="str">
            <v>001. UNIVERSIDAD NACIONAL DE PIURA</v>
          </cell>
          <cell r="BJ151" t="str">
            <v>001. UNIVERSIDAD NACIONAL DE CAJAMARCA</v>
          </cell>
          <cell r="BK151" t="str">
            <v>001. UNIVERSIDAD NACIONAL PEDRO RUIZ GALLO</v>
          </cell>
          <cell r="BL151" t="str">
            <v>001. UNIVERSIDAD NACIONAL FEDERICO VILLARREAL</v>
          </cell>
          <cell r="BM151" t="str">
            <v>001. UNIVERSIDAD NACIONAL HERMILIO VALDIZAN</v>
          </cell>
          <cell r="BN151" t="str">
            <v>001. UNIVERSIDAD NACIONAL AGRARIA DE LA SELVA</v>
          </cell>
          <cell r="BO151" t="str">
            <v>001. UNIVERSIDAD NACIONAL DANIEL ALCIDES CARRION</v>
          </cell>
          <cell r="BP151" t="str">
            <v>001. UNIVERSIDAD NACIONAL DE EDUCACION ENRIQUE GUZMAN Y VALLE</v>
          </cell>
          <cell r="BQ151" t="str">
            <v>001. UNIVERSIDAD NACIONAL DEL CALLAO</v>
          </cell>
          <cell r="BR151" t="str">
            <v>001. UNIVERSIDAD NACIONAL JOSE FAUSTINO SANCHEZ CARRION</v>
          </cell>
          <cell r="BS151" t="str">
            <v>001. UNIVERSIDAD NACIONAL JORGE BASADRE GROHMANN</v>
          </cell>
          <cell r="BT151" t="str">
            <v>001. UNIVERSIDAD NACIONAL SANTIAGO ANTUNEZ DE MAYOLO</v>
          </cell>
          <cell r="BU151" t="str">
            <v>001. UNIVERSIDAD NACIONAL DE SAN MARTIN</v>
          </cell>
          <cell r="BV151" t="str">
            <v>001. UNIVERSIDAD NACIONAL DE UCAYALI</v>
          </cell>
          <cell r="BW151" t="str">
            <v>001. UNIVERSIDAD NACIONAL DE TUMBES</v>
          </cell>
          <cell r="BX151" t="str">
            <v>001. UNIVERSIDAD NACIONAL DEL SANTA</v>
          </cell>
          <cell r="BY151" t="str">
            <v>001. UNIVERSIDAD NACIONAL DE HUANCAVELICA</v>
          </cell>
          <cell r="BZ151" t="str">
            <v>001. UNIVERSIDAD NACIONAL AMAZONICA DE MADRE DE DIOS</v>
          </cell>
          <cell r="CA151" t="str">
            <v>001. UNIVERSIDAD NACIONAL MICAELA BASTIDAS DE APURIMAC</v>
          </cell>
          <cell r="CB151" t="str">
            <v>001. UNIVERSIDAD NACIONAL TORIBIO RODRIGUEZ DE MENDOZA DE AMAZONAS</v>
          </cell>
          <cell r="CC151" t="str">
            <v>001. UNIVERSIDAD NACIONAL INTERCULTURAL DE LA AMAZONIA</v>
          </cell>
          <cell r="CD151" t="str">
            <v>001. UNIVERSIDAD NACIONAL TECNOLOGICA DE LIMA SUR</v>
          </cell>
          <cell r="CE151" t="str">
            <v>001. UNIVERSIDAD NACIONAL JOSE MARIA ARGUEDAS</v>
          </cell>
          <cell r="CF151" t="str">
            <v>001. UNIVERSIDAD NACIONAL DE MOQUEGUA</v>
          </cell>
          <cell r="CG151" t="str">
            <v>001. UNIVERSIDAD NACIONAL DE JAEN</v>
          </cell>
          <cell r="CH151" t="str">
            <v>001. UNIVERSIDAD NACIONAL DE CAÑETE</v>
          </cell>
          <cell r="CI151" t="str">
            <v>001. UNIVERSIDAD NACIONAL DE FRONTERA</v>
          </cell>
          <cell r="CJ151" t="str">
            <v>001. UNIVERSIDAD NACIONAL DE BARRANCA</v>
          </cell>
          <cell r="CK151" t="str">
            <v>001. UNIVERSIDAD NACIONAL AUTÓNOMA DE CHOTA</v>
          </cell>
          <cell r="CL151" t="str">
            <v>001. UNIVERSIDAD NACIONAL INTERCULTURAL DE LA SELVA CENTRAL JUAN SANTOS ATAHUALPA</v>
          </cell>
          <cell r="CM151" t="str">
            <v>001. UNIVERSIDAD NACIONAL DE JULIACA</v>
          </cell>
          <cell r="CN151" t="str">
            <v>001. U.N. AUTÓNOMA ALTOANDINA DE TARMA - UNAAT</v>
          </cell>
          <cell r="CO151" t="str">
            <v>001. U.N. AUTÓNOMA DE HUANTA</v>
          </cell>
          <cell r="CP151" t="str">
            <v>001. U.N. INTERCULTURAL FABIOLA SALAZAR LEGUIA DE BAGUA - UNIFSL</v>
          </cell>
          <cell r="CQ151" t="str">
            <v>001. U.N. INTERCULTURAL DE QUILLABAMBA</v>
          </cell>
          <cell r="CR151" t="str">
            <v>001. UNIVERSIDAD NACIONAL AUTÓNOMA DE ALTO AMAZONAS</v>
          </cell>
          <cell r="CS151" t="str">
            <v>001. U.N. AUTÓNOMA DE TAYACAJA DANIEL HERNÁNDEZ MORILLO</v>
          </cell>
          <cell r="CT151" t="str">
            <v>001. UNIVERSIDAD NACIONAL CIRO ALEGRÍA</v>
          </cell>
          <cell r="CU151" t="str">
            <v>001. ADMINISTRACION CENTRAL - MINSA</v>
          </cell>
          <cell r="CV151" t="str">
            <v>001. INSTITUTO NACIONAL DE SALUD</v>
          </cell>
          <cell r="CW151" t="str">
            <v>001. SUPERINTENDENCIA NACIONAL DE SALUD</v>
          </cell>
          <cell r="CX151" t="str">
            <v>001. SEGURO INTEGRAL DE SALUD</v>
          </cell>
          <cell r="CY151" t="str">
            <v>001. INSTITUTO NACIONAL DE ENFERMEDADES NEOPLASICAS</v>
          </cell>
          <cell r="CZ151" t="str">
            <v>001. MINISTERIO DE TRABAJO-OFICINA GENERAL DE ADMINISTRACION</v>
          </cell>
          <cell r="DA151" t="str">
            <v>001. SUPERINTENDENCIA NACIONAL DE FISCALIZACION LABORAL - SUNAFIL</v>
          </cell>
          <cell r="DB151" t="str">
            <v>001. MINISTERIO DE AGRICULTURA-ADMINISTRACION CENTRAL</v>
          </cell>
          <cell r="DC151" t="str">
            <v>001. SIERRA Y SELVA EXPORTADORA</v>
          </cell>
          <cell r="DD151" t="str">
            <v>001. SERVICIO NACIONAL DE SANIDAD AGRARIA - SENASA</v>
          </cell>
          <cell r="DE151" t="str">
            <v>001. SEDE CENTRAL</v>
          </cell>
          <cell r="DF151" t="str">
            <v>001. SEDE CENTRAL - AUTORIDAD NACIONAL DEL AGUA</v>
          </cell>
          <cell r="DG151" t="str">
            <v>001. ADMINISTRACION CENTRAL - SERFOR</v>
          </cell>
          <cell r="DH151" t="str">
            <v>001. MINISTERIO DE ENERGIA Y MINAS-CENTRAL</v>
          </cell>
          <cell r="DI151" t="str">
            <v>001. INSTITUTO PERUANO DE ENERGIA NUCLEAR</v>
          </cell>
          <cell r="DJ151" t="str">
            <v>001. INSTITUTO GEOLOGICO MINERO Y METALURGICO</v>
          </cell>
          <cell r="DK151" t="str">
            <v>001. CONTRALORIA GENERAL</v>
          </cell>
          <cell r="DL151" t="str">
            <v>001. DEFENSORIA DEL PUEBLO</v>
          </cell>
          <cell r="DM151" t="str">
            <v>001. DIRECCION DE ADMINISTRACION</v>
          </cell>
          <cell r="DN151" t="str">
            <v>002. GERENCIA GENERAL</v>
          </cell>
          <cell r="DO151" t="str">
            <v>001. TRIBUNAL CONSTITUCIONAL</v>
          </cell>
          <cell r="DP151" t="str">
            <v>001. INDECI - INSTITUTO NACIONAL DE DEFENSA CIVIL</v>
          </cell>
          <cell r="DQ151" t="str">
            <v>001. CENTRO NACIONAL DE ESTIMACION, PREVENCION Y REDUCCION DEL RIESGO DE DESASTRES</v>
          </cell>
          <cell r="DR151" t="str">
            <v>001. ADMINISTRACION GENERAL</v>
          </cell>
          <cell r="DS151" t="str">
            <v>001. INSTITUTO GEOGRAFICO NACIONAL</v>
          </cell>
          <cell r="DT151" t="str">
            <v>001. AGENCIA DE COMPRAS DE LAS FUERZAS ARMADAS</v>
          </cell>
          <cell r="DU151" t="str">
            <v>001. FUERO MILITAR POLICIAL</v>
          </cell>
          <cell r="DV151" t="str">
            <v>001. CONGRESO DE LA REPUBLICA</v>
          </cell>
          <cell r="DW151" t="str">
            <v>001. JURADO NACIONAL DE ELECCIONES</v>
          </cell>
          <cell r="DX151" t="str">
            <v>001. OFICINA NACIONAL DE PROCESOS ELECTORALES</v>
          </cell>
          <cell r="DY151" t="str">
            <v>001. REGISTRO NACIONAL DE IDENTIFICACION Y ESTADO CIVIL</v>
          </cell>
          <cell r="DZ151" t="str">
            <v>001. COMISION DE PROMOCION DEL PERU PARA LA EXPORTACION Y EL TURISMO - PROMPERU</v>
          </cell>
          <cell r="EA151" t="str">
            <v>001. DIRECCION GENERAL DE ADMINISTRACION - MINCETUR</v>
          </cell>
          <cell r="EB151" t="str">
            <v>001. CENTRO DE FORMACION EN TURISMO</v>
          </cell>
          <cell r="EC151" t="str">
            <v>001. ADMINISTRACION GENERAL</v>
          </cell>
          <cell r="ED151" t="str">
            <v>001. GESTION Y ADMINISTRACION GENERAL</v>
          </cell>
          <cell r="EE151" t="str">
            <v>001. AUTORIDAD DE TRANSPORTE URBANO PARA LIMA Y CALLAO - ATU</v>
          </cell>
          <cell r="EF151" t="str">
            <v>001. AUTORIDAD PORTUARIA NACIONAL</v>
          </cell>
          <cell r="EG151" t="str">
            <v>001. MINISTERIO DE VIVIENDA CONSTRUCCION Y SANEAMIENTO - ADMINISTRACION GENERAL</v>
          </cell>
          <cell r="EH151" t="str">
            <v>001. SUPERINTENDENCIA NACIONAL DE BIENES ESTATALES</v>
          </cell>
          <cell r="EI151" t="str">
            <v>001. SERVICIO NACIONAL DE CAPACITACION PARA LA INDUSTRIA DE LA CONSTRUCCION</v>
          </cell>
          <cell r="EJ151" t="str">
            <v>001. ORGANISMO TÉCNICO DE LA ADMINISTRACIÓN DE LOS SERVICIOS DE SANEAMIENTO - OTASS</v>
          </cell>
          <cell r="EK151" t="str">
            <v>001. ORGANISMO DE FORMALIZACION DE LA PROPIEDAD INFORMAL - COFOPRI</v>
          </cell>
          <cell r="EL151" t="str">
            <v>001. MINISTERIO DE LA PRODUCCION</v>
          </cell>
          <cell r="EM151" t="str">
            <v>001. FONDEPES</v>
          </cell>
          <cell r="EN151" t="str">
            <v>001. OFICINA DE ADMINISTRACION - IMARPE</v>
          </cell>
          <cell r="EO151" t="str">
            <v>001. INSTITUTO TECNOLOGICO DE LA PRODUCCION - ITP</v>
          </cell>
          <cell r="EP151" t="str">
            <v>001. ADMINISTRACION - SANIPES</v>
          </cell>
          <cell r="EQ151" t="str">
            <v>001. ADMINISTRACION - INACAL</v>
          </cell>
          <cell r="ER151" t="str">
            <v>001. ADMINISTRACION NIVEL CENTRAL</v>
          </cell>
          <cell r="ES151" t="str">
            <v>001. CONSEJO NACIONAL PARA LA INTEGRACION DE LA PERSONA CON DISCAPACIDAD - CONADIS</v>
          </cell>
          <cell r="ET151" t="str">
            <v>001. SEDE CENTRAL - MIDIS</v>
          </cell>
          <cell r="EU151" t="str">
            <v>001. MANCOMUNIDAD REGIONAL DE LOS ANDES</v>
          </cell>
          <cell r="EV151" t="str">
            <v>002. MANCOMUNIDAD REGIONAL HUANCAVELICA - ICA</v>
          </cell>
          <cell r="EW151" t="str">
            <v>001. SEDE  AMAZONAS</v>
          </cell>
          <cell r="EX151" t="str">
            <v>001. SEDE ANCASH</v>
          </cell>
          <cell r="EY151" t="str">
            <v>001. SEDE APURIMAC</v>
          </cell>
          <cell r="EZ151" t="str">
            <v>001. SEDE AREQUIPA</v>
          </cell>
          <cell r="FA151" t="str">
            <v>001. SEDE AYACUCHO</v>
          </cell>
          <cell r="FB151" t="str">
            <v>001. SEDE CAJAMARCA</v>
          </cell>
          <cell r="FC151" t="str">
            <v>001. SEDE CUSCO</v>
          </cell>
          <cell r="FD151" t="str">
            <v>001. SEDE HUANCAVELICA</v>
          </cell>
          <cell r="FE151" t="str">
            <v>001. SEDE HUANUCO</v>
          </cell>
          <cell r="FF151" t="str">
            <v>001. SEDE ICA</v>
          </cell>
          <cell r="FG151" t="str">
            <v>001. SEDE JUNIN</v>
          </cell>
          <cell r="FH151" t="str">
            <v>001. SEDE LA LIBERTAD</v>
          </cell>
          <cell r="FI151" t="str">
            <v>001. SEDE LAMBAYEQUE</v>
          </cell>
          <cell r="FJ151" t="str">
            <v>001. SEDE LORETO</v>
          </cell>
          <cell r="FK151" t="str">
            <v>001. SEDE MADRE DE DIOS</v>
          </cell>
          <cell r="FL151" t="str">
            <v>001. SEDE MOQUEGUA</v>
          </cell>
          <cell r="FM151" t="str">
            <v>001. SEDE PASCO</v>
          </cell>
          <cell r="FN151" t="str">
            <v>001. SEDE PIURA</v>
          </cell>
          <cell r="FO151" t="str">
            <v>001. SEDE PUNO</v>
          </cell>
          <cell r="FP151" t="str">
            <v>001. SEDE SAN MARTIN</v>
          </cell>
          <cell r="FQ151" t="str">
            <v>001. SEDE TACNA</v>
          </cell>
          <cell r="FR151" t="str">
            <v>001. SEDE TUMBES</v>
          </cell>
          <cell r="FS151" t="str">
            <v>001. SEDE UCAYALI</v>
          </cell>
          <cell r="FT151" t="str">
            <v>001. SEDE LIMA</v>
          </cell>
          <cell r="FU151" t="str">
            <v>001. GOBIERNO REGIONAL CALLAO</v>
          </cell>
          <cell r="FV151" t="str">
            <v>001. GOBIERNO REGIONAL DE LIMA METROPOLITANA</v>
          </cell>
          <cell r="FW151" t="str">
            <v>01. MUNICIPALIDAD PROVINCIAL DE CHACHAPOYAS</v>
          </cell>
          <cell r="FX151" t="str">
            <v>01. MUNICIPALIDAD PROVINCIAL DE BAGUA</v>
          </cell>
          <cell r="FY151" t="str">
            <v>01. MUNICIPALIDAD PROVINCIAL DE BONGARA -JUMBILLA</v>
          </cell>
          <cell r="FZ151" t="str">
            <v>01. MUNICIPALIDAD PROVINCIAL DE CONDORCANQUI -NIEVA</v>
          </cell>
          <cell r="GA151" t="str">
            <v>01. MUNICIPALIDAD PROVINCIAL DE LUYA -LAMUD</v>
          </cell>
          <cell r="GB151" t="str">
            <v>01. MUNICIPALIDAD PROVINCIAL DE RODRIGUEZ DE MENDOZA -SAN NICOLAS</v>
          </cell>
          <cell r="GC151" t="str">
            <v>01. MUNICIPALIDAD PROVINCIAL DE UTCUBAMBA -BAGUA GRANDE</v>
          </cell>
          <cell r="GD151" t="str">
            <v>01. MUNICIPALIDAD PROVINCIAL DE HUARAZ</v>
          </cell>
          <cell r="GE151" t="str">
            <v>01. MUNICIPALIDAD PROVINCIAL DE AIJA</v>
          </cell>
          <cell r="GF151" t="str">
            <v>01. MUNICIPALIDAD PROVINCIAL DE ANTONIO RAYMONDI -LLAMELLIN</v>
          </cell>
          <cell r="GG151" t="str">
            <v>01. MUNICIPALIDAD PROVINCIAL DE ASUNCION -CHACAS</v>
          </cell>
          <cell r="GH151" t="str">
            <v>01. MUNICIPALIDAD PROVINCIAL DE BOLOGNESI -CHIQUIAN</v>
          </cell>
          <cell r="GI151" t="str">
            <v>01. MUNICIPALIDAD PROVINCIAL DE CARHUAZ</v>
          </cell>
          <cell r="GJ151" t="str">
            <v>01. MUNICIPALIDAD PROVINCIAL DE CARLOS F. FITZCARRALD -SAN LUIS</v>
          </cell>
          <cell r="GK151" t="str">
            <v>01. MUNICIPALIDAD PROVINCIAL DE CASMA</v>
          </cell>
          <cell r="GL151" t="str">
            <v>01. MUNICIPALIDAD PROVINCIAL DE CORONGO</v>
          </cell>
          <cell r="GM151" t="str">
            <v>01. MUNICIPALIDAD PROVINCIAL DE HUARI</v>
          </cell>
          <cell r="GN151" t="str">
            <v>01. MUNICIPALIDAD PROVINCIAL DE HUARMEY</v>
          </cell>
          <cell r="GO151" t="str">
            <v>01. MUNICIPALIDAD PROVINCIAL DE HUAYLAS -CARAZ</v>
          </cell>
          <cell r="GP151" t="str">
            <v>01. MUNICIPALIDAD PROVINCIAL DE MARISCAL LUZURIAGA -PISCOBAMBA</v>
          </cell>
          <cell r="GQ151" t="str">
            <v>01. MUNICIPALIDAD PROVINCIAL DE OCROS</v>
          </cell>
          <cell r="GR151" t="str">
            <v>01. MUNICIPALIDAD PROVINCIAL DE PALLASCA -CABANA</v>
          </cell>
          <cell r="GS151" t="str">
            <v>01. MUNICIPALIDAD PROVINCIAL DE POMABAMBA</v>
          </cell>
          <cell r="GT151" t="str">
            <v>01. MUNICIPALIDAD PROVINCIAL DE RECUAY</v>
          </cell>
          <cell r="GU151" t="str">
            <v>01. MUNICIPALIDAD PROVINCIAL DE SANTA -CHIMBOTE</v>
          </cell>
          <cell r="GV151" t="str">
            <v>01. MUNICIPALIDAD PROVINCIAL DE SIHUAS</v>
          </cell>
          <cell r="GW151" t="str">
            <v>01. MUNICIPALIDAD PROVINCIAL DE YUNGAY</v>
          </cell>
          <cell r="GX151" t="str">
            <v>01. MUNICIPALIDAD PROVINCIAL DE ABANCAY</v>
          </cell>
          <cell r="GY151" t="str">
            <v>01. MUNICIPALIDAD PROVINCIAL DE ANDAHUAYLAS</v>
          </cell>
          <cell r="GZ151" t="str">
            <v>01. MUNICIPALIDAD PROVINCIAL DE ANTABAMBA</v>
          </cell>
          <cell r="HA151" t="str">
            <v>01. MUNICIPALIDAD PROVINCIAL DE AYMARAES -CHALHUANCA</v>
          </cell>
          <cell r="HB151" t="str">
            <v>01. MUNICIPALIDAD PROVINCIAL DE COTABAMBAS -TAMBOBAMBA</v>
          </cell>
          <cell r="HC151" t="str">
            <v>01. MUNICIPALIDAD PROVINCIAL DE CHINCHEROS</v>
          </cell>
          <cell r="HD151" t="str">
            <v>01. MUNICIPALIDAD PROVINCIAL DE GRAU -CHUQUIBAMBILLA</v>
          </cell>
          <cell r="HE151" t="str">
            <v>01. MUNICIPALIDAD PROVINCIAL DE AREQUIPA</v>
          </cell>
          <cell r="HF151" t="str">
            <v>01. MUNICIPALIDAD PROVINCIAL DE CAMANA</v>
          </cell>
          <cell r="HG151" t="str">
            <v>01. MUNICIPALIDAD PROVINCIAL DE CARAVELI</v>
          </cell>
          <cell r="HH151" t="str">
            <v>01. MUNICIPALIDAD PROVINCIAL DE CASTILLA -APLAO</v>
          </cell>
          <cell r="HI151" t="str">
            <v>01. MUNICIPALIDAD PROVINCIAL DE CAYLLOMA -CHIVAY</v>
          </cell>
          <cell r="HJ151" t="str">
            <v>01. MUNICIPALIDAD PROVINCIAL DE CONDESUYOS -CHUQUIBAMBA</v>
          </cell>
          <cell r="HK151" t="str">
            <v>01. MUNICIPALIDAD PROVINCIAL DE ISLAY -MOLLENDO</v>
          </cell>
          <cell r="HL151" t="str">
            <v>01. MUNICIPALIDAD PROVINCIAL DE LA UNION -COTAHUASI</v>
          </cell>
          <cell r="HM151" t="str">
            <v>01. MUNICIPALIDAD PROVINCIAL DE HUAMANGA -AYACUCHO</v>
          </cell>
          <cell r="HN151" t="str">
            <v>01. MUNICIPALIDAD PROVINCIAL DE CANGALLO</v>
          </cell>
          <cell r="HO151" t="str">
            <v>01. MUNICIPALIDAD PROVINCIAL DE HUANCA SANCOS -SANCOS</v>
          </cell>
          <cell r="HP151" t="str">
            <v>01. MUNICIPALIDAD PROVINCIAL DE HUANTA</v>
          </cell>
          <cell r="HQ151" t="str">
            <v>01. MUNICIPALIDAD PROVINCIAL DE LA MAR -SAN MIGUEL</v>
          </cell>
          <cell r="HR151" t="str">
            <v>01. MUNICIPALIDAD PROVINCIAL DE LUCANAS -PUQUIO</v>
          </cell>
          <cell r="HS151" t="str">
            <v>01. MUNICIPALIDAD PROVINCIAL DE PARINACOCHAS -CORACORA</v>
          </cell>
          <cell r="HT151" t="str">
            <v>01. MUNICIPALIDAD PROVINCIAL DE PAUCAR DEL SARA SARA -PAUSA</v>
          </cell>
          <cell r="HU151" t="str">
            <v>01. MUNICIPALIDAD PROVINCIAL DE SUCRE -QUEROBAMBA</v>
          </cell>
          <cell r="HV151" t="str">
            <v>01. MUNICIPALIDAD PROVINCIAL DE VICTOR FAJARDO -HUANCAPI</v>
          </cell>
          <cell r="HW151" t="str">
            <v>01. MUNICIPALIDAD PROVINCIAL DE VILCAS HUAMAN</v>
          </cell>
          <cell r="HX151" t="str">
            <v>01. MUNICIPALIDAD PROVINCIAL DE CAJAMARCA</v>
          </cell>
          <cell r="HY151" t="str">
            <v>01. MUNICIPALIDAD PROVINCIAL DE CAJABAMBA</v>
          </cell>
          <cell r="HZ151" t="str">
            <v>01. MUNICIPALIDAD PROVINCIAL DE CELENDIN</v>
          </cell>
          <cell r="IA151" t="str">
            <v>01. MUNICIPALIDAD PROVINCIAL DE CHOTA</v>
          </cell>
          <cell r="IB151" t="str">
            <v>01. MUNICIPALIDAD PROVINCIAL DE CONTUMAZA</v>
          </cell>
          <cell r="IC151" t="str">
            <v>01. MUNICIPALIDAD PROVINCIAL DE CUTERVO</v>
          </cell>
          <cell r="ID151" t="str">
            <v>01. MUNICIPALIDAD PROVINCIAL DE HUALGAYOC -BAMBAMARCA</v>
          </cell>
          <cell r="IE151" t="str">
            <v>01. MUNICIPALIDAD PROVINCIAL DE JAEN</v>
          </cell>
          <cell r="IF151" t="str">
            <v>01. MUNICIPALIDAD PROVINCIAL DE SAN IGNACIO</v>
          </cell>
          <cell r="IG151" t="str">
            <v>01. MUNICIPALIDAD PROVINCIAL DE SAN MARCOS -PEDRO GALVEZ</v>
          </cell>
          <cell r="IH151" t="str">
            <v>01. MUNICIPALIDAD PROVINCIAL DE SAN MIGUEL</v>
          </cell>
          <cell r="II151" t="str">
            <v>01. MUNICIPALIDAD PROVINCIAL DE SAN PABLO</v>
          </cell>
          <cell r="IJ151" t="str">
            <v>01. MUNICIPALIDAD PROVINCIAL DE SANTA CRUZ</v>
          </cell>
          <cell r="IK151" t="str">
            <v>01. MUNICIPALIDAD PROVINCIAL DE CALLAO</v>
          </cell>
          <cell r="IL151" t="str">
            <v>01. MUNICIPALIDAD PROVINCIAL DE CUSCO</v>
          </cell>
          <cell r="IM151" t="str">
            <v>01. MUNICIPALIDAD PROVINCIAL DE ACOMAYO</v>
          </cell>
          <cell r="IN151" t="str">
            <v>01. MUNICIPALIDAD PROVINCIAL DE ANTA</v>
          </cell>
          <cell r="IO151" t="str">
            <v>01. MUNICIPALIDAD PROVINCIAL DE CALCA</v>
          </cell>
          <cell r="IP151" t="str">
            <v>01. MUNICIPALIDAD PROVINCIAL DE CANAS -YANAOCA</v>
          </cell>
          <cell r="IQ151" t="str">
            <v>01. MUNICIPALIDAD PROVINCIAL DE CANCHIS -SICUANI</v>
          </cell>
          <cell r="IR151" t="str">
            <v>01. MUNICIPALIDAD PROVINCIAL DE CHUMBIVILCAS -SANTO TOMAS</v>
          </cell>
          <cell r="IS151" t="str">
            <v>01. MUNICIPALIDAD PROVINCIAL DE ESPINAR</v>
          </cell>
          <cell r="IT151" t="str">
            <v>01. MUNICIPALIDAD PROVINCIAL DE LA CONVENCION -SANTA ANA</v>
          </cell>
          <cell r="IU151" t="str">
            <v>01. MUNICIPALIDAD PROVINCIAL DE PARURO</v>
          </cell>
          <cell r="IV151" t="str">
            <v>01. MUNICIPALIDAD PROVINCIAL DE PAUCARTAMBO</v>
          </cell>
          <cell r="IW151" t="str">
            <v>01. MUNICIPALIDAD PROVINCIAL DE QUISPICANCHI -URCOS</v>
          </cell>
          <cell r="IX151" t="str">
            <v>01. MUNICIPALIDAD PROVINCIAL DE URUBAMBA</v>
          </cell>
          <cell r="IY151" t="str">
            <v>01. MUNICIPALIDAD PROVINCIAL DE HUANCAVELICA</v>
          </cell>
          <cell r="IZ151" t="str">
            <v>01. MUNICIPALIDAD PROVINCIAL DE ACOBAMBA</v>
          </cell>
          <cell r="JA151" t="str">
            <v>01. MUNICIPALIDAD PROVINCIAL DE ANGARAES -LIRCAY</v>
          </cell>
          <cell r="JB151" t="str">
            <v>01. MUNICIPALIDAD PROVINCIAL DE CASTROVIRREYNA</v>
          </cell>
          <cell r="JC151" t="str">
            <v>01. MUNICIPALIDAD PROVINCIAL DE CHURCAMPA</v>
          </cell>
          <cell r="JD151" t="str">
            <v>01. MUNICIPALIDAD PROVINCIAL DE HUAYTARA</v>
          </cell>
          <cell r="JE151" t="str">
            <v>01. MUNICIPALIDAD PROVINCIAL DE TAYACAJA -PAMPAS</v>
          </cell>
          <cell r="JF151" t="str">
            <v>01. MUNICIPALIDAD PROVINCIAL DE HUANUCO</v>
          </cell>
          <cell r="JG151" t="str">
            <v>01. MUNICIPALIDAD PROVINCIAL DE AMBO</v>
          </cell>
          <cell r="JH151" t="str">
            <v>01. MUNICIPALIDAD PROVINCIAL DE DOS DE MAYO -LA UNION</v>
          </cell>
          <cell r="JI151" t="str">
            <v>01. MUNICIPALIDAD PROVINCIAL DE HUACAYBAMBA</v>
          </cell>
          <cell r="JJ151" t="str">
            <v>01. MUNICIPALIDAD PROVINCIAL DE HUAMALIES -LLATA</v>
          </cell>
          <cell r="JK151" t="str">
            <v>01. MUNICIPALIDAD PROVINCIAL DE LEONCIO PRADO -RUPA-RUPA</v>
          </cell>
          <cell r="JL151" t="str">
            <v>01. MUNICIPALIDAD PROVINCIAL DE MARAÑON -HUACRACHUCO</v>
          </cell>
          <cell r="JM151" t="str">
            <v>01. MUNICIPALIDAD PROVINCIAL DE PACHITEA -PANAO</v>
          </cell>
          <cell r="JN151" t="str">
            <v>01. MUNICIPALIDAD PROVINCIAL DE PUERTO INCA</v>
          </cell>
          <cell r="JO151" t="str">
            <v>01. MUNICIPALIDAD PROVINCIAL DE LAURICOCHA -JESUS</v>
          </cell>
          <cell r="JP151" t="str">
            <v>01. MUNICIPALIDAD PROVINCIAL DE YAROWILCA -CHAVINILLO</v>
          </cell>
          <cell r="JQ151" t="str">
            <v>01. MUNICIPALIDAD PROVINCIAL DE ICA</v>
          </cell>
          <cell r="JR151" t="str">
            <v>01. MUNICIPALIDAD PROVINCIAL DE CHINCHA -CHINCHA ALTA</v>
          </cell>
          <cell r="JS151" t="str">
            <v>01. MUNICIPALIDAD PROVINCIAL DE NASCA</v>
          </cell>
          <cell r="JT151" t="str">
            <v>01. MUNICIPALIDAD PROVINCIAL DE PALPA</v>
          </cell>
          <cell r="JU151" t="str">
            <v>01. MUNICIPALIDAD PROVINCIAL DE PISCO</v>
          </cell>
          <cell r="JV151" t="str">
            <v>01. MUNICIPALIDAD PROVINCIAL DE HUANCAYO</v>
          </cell>
          <cell r="JW151" t="str">
            <v>01. MUNICIPALIDAD PROVINCIAL DE CONCEPCION</v>
          </cell>
          <cell r="JX151" t="str">
            <v>01. MUNICIPALIDAD PROVINCIAL DE CHANCHAMAYO</v>
          </cell>
          <cell r="JY151" t="str">
            <v>01. MUNICIPALIDAD PROVINCIAL DE JAUJA</v>
          </cell>
          <cell r="JZ151" t="str">
            <v>01. MUNICIPALIDAD PROVINCIAL DE JUNIN</v>
          </cell>
          <cell r="KA151" t="str">
            <v>01. MUNICIPALIDAD PROVINCIAL DE SATIPO</v>
          </cell>
          <cell r="KB151" t="str">
            <v>01. MUNICIPALIDAD PROVINCIAL DE TARMA</v>
          </cell>
          <cell r="KC151" t="str">
            <v>01. MUNICIPALIDAD PROVINCIAL DE YAULI -LA OROYA</v>
          </cell>
          <cell r="KD151" t="str">
            <v>01. MUNICIPALIDAD PROVINCIAL DE CHUPACA</v>
          </cell>
          <cell r="KE151" t="str">
            <v>01. MUNICIPALIDAD PROVINCIAL DE TRUJILLO</v>
          </cell>
          <cell r="KF151" t="str">
            <v>01. MUNICIPALIDAD PROVINCIAL DE ASCOPE</v>
          </cell>
          <cell r="KG151" t="str">
            <v>01. MUNICIPALIDAD PROVINCIAL DE BOLIVAR</v>
          </cell>
          <cell r="KH151" t="str">
            <v>01. MUNICIPALIDAD PROVINCIAL DE CHEPEN</v>
          </cell>
          <cell r="KI151" t="str">
            <v>01. MUNICIPALIDAD PROVINCIAL DE JULCAN</v>
          </cell>
          <cell r="KJ151" t="str">
            <v>01. MUNICIPALIDAD PROVINCIAL DE OTUZCO</v>
          </cell>
          <cell r="KK151" t="str">
            <v>01. MUNICIPALIDAD PROVINCIAL DE PACASMAYO -SAN PEDRO DE LLOC</v>
          </cell>
          <cell r="KL151" t="str">
            <v>01. MUNICIPALIDAD PROVINCIAL DE PATAZ -TAYABAMBA</v>
          </cell>
          <cell r="KM151" t="str">
            <v>01. MUNICIPALIDAD PROVINCIAL DE SANCHEZ CARRION -HUAMACHUCO</v>
          </cell>
          <cell r="KN151" t="str">
            <v>01. MUNICIPALIDAD PROVINCIAL DE SANTIAGO DE CHUCO</v>
          </cell>
          <cell r="KO151" t="str">
            <v>01. MUNICIPALIDAD PROVINCIAL DE GRAN CHIMU -CASCAS</v>
          </cell>
          <cell r="KP151" t="str">
            <v>01. MUNICIPALIDAD PROVINCIAL DE VIRU</v>
          </cell>
          <cell r="KQ151" t="str">
            <v>01. MUNICIPALIDAD PROVINCIAL DE CHICLAYO</v>
          </cell>
          <cell r="KR151" t="str">
            <v>01. MUNICIPALIDAD PROVINCIAL DE FERREÑAFE</v>
          </cell>
          <cell r="KS151" t="str">
            <v>01. MUNICIPALIDAD PROVINCIAL DE LAMBAYEQUE</v>
          </cell>
          <cell r="KT151" t="str">
            <v>01. MUNICIPALIDAD METROPOLITANA DE LIMA</v>
          </cell>
          <cell r="KU151" t="str">
            <v>01. MUNICIPALIDAD PROVINCIAL DE BARRANCA</v>
          </cell>
          <cell r="KV151" t="str">
            <v>01. MUNICIPALIDAD PROVINCIAL DE CAJATAMBO</v>
          </cell>
          <cell r="KW151" t="str">
            <v>01. MUNICIPALIDAD PROVINCIAL DE CANTA</v>
          </cell>
          <cell r="KX151" t="str">
            <v>01. MUNICIPALIDAD PROVINCIAL DE CAÑETE -SAN VICENTE DE CAÑETE</v>
          </cell>
          <cell r="KY151" t="str">
            <v>01. MUNICIPALIDAD PROVINCIAL DE HUARAL</v>
          </cell>
          <cell r="KZ151" t="str">
            <v>01. MUNICIPALIDAD PROVINCIAL DE HUAROCHIRI -MATUCANA</v>
          </cell>
          <cell r="LA151" t="str">
            <v>01. MUNICIPALIDAD PROVINCIAL DE HUAURA -HUACHO</v>
          </cell>
          <cell r="LB151" t="str">
            <v>01. MUNICIPALIDAD PROVINCIAL DE OYON</v>
          </cell>
          <cell r="LC151" t="str">
            <v>01. MUNICIPALIDAD PROVINCIAL DE YAUYOS</v>
          </cell>
          <cell r="LD151" t="str">
            <v>01. MUNICIPALIDAD PROVINCIAL DE MAYNAS -IQUITOS</v>
          </cell>
          <cell r="LE151" t="str">
            <v>01. MUNICIPALIDAD PROVINCIAL DE ALTO AMAZONAS -YURIMAGUAS</v>
          </cell>
          <cell r="LF151" t="str">
            <v>01. MUNICIPALIDAD PROVINCIAL DE LORETO -NAUTA</v>
          </cell>
          <cell r="LG151" t="str">
            <v>01. MUNICIPALIDAD PROVINCIAL DE MARISCAL RAMON CASTILLA -RAMON CASTILLA</v>
          </cell>
          <cell r="LH151" t="str">
            <v>01. MUNICIPALIDAD PROVINCIAL DE REQUENA</v>
          </cell>
          <cell r="LI151" t="str">
            <v>01. MUNICIPALIDAD PROVINCIAL DE UCAYALI -CONTAMANA</v>
          </cell>
          <cell r="LJ151" t="str">
            <v>01. MUNICIPALIDAD DISTRITAL DE BARRANCA</v>
          </cell>
          <cell r="LK151" t="str">
            <v>01. MUNICIPALIDAD PROVINCIAL DE PUTUMAYO</v>
          </cell>
          <cell r="LL151" t="str">
            <v>01. MUNICIPALIDAD PROVINCIAL DE TAMBOPATA</v>
          </cell>
          <cell r="LM151" t="str">
            <v>01. MUNICIPALIDAD PROVINCIAL DE MANU</v>
          </cell>
          <cell r="LN151" t="str">
            <v>01. MUNICIPALIDAD PROVINCIAL DE TAHUAMANU -IÑAPARI</v>
          </cell>
          <cell r="LO151" t="str">
            <v>01. MUNICIPALIDAD PROVINCIAL DE MARISCAL NIETO -MOQUEGUA</v>
          </cell>
          <cell r="LP151" t="str">
            <v>01. MUNICIPALIDAD PROVINCIAL DE GENERAL SANCHEZ CERRO -OMATE</v>
          </cell>
          <cell r="LQ151" t="str">
            <v>01. MUNICIPALIDAD PROVINCIAL DE ILO</v>
          </cell>
          <cell r="LR151" t="str">
            <v>01. MUNICIPALIDAD PROVINCIAL DE PASCO -CHAUPIMARCA</v>
          </cell>
          <cell r="LS151" t="str">
            <v>01. MUNICIPALIDAD PROVINCIAL DE DANIEL ALCIDES CARRION -YANAHUANCA</v>
          </cell>
          <cell r="LT151" t="str">
            <v>01. MUNICIPALIDAD PROVINCIAL DE OXAPAMPA</v>
          </cell>
          <cell r="LU151" t="str">
            <v>01. MUNICIPALIDAD PROVINCIAL DE PIURA</v>
          </cell>
          <cell r="LV151" t="str">
            <v>01. MUNICIPALIDAD PROVINCIAL DE AYABACA</v>
          </cell>
          <cell r="LW151" t="str">
            <v>01. MUNICIPALIDAD PROVINCIAL DE HUANCABAMBA</v>
          </cell>
          <cell r="LX151" t="str">
            <v>01. MUNICIPALIDAD PROVINCIAL DE MORROPON -CHULUCANAS</v>
          </cell>
          <cell r="LY151" t="str">
            <v>01. MUNICIPALIDAD PROVINCIAL DE PAITA</v>
          </cell>
          <cell r="LZ151" t="str">
            <v>01. MUNICIPALIDAD PROVINCIAL DE SULLANA</v>
          </cell>
          <cell r="MA151" t="str">
            <v>01. MUNICIPALIDAD PROVINCIAL DE TALARA -PARIÑAS</v>
          </cell>
          <cell r="MB151" t="str">
            <v>01. MUNICIPALIDAD PROVINCIAL DE SECHURA</v>
          </cell>
          <cell r="MC151" t="str">
            <v>01. MUNICIPALIDAD PROVINCIAL DE PUNO</v>
          </cell>
          <cell r="MD151" t="str">
            <v>01. MUNICIPALIDAD PROVINCIAL DE AZANGARO</v>
          </cell>
          <cell r="ME151" t="str">
            <v>01. MUNICIPALIDAD PROVINCIAL DE CARABAYA -MACUSANI</v>
          </cell>
          <cell r="MF151" t="str">
            <v>01. MUNICIPALIDAD PROVINCIAL DE CHUCUITO -JULI</v>
          </cell>
          <cell r="MG151" t="str">
            <v>01. MUNICIPALIDAD PROVINCIAL DE EL COLLAO -ILAVE</v>
          </cell>
          <cell r="MH151" t="str">
            <v>01. MUNICIPALIDAD PROVINCIAL DE HUANCANE</v>
          </cell>
          <cell r="MI151" t="str">
            <v>01. MUNICIPALIDAD PROVINCIAL DE LAMPA</v>
          </cell>
          <cell r="MJ151" t="str">
            <v>01. MUNICIPALIDAD PROVINCIAL DE MELGAR -AYAVIRI</v>
          </cell>
          <cell r="MK151" t="str">
            <v>01. MUNICIPALIDAD PROVINCIAL DE MOHO</v>
          </cell>
          <cell r="ML151" t="str">
            <v>01. MUNICIPALIDAD PROVINCIAL DE SAN ANTONIO DE PUTINA -PUTINA</v>
          </cell>
          <cell r="MM151" t="str">
            <v>01. MUNICIPALIDAD PROVINCIAL DE SAN ROMAN -JULIACA</v>
          </cell>
          <cell r="MN151" t="str">
            <v>01. MUNICIPALIDAD PROVINCIAL DE SANDIA</v>
          </cell>
          <cell r="MO151" t="str">
            <v>01. MUNICIPALIDAD PROVINCIAL DE YUNGUYO</v>
          </cell>
          <cell r="MP151" t="str">
            <v>01. MUNICIPALIDAD PROVINCIAL DE MOYOBAMBA</v>
          </cell>
          <cell r="MQ151" t="str">
            <v>01. MUNICIPALIDAD PROVINCIAL DE BELLAVISTA</v>
          </cell>
          <cell r="MR151" t="str">
            <v>01. MUNICIPALIDAD PROVINCIAL DE EL DORADO -SAN JOSE DE SISA</v>
          </cell>
          <cell r="MS151" t="str">
            <v>01. MUNICIPALIDAD PROVINCIAL DE HUALLAGA -SAPOSOA</v>
          </cell>
          <cell r="MT151" t="str">
            <v>01. MUNICIPALIDAD PROVINCIAL DE LAMAS</v>
          </cell>
          <cell r="MU151" t="str">
            <v>01. MUNICIPALIDAD PROVINCIAL DE MARISCAL CACERES -JUANJUI</v>
          </cell>
          <cell r="MV151" t="str">
            <v>01. MUNICIPALIDAD PROVINCIAL DE PICOTA</v>
          </cell>
          <cell r="MW151" t="str">
            <v>01. MUNICIPALIDAD PROVINCIAL DE RIOJA</v>
          </cell>
          <cell r="MX151" t="str">
            <v>01. MUNICIPALIDAD PROVINCIAL DE SAN MARTIN -TARAPOTO</v>
          </cell>
          <cell r="MY151" t="str">
            <v>01. MUNICIPALIDAD PROVINCIAL DE TOCACHE</v>
          </cell>
          <cell r="MZ151" t="str">
            <v>01. MUNICIPALIDAD PROVINCIAL DE TACNA</v>
          </cell>
          <cell r="NA151" t="str">
            <v>01. MUNICIPALIDAD PROVINCIAL DE CANDARAVE</v>
          </cell>
          <cell r="NB151" t="str">
            <v>01. MUNICIPALIDAD PROVINCIAL DE JORGE BASADRE -LOCUMBA</v>
          </cell>
          <cell r="NC151" t="str">
            <v>01. MUNICIPALIDAD PROVINCIAL DE TARATA</v>
          </cell>
          <cell r="ND151" t="str">
            <v>01. MUNICIPALIDAD PROVINCIAL DE TUMBES</v>
          </cell>
          <cell r="NE151" t="str">
            <v>01. MUNICIPALIDAD PROVINCIAL DE CONTRALMIRANTE VILLAR -ZORRITOS</v>
          </cell>
          <cell r="NF151" t="str">
            <v>01. MUNICIPALIDAD PROVINCIAL DE ZARUMILLA</v>
          </cell>
          <cell r="NG151" t="str">
            <v>01. MUNICIPALIDAD PROVINCIAL DE CORONEL PORTILLO -CALLARIA</v>
          </cell>
          <cell r="NH151" t="str">
            <v>01. MUNICIPALIDAD PROVINCIAL DE ATALAYA -RAIMONDI</v>
          </cell>
          <cell r="NI151" t="str">
            <v>01. MUNICIPALIDAD PROVINCIAL DE PADRE ABAD</v>
          </cell>
          <cell r="NJ151" t="str">
            <v>01. MUNICIPALIDAD PROVINCIAL DE PURUS</v>
          </cell>
          <cell r="NK151" t="str">
            <v>001. MANCOMUNIDAD MUNICIPAL DE LA AMAZONIA DE PUNO</v>
          </cell>
          <cell r="NL151" t="str">
            <v>002. MANCOMUNIDAD MUNICIPAL DE USCOVILCA</v>
          </cell>
          <cell r="NM151" t="str">
            <v>003. MANCOMUNIDAD MUNICIPAL DEL VALLE DE LA LECHE</v>
          </cell>
          <cell r="NN151" t="str">
            <v>004. MANCOMUNIDAD MUNICIPAL DE SALHUANA</v>
          </cell>
          <cell r="NO151" t="str">
            <v>005. MANCOMUNIDAD MUNICIPAL VALLE SUR - CUSCO</v>
          </cell>
          <cell r="NP151" t="str">
            <v>006. MANCOMUNIDAD MUNICIPAL DE HUAYTAPALLANA</v>
          </cell>
          <cell r="NQ151" t="str">
            <v>007. MANCOMUNIDAD MUNICIPAL DE QAPAQ ÑAN</v>
          </cell>
          <cell r="NR151" t="str">
            <v>009. MANCOMUNIDAD MUNICIPAL INTEGRACIÓN FRONTERIZA COLLPA</v>
          </cell>
          <cell r="NS151" t="str">
            <v>010. MANCOMUNIDAD MUNICIPAL FRENTE NORTE DEL ILUCÁN</v>
          </cell>
          <cell r="NT151" t="str">
            <v>011. MANCOMUNIDAD MUNICIPAL DEL NORTE DE CELENDIN</v>
          </cell>
          <cell r="NU151" t="str">
            <v>015. MANCOMUNIDAD MUNICIPAL TALLÁN</v>
          </cell>
          <cell r="NV151" t="str">
            <v>017. MANCOMUNIDAD MUNICIPAL NUEVA REQUENA - PADRE MARQUEZ-NR-PM</v>
          </cell>
          <cell r="NW151" t="str">
            <v>019. MANCOMUNIDAD MUNICIPAL CUENCA MANTARO - MANTARO</v>
          </cell>
          <cell r="NX151" t="str">
            <v>020. MANCOMUNIDAD MUNICIPAL CUENCA DEL MANTARO VIZCATÁN - VRAE</v>
          </cell>
          <cell r="NY151" t="str">
            <v>021. MANCOMUNIDAD MUNICIPAL DE LA QUEBRADA DEL MANTARO</v>
          </cell>
          <cell r="NZ151" t="str">
            <v>024. MANCOMUNIDAD MUNICIPAL DE LA SUBCUENCA DEL RIO CHIPILLICO</v>
          </cell>
          <cell r="OA151" t="str">
            <v>025. MANCOMUNIDAD MUNICIPAL TUPAC AMARU II</v>
          </cell>
          <cell r="OB151" t="str">
            <v>026. MANCOMUNIDAD MUNICIPAL DE LA CUENCA VALLE DE LURÍN</v>
          </cell>
          <cell r="OC151" t="str">
            <v>027. MANCOMUNIDAD MUNICIPAL DEL CORREDOR MANTARO</v>
          </cell>
          <cell r="OD151" t="str">
            <v>028. MANCOMUNIDAD MUNICIPAL DE HATUN HUAYLAS</v>
          </cell>
          <cell r="OE151" t="str">
            <v>030. MANCOMUNIDAD MUNICIPAL ANGARAES SUR</v>
          </cell>
          <cell r="OF151" t="str">
            <v>031. MANCOMUNIDAD MUNICIPAL LIMA CENTRO</v>
          </cell>
          <cell r="OG151" t="str">
            <v>032. MANCOMUNIDAD MUNICIPAL DE LA CUENCA DEL RÍO SANTO TOMÁS</v>
          </cell>
          <cell r="OH151" t="str">
            <v>036. MANCOMUNIDAD MUNICIPAL DEL VALLE SANTA EULALIA</v>
          </cell>
          <cell r="OI151" t="str">
            <v>037. MANCOMUNIDAD MUNICIPAL DEL VALLE FORTALEZA Y DEL SANTA</v>
          </cell>
          <cell r="OJ151" t="str">
            <v>038. MANCOMUNIDAD MUNICIPAL MARGEN DERECHA DE CAYLLOMA</v>
          </cell>
          <cell r="OK151" t="str">
            <v>039. MANCOMUNIDAD MUNICIPAL DE LAS CABEZADAS DEL SUR DE LUCANAS - AYACUCHO</v>
          </cell>
          <cell r="OL151" t="str">
            <v>040. MANCOMUNIDAD MUNICIPAL SEÑOR CAUTIVO DE AYABACA</v>
          </cell>
          <cell r="OM151" t="str">
            <v>042. MANCOMUNIDAD MUNICIPAL WARAQ</v>
          </cell>
          <cell r="ON151" t="str">
            <v>043. MANCOMUNIDAD MUNICIPAL CUENCA DEL RIO CUMBAZA</v>
          </cell>
          <cell r="OO151" t="str">
            <v>045. MANCOMUNIDAD MUNICIPAL TRES CUENCAS : SANTA - FORTALEZA - PATIVILCA</v>
          </cell>
          <cell r="OP151" t="str">
            <v>047. MANCOMUNIDAD MUNICIPAL DE LOS DISTRITOS DE OXAPAMPA</v>
          </cell>
          <cell r="OQ151" t="str">
            <v>049. MANCOMUNIDAD MUNICIPAL LIMA SUR</v>
          </cell>
          <cell r="OR151" t="str">
            <v>054. MANCOMUNIDAD MUNICIPAL VRAEM DEL NORTE</v>
          </cell>
          <cell r="OS151" t="str">
            <v>055. MANCOMUNIDAD MUNICIPAL DE CUENCAS DE SELVA CENTRAL</v>
          </cell>
          <cell r="OT151" t="str">
            <v>056. MANCOMUNIDAD MUNICIPAL DEL NOR ORIENTE DEL PERÚ</v>
          </cell>
          <cell r="OU151" t="str">
            <v>001. UNIVERSIDAD NACIONAL DIEGO QUISPE TITO</v>
          </cell>
          <cell r="OV151" t="str">
            <v>001. UNIVERSIDAD NACIONAL DE MÚSICA</v>
          </cell>
          <cell r="OW151" t="str">
            <v>001. UNIVERSIDAD NACIONAL DANIEL ALOMIA ROBLES</v>
          </cell>
          <cell r="OX151" t="str">
            <v>008. MANCOMUNIDAD MUNICIPAL DE PARAMOS Y CUENCAS DEL JAEN</v>
          </cell>
          <cell r="OY151" t="str">
            <v>012. MANCOMUNIDAD MUNICIPAL LOS ANDES SUR AYACUCHO AREQUIPA</v>
          </cell>
          <cell r="OZ151" t="str">
            <v>013. MANCOMUNIDAD MUNICIPAL DEL VALLE DE LOS VOLCANES</v>
          </cell>
          <cell r="PA151" t="str">
            <v>014. MANCOMUNIDAD MUNICIPAL DE LA CUENCA DEL RIO SAN JUAN</v>
          </cell>
          <cell r="PB151" t="str">
            <v>016. MANCOMUNIDAD MUNICIPAL LIMA ESTE</v>
          </cell>
          <cell r="PC151" t="str">
            <v>018. MANCOMUNIDAD MUNICIPAL LOS WARI - MANWARI</v>
          </cell>
          <cell r="PD151" t="str">
            <v>022. MANCOMUNIDAD MUNICIPAL UNION DE MUNICIPALIDADES ANDINAS DEL SUR - UMASUR</v>
          </cell>
          <cell r="PE151" t="str">
            <v>023. MANCOMUNIDAD MUNICIPAL RIO CACHI - MANRIOCACHI</v>
          </cell>
          <cell r="PF151" t="str">
            <v>029. MANCOMUNIDAD MUNICIPAL CUENCA CACHI</v>
          </cell>
          <cell r="PG151" t="str">
            <v>033. MANCOMUNIDAD MUNICIPAL CHILLAOS - REGION AMAZONAS</v>
          </cell>
          <cell r="PH151" t="str">
            <v>034. MANCOMUNIDAD MUNICIPAL QHAPAQ QOLLA</v>
          </cell>
          <cell r="PI151" t="str">
            <v>035. MANCOMUNIDAD MUNICIPAL LIMA NORTE</v>
          </cell>
          <cell r="PJ151" t="str">
            <v>041. MANCOMUNIDAD MUNICIPAL DEL YACUS</v>
          </cell>
          <cell r="PK151" t="str">
            <v>044. MANCOMUNIDAD MUNICIPAL DEL VALLE DE YANAMARCA</v>
          </cell>
          <cell r="PL151" t="str">
            <v>046. MANCOMUNIDAD MUNICIPAL CIRCUITO MOCHICA</v>
          </cell>
          <cell r="PM151" t="str">
            <v>048. MANCOMUNIDAD MUNICIPAL FORESTACION SIN FRONTERAS</v>
          </cell>
          <cell r="PN151" t="str">
            <v>050. MANCOMUNIDAD MUNICIPAL DE LAS CUENCAS DEL CHOTANO-CONCHANO MANUEL JOSE BECERRA SILVA</v>
          </cell>
          <cell r="PO151" t="str">
            <v>051. MANCOMUNIDAD MUNICIPAL QANCHI DE LA PROVINCIA DE CANCHIS</v>
          </cell>
          <cell r="PP151" t="str">
            <v>052. MANCOMUNIDAD MUNICIPAL POR LA INTEGRACION DE SAN MARTIN Y LORETO</v>
          </cell>
          <cell r="PQ151" t="str">
            <v>053. MANCOMUNIDAD MUNICIPAL CUENCA MISHQUIYACU - SAUCE</v>
          </cell>
          <cell r="PR151" t="str">
            <v>057. MANCOMUNIDAD MUNICIPAL CONO NORTE - HUANCAVELICA</v>
          </cell>
          <cell r="PS151" t="str">
            <v>058. MANCOMUNIDAD MUNICIPAL CUENCA DEL MANTARO HUANCHUY - VRAEM</v>
          </cell>
          <cell r="PT151" t="str">
            <v>008. MANCOMUNIDAD MUNICIPAL DE PÁRAMOS Y CUENCAS DEL JAEN</v>
          </cell>
          <cell r="PU151" t="str">
            <v>045. MANCOMUNIDAD MUNICIPAL TRES CUENCAS : SANTA - FORTALEZA - PATIVILCA</v>
          </cell>
          <cell r="PV151" t="str">
            <v>048. MANCOMUNIDAD MUNICIPAL FORESTACIÓN SIN FRONTERAS</v>
          </cell>
          <cell r="PW151" t="str">
            <v>050. MANCOMUNIDAD MUNICIPAL DE LAS CUENCAS DEL CHOTANO-CONCHANO "MANUEL JOSÉ BECERRA SILVA"</v>
          </cell>
          <cell r="PX151" t="str">
            <v>051. MANCOMUNIDAD MUNICIPAL Q'ANCHI DE LA PROVINCIA DE CANCHIS</v>
          </cell>
          <cell r="PY151" t="str">
            <v>052. MANCOMUNIDAD MUNICIPAL POR LA INTEGRACIÓN DE SAN MARTÍN Y LORETO</v>
          </cell>
          <cell r="PZ151" t="str">
            <v>059. MANCOMUNIDAD MUNICIPAL DE LA CUENCA SUR ORIENTAL DE AREQUIPA</v>
          </cell>
          <cell r="QA151" t="str">
            <v>060. MANCOMUNIDAD MUNICIPAL ECOTURISTICA REGIÓN LIMA</v>
          </cell>
          <cell r="QB151" t="str">
            <v>061. MANCOMUNIDAD MUNICIPAL TILACANCHA</v>
          </cell>
          <cell r="QC151" t="str">
            <v>062. MANCOMUNIDAD MUNICIPAL VALLE DE LAS CATARATAS</v>
          </cell>
          <cell r="QD151" t="str">
            <v>063. MANCOMUNIDAD MUNICIPAL ALTO UTCUBAMBA</v>
          </cell>
          <cell r="QE151" t="str">
            <v>064. MANCOMUNIDAD MUNICIPAL AMUVRAE</v>
          </cell>
          <cell r="QF151" t="str">
            <v>065. MANCOMUNIDAD MUNICIPAL VALLE SAGRADO DE LOS INCAS</v>
          </cell>
          <cell r="QG151" t="str">
            <v>066. MANCOMUNIDAD MUNICIPAL SIMÓN RODRÍGUEZ</v>
          </cell>
          <cell r="QH151" t="str">
            <v>067. MANCOMUNIDAD MUNICIPAL VALLE SHOCOL</v>
          </cell>
          <cell r="QI151" t="str">
            <v>068. MANCOMUNIDAD MUNICIPAL ECOTURÍSTICA DE LA RESISTENCIA INCA MACHUPICCHU CHOQUEQUIRAO</v>
          </cell>
          <cell r="QJ151" t="str">
            <v>069. MANCOMUNIDAD MUNICIPAL AMAZÓNICA DE LA PROVINCIA DE LA CONVENCIÓN</v>
          </cell>
        </row>
        <row r="152">
          <cell r="A152" t="str">
            <v>017. AUTORIDAD PARA LA RECONSTRUCCIÓN CON CAMBIOS - RCC</v>
          </cell>
          <cell r="B152"/>
          <cell r="C152"/>
          <cell r="D152"/>
          <cell r="E152" t="str">
            <v>006. UNIDAD DE GESTIÓN DE APOYO AL DESARROLLO SOSTENIBLE DEL VRAEM</v>
          </cell>
          <cell r="F152"/>
          <cell r="G152"/>
          <cell r="H152"/>
          <cell r="I152"/>
          <cell r="J152"/>
          <cell r="K152"/>
          <cell r="L152"/>
          <cell r="M152" t="str">
            <v>002. FONDO NACIONAL DE DESARROLLO CIENTÍFICO, TECNOLÓGICO Y DE INNOVACIÓN TECNOLÓGICA - FONDECYT</v>
          </cell>
          <cell r="N152"/>
          <cell r="O152" t="str">
            <v>002. MC - CUSCO</v>
          </cell>
          <cell r="P152"/>
          <cell r="Q152"/>
          <cell r="R152"/>
          <cell r="S152" t="str">
            <v>002. UNIDAD DE COORDINACION DE PROYECTOS DEL PODER JUDICIAL</v>
          </cell>
          <cell r="T152"/>
          <cell r="U152" t="str">
            <v>002. CONSERVACION DE BOSQUES</v>
          </cell>
          <cell r="V152"/>
          <cell r="W152"/>
          <cell r="X152"/>
          <cell r="Y152"/>
          <cell r="Z152"/>
          <cell r="AA152"/>
          <cell r="AB152"/>
          <cell r="AC152" t="str">
            <v>003. PROGRAMA MODERNIZACION DEL SISTEMA DE ADMINISTRACION DE JUSTICIA</v>
          </cell>
          <cell r="AD152" t="str">
            <v>002. OFICINA REGIONAL LIMA</v>
          </cell>
          <cell r="AE152" t="str">
            <v>002. SUNARP, SEDE LIMA</v>
          </cell>
          <cell r="AF152" t="str">
            <v>002. DIRECCION DE ECONOMIA Y FINANZAS DE LA PNP</v>
          </cell>
          <cell r="AG152"/>
          <cell r="AH152"/>
          <cell r="AI152"/>
          <cell r="AJ152"/>
          <cell r="AK152"/>
          <cell r="AL152" t="str">
            <v>002. ADMINISTRACION DE LA DEUDA</v>
          </cell>
          <cell r="AM152"/>
          <cell r="AN152" t="str">
            <v>002. INVERSION PUBLICA - SUNAT</v>
          </cell>
          <cell r="AO152"/>
          <cell r="AP152"/>
          <cell r="AQ152"/>
          <cell r="AR152"/>
          <cell r="AS152" t="str">
            <v>002. USE 02 SAN MARTIN DE PORRES</v>
          </cell>
          <cell r="AT152"/>
          <cell r="AU152"/>
          <cell r="AV152"/>
          <cell r="AW152"/>
          <cell r="AX152"/>
          <cell r="AY152"/>
          <cell r="AZ152"/>
          <cell r="BA152"/>
          <cell r="BB152" t="str">
            <v>002. INICTEL - UNI</v>
          </cell>
          <cell r="BC152"/>
          <cell r="BD152"/>
          <cell r="BE152"/>
          <cell r="BF152"/>
          <cell r="BG152"/>
          <cell r="BH152"/>
          <cell r="BI152"/>
          <cell r="BJ152"/>
          <cell r="BK152"/>
          <cell r="BL152"/>
          <cell r="BM152"/>
          <cell r="BN152"/>
          <cell r="BO152"/>
          <cell r="BP152"/>
          <cell r="BQ152"/>
          <cell r="BR152"/>
          <cell r="BS152"/>
          <cell r="BT152"/>
          <cell r="BU152"/>
          <cell r="BV152"/>
          <cell r="BW152"/>
          <cell r="BX152"/>
          <cell r="BY152"/>
          <cell r="BZ152"/>
          <cell r="CA152"/>
          <cell r="CB152"/>
          <cell r="CC152"/>
          <cell r="CD152"/>
          <cell r="CE152"/>
          <cell r="CF152"/>
          <cell r="CG152"/>
          <cell r="CH152"/>
          <cell r="CI152"/>
          <cell r="CJ152"/>
          <cell r="CK152"/>
          <cell r="CL152"/>
          <cell r="CM152"/>
          <cell r="CN152"/>
          <cell r="CO152"/>
          <cell r="CP152"/>
          <cell r="CQ152"/>
          <cell r="CR152"/>
          <cell r="CS152"/>
          <cell r="CT152"/>
          <cell r="CU152" t="str">
            <v>005. INSTITUTO NACIONAL DE SALUD MENTAL</v>
          </cell>
          <cell r="CV152" t="str">
            <v>004. FORTALECIMIENTO DEL SISTEMA NACIONAL DE VIGILANCIA EN SALUD PÚBLICA</v>
          </cell>
          <cell r="CW152"/>
          <cell r="CX152" t="str">
            <v>002. FONDO INTANGIBLE SOLIDARIO DE SALUD - FISSAL</v>
          </cell>
          <cell r="CY152"/>
          <cell r="CZ152" t="str">
            <v>002. PROGRAMA NACIONAL DE EMPLEO JUVENIL "JÓVENES PRODUCTIVOS"</v>
          </cell>
          <cell r="DA152"/>
          <cell r="DB152" t="str">
            <v>006. PROGRAMA SUBSECTORIAL DE IRRIGACION - PSI</v>
          </cell>
          <cell r="DC152"/>
          <cell r="DD152" t="str">
            <v>002. PROGRAMA DE DESARROLLO DE SANIDAD AGROPECUARIA - PRODESA</v>
          </cell>
          <cell r="DE152" t="str">
            <v>013. ESTACION EXPERIMENTAL AGRARIA EL PORVENIR - SAN MARTIN</v>
          </cell>
          <cell r="DF152" t="str">
            <v>002. MODERNIZACION DE LA GESTION DE LOS RECURSOS HIDRICOS</v>
          </cell>
          <cell r="DG152" t="str">
            <v>002. PROGRAMA DE DESARROLLO FORESTAL SOSTENIBLE, INCLUSIVO Y COMPETITIVO EN LA AMAZONIA PERUANA</v>
          </cell>
          <cell r="DH152" t="str">
            <v>005. DIRECCION GENERAL DE ELECTRIFICACION RURAL</v>
          </cell>
          <cell r="DI152"/>
          <cell r="DJ152"/>
          <cell r="DK152" t="str">
            <v>002. GESTIÓN DE PROYECTOS Y FORTALECIMIENTO DE CAPACIDADES</v>
          </cell>
          <cell r="DL152"/>
          <cell r="DM152"/>
          <cell r="DN152" t="str">
            <v>003. GERENCIA ADMINISTRATIVA DE AREQUIPA</v>
          </cell>
          <cell r="DO152"/>
          <cell r="DP152"/>
          <cell r="DQ152"/>
          <cell r="DR152" t="str">
            <v>002. COMANDO CONJUNTO DE LAS FUERZAS ARMADAS</v>
          </cell>
          <cell r="DS152"/>
          <cell r="DT152"/>
          <cell r="DU152"/>
          <cell r="DV152"/>
          <cell r="DW152"/>
          <cell r="DX152"/>
          <cell r="DY152" t="str">
            <v>002. MEJORA DE LA CALIDAD DE SERVICIOS REGISTRALES - RENIEC</v>
          </cell>
          <cell r="DZ152"/>
          <cell r="EA152" t="str">
            <v>004. PLAN COPESCO NACIONAL</v>
          </cell>
          <cell r="EB152"/>
          <cell r="EC152" t="str">
            <v>007. PROVIAS NACIONAL</v>
          </cell>
          <cell r="ED152"/>
          <cell r="EE152"/>
          <cell r="EF152"/>
          <cell r="EG152" t="str">
            <v>004. PROGRAMA NACIONAL DE SANEAMIENTO URBANO</v>
          </cell>
          <cell r="EH152"/>
          <cell r="EI152"/>
          <cell r="EJ152" t="str">
            <v>002. SERVICIOS DE SANEAMIENTO TUMBES</v>
          </cell>
          <cell r="EK152" t="str">
            <v>003. CREACIÓN Y MEJORAMIENTO DEL SERVICIO DE CATASTRO EN DISTRITOS SELECCIONADOS DE LAS PROVINCIAS DE LIMA, LAMBAYEQUE, CHICLAYO Y PIURA</v>
          </cell>
          <cell r="EL152" t="str">
            <v>003. FOMENTO AL CONSUMO HUMANO DIRECTO - A COMER PESCADO</v>
          </cell>
          <cell r="EM152"/>
          <cell r="EN152"/>
          <cell r="EO152"/>
          <cell r="EP152"/>
          <cell r="EQ152"/>
          <cell r="ER152" t="str">
            <v>006. PROGRAMA INTEGRAL NACIONAL PARA EL BIENESTAR FAMILIAR - INABIF</v>
          </cell>
          <cell r="ES152"/>
          <cell r="ET152" t="str">
            <v>003. PROGRAMA NACIONAL CUNA MAS -PNCM</v>
          </cell>
          <cell r="EU152"/>
          <cell r="EV152"/>
          <cell r="EW152" t="str">
            <v>002. GERENCIA SUB REGIONAL BAGUA</v>
          </cell>
          <cell r="EX152" t="str">
            <v>003. SUB REGION PACIFICO</v>
          </cell>
          <cell r="EY152" t="str">
            <v>002. SEDE CHANKA</v>
          </cell>
          <cell r="EZ152" t="str">
            <v>002. TRABAJO AREQUIPA</v>
          </cell>
          <cell r="FA152" t="str">
            <v>008. PROGRAMA REGIONAL DE IRRIGACION Y DESARROLLO RURAL INTEGRADO - PRIDER</v>
          </cell>
          <cell r="FB152" t="str">
            <v>002. CHOTA</v>
          </cell>
          <cell r="FC152" t="str">
            <v>002. PLAN COPESCO</v>
          </cell>
          <cell r="FD152" t="str">
            <v>002. GERENCIA SUB-REGIONAL TAYACAJA</v>
          </cell>
          <cell r="FE152" t="str">
            <v>100. AGRICULTURA HUANUCO</v>
          </cell>
          <cell r="FF152" t="str">
            <v>002. PROYECTO ESPECIAL TAMBO-CCARACOCHA</v>
          </cell>
          <cell r="FG152" t="str">
            <v>002. PRODUCCION JUNIN</v>
          </cell>
          <cell r="FH152" t="str">
            <v>005. PROYECTO ESPECIAL CHAVIMOCHIC</v>
          </cell>
          <cell r="FI152" t="str">
            <v>002. PROYECTO ESPECIAL OLMOS - TINAJONES</v>
          </cell>
          <cell r="FJ152" t="str">
            <v>002. ALTO AMAZONAS - YURIMAGUAS</v>
          </cell>
          <cell r="FK152" t="str">
            <v>002. SUB REGION MANU</v>
          </cell>
          <cell r="FL152" t="str">
            <v>002. PROYECTO ESPECIAL PASTO GRANDE</v>
          </cell>
          <cell r="FM152" t="str">
            <v>002. PASCO - SELVA CENTRAL</v>
          </cell>
          <cell r="FN152" t="str">
            <v>002. GERENCIA LUCIANO CASTILLO COLONNA</v>
          </cell>
          <cell r="FO152" t="str">
            <v>002. PRODUCCION PUNO</v>
          </cell>
          <cell r="FP152" t="str">
            <v>002. ALTO HUALLAGA - TOCACHE</v>
          </cell>
          <cell r="FQ152" t="str">
            <v>002. PROYECTO ESPECIAL RECURSOS HIDRICOS TACNA</v>
          </cell>
          <cell r="FR152" t="str">
            <v>100. AGRICULTURA TUMBES</v>
          </cell>
          <cell r="FS152" t="str">
            <v>002. PURUS</v>
          </cell>
          <cell r="FT152" t="str">
            <v>002. LIMA SUR</v>
          </cell>
          <cell r="FU152" t="str">
            <v>300. EDUCACION CALLAO</v>
          </cell>
          <cell r="FV152"/>
          <cell r="FW152" t="str">
            <v>02. MUNICIPALIDAD DISTRITAL DE ASUNCION</v>
          </cell>
          <cell r="FX152" t="str">
            <v>02. MUNICIPALIDAD DISTRITAL DE ARAMANGO</v>
          </cell>
          <cell r="FY152" t="str">
            <v>02. MUNICIPALIDAD DISTRITAL DE CHISQUILLA</v>
          </cell>
          <cell r="FZ152" t="str">
            <v>02. MUNICIPALIDAD DISTRITAL DE EL CENEPA</v>
          </cell>
          <cell r="GA152" t="str">
            <v>02. MUNICIPALIDAD DISTRITAL DE CAMPORREDONDO</v>
          </cell>
          <cell r="GB152" t="str">
            <v>02. MUNICIPALIDAD DISTRITAL DE CHIRIMOTO</v>
          </cell>
          <cell r="GC152" t="str">
            <v>02. MUNICIPALIDAD DISTRITAL DE CAJARURO</v>
          </cell>
          <cell r="GD152" t="str">
            <v>02. MUNICIPALIDAD DISTRITAL DE COCHABAMBA</v>
          </cell>
          <cell r="GE152" t="str">
            <v>02. MUNICIPALIDAD DISTRITAL DE CORIS</v>
          </cell>
          <cell r="GF152" t="str">
            <v>02. MUNICIPALIDAD DISTRITAL DE ACZO</v>
          </cell>
          <cell r="GG152" t="str">
            <v>02. MUNICIPALIDAD DISTRITAL DE ACOCHACA</v>
          </cell>
          <cell r="GH152" t="str">
            <v>02. MUNICIPALIDAD DISTRITAL DE ABELARDO PARDO LEZAMETA</v>
          </cell>
          <cell r="GI152" t="str">
            <v>02. MUNICIPALIDAD DISTRITAL DE ACOPAMPA</v>
          </cell>
          <cell r="GJ152" t="str">
            <v>02. MUNICIPALIDAD DISTRITAL DE SAN NICOLAS</v>
          </cell>
          <cell r="GK152" t="str">
            <v>02. MUNICIPALIDAD DISTRITAL DE BUENA VISTA ALTA</v>
          </cell>
          <cell r="GL152" t="str">
            <v>02. MUNICIPALIDAD DISTRITAL DE ACO</v>
          </cell>
          <cell r="GM152" t="str">
            <v>02. MUNICIPALIDAD DISTRITAL DE ANRA</v>
          </cell>
          <cell r="GN152" t="str">
            <v>02. MUNICIPALIDAD DISTRITAL DE COCHAPETI</v>
          </cell>
          <cell r="GO152" t="str">
            <v>02. MUNICIPALIDAD DISTRITAL DE HUALLANCA</v>
          </cell>
          <cell r="GP152" t="str">
            <v>02. MUNICIPALIDAD DISTRITAL DE CASCA</v>
          </cell>
          <cell r="GQ152" t="str">
            <v>02. MUNICIPALIDAD DISTRITAL DE ACAS</v>
          </cell>
          <cell r="GR152" t="str">
            <v>02. MUNICIPALIDAD DISTRITAL DE BOLOGNESI</v>
          </cell>
          <cell r="GS152" t="str">
            <v>02. MUNICIPALIDAD DISTRITAL DE HUAYLLAN</v>
          </cell>
          <cell r="GT152" t="str">
            <v>02. MUNICIPALIDAD DISTRITAL DE CATAC</v>
          </cell>
          <cell r="GU152" t="str">
            <v>02. MUNICIPALIDAD DISTRITAL DE CACERES DEL PERU</v>
          </cell>
          <cell r="GV152" t="str">
            <v>02. MUNICIPALIDAD DISTRITAL DE ACOBAMBA</v>
          </cell>
          <cell r="GW152" t="str">
            <v>02. MUNICIPALIDAD DISTRITAL DE CASCAPARA</v>
          </cell>
          <cell r="GX152" t="str">
            <v>02. MUNICIPALIDAD DISTRITAL DE CHACOCHE</v>
          </cell>
          <cell r="GY152" t="str">
            <v>02. MUNICIPALIDAD DISTRITAL DE ANDARAPA</v>
          </cell>
          <cell r="GZ152" t="str">
            <v>02. MUNICIPALIDAD DISTRITAL DE EL ORO</v>
          </cell>
          <cell r="HA152" t="str">
            <v>02. MUNICIPALIDAD DISTRITAL DE CAPAYA</v>
          </cell>
          <cell r="HB152" t="str">
            <v>02. MUNICIPALIDAD DISTRITAL DE COTABAMBAS</v>
          </cell>
          <cell r="HC152" t="str">
            <v>02. MUNICIPALIDAD DISTRITAL DE ANCO-HUALLO</v>
          </cell>
          <cell r="HD152" t="str">
            <v>02. MUNICIPALIDAD DISTRITAL DE CURPAHUASI</v>
          </cell>
          <cell r="HE152" t="str">
            <v>02. MUNICIPALIDAD DISTRITAL DE ALTO SELVA ALEGRE</v>
          </cell>
          <cell r="HF152" t="str">
            <v>02. MUNICIPALIDAD DISTRITAL DE JOSE MARIA QUIMPER</v>
          </cell>
          <cell r="HG152" t="str">
            <v>02. MUNICIPALIDAD DISTRITAL DE ACARI</v>
          </cell>
          <cell r="HH152" t="str">
            <v>02. MUNICIPALIDAD DISTRITAL DE ANDAGUA</v>
          </cell>
          <cell r="HI152" t="str">
            <v>02. MUNICIPALIDAD DISTRITAL DE ACHOMA</v>
          </cell>
          <cell r="HJ152" t="str">
            <v>02. MUNICIPALIDAD DISTRITAL DE ANDARAY</v>
          </cell>
          <cell r="HK152" t="str">
            <v>02. MUNICIPALIDAD DISTRITAL DE COCACHACRA</v>
          </cell>
          <cell r="HL152" t="str">
            <v>02. MUNICIPALIDAD DISTRITAL DE ALCA</v>
          </cell>
          <cell r="HM152" t="str">
            <v>02. MUNICIPALIDAD DISTRITAL DE ACOCRO</v>
          </cell>
          <cell r="HN152" t="str">
            <v>02. MUNICIPALIDAD DISTRITAL DE CHUSCHI</v>
          </cell>
          <cell r="HO152" t="str">
            <v>02. MUNICIPALIDAD DISTRITAL DE CARAPO</v>
          </cell>
          <cell r="HP152" t="str">
            <v>02. MUNICIPALIDAD DISTRITAL DE AYAHUANCO</v>
          </cell>
          <cell r="HQ152" t="str">
            <v>02. MUNICIPALIDAD DISTRITAL DE ANCO</v>
          </cell>
          <cell r="HR152" t="str">
            <v>02. MUNICIPALIDAD DISTRITAL DE AUCARA</v>
          </cell>
          <cell r="HS152" t="str">
            <v>02. MUNICIPALIDAD DISTRITAL DE CHUMPI</v>
          </cell>
          <cell r="HT152" t="str">
            <v>02. MUNICIPALIDAD DISTRITAL DE COLTA</v>
          </cell>
          <cell r="HU152" t="str">
            <v>02. MUNICIPALIDAD DISTRITAL DE BELEN</v>
          </cell>
          <cell r="HV152" t="str">
            <v>02. MUNICIPALIDAD DISTRITAL DE ALCAMENCA</v>
          </cell>
          <cell r="HW152" t="str">
            <v>02. MUNICIPALIDAD DISTRITAL DE ACCOMARCA</v>
          </cell>
          <cell r="HX152" t="str">
            <v>02. MUNICIPALIDAD DISTRITAL DE ASUNCION</v>
          </cell>
          <cell r="HY152" t="str">
            <v>02. MUNICIPALIDAD DISTRITAL DE CACHACHI</v>
          </cell>
          <cell r="HZ152" t="str">
            <v>02. MUNICIPALIDAD DISTRITAL DE CHUMUCH</v>
          </cell>
          <cell r="IA152" t="str">
            <v>02. MUNICIPALIDAD DISTRITAL DE ANGUIA</v>
          </cell>
          <cell r="IB152" t="str">
            <v>02. MUNICIPALIDAD DISTRITAL DE CHILETE</v>
          </cell>
          <cell r="IC152" t="str">
            <v>02. MUNICIPALIDAD DISTRITAL DE CALLAYUC</v>
          </cell>
          <cell r="ID152" t="str">
            <v>02. MUNICIPALIDAD DISTRITAL DE CHUGUR</v>
          </cell>
          <cell r="IE152" t="str">
            <v>02. MUNICIPALIDAD DISTRITAL DE BELLAVISTA</v>
          </cell>
          <cell r="IF152" t="str">
            <v>02. MUNICIPALIDAD DISTRITAL DE CHIRINOS</v>
          </cell>
          <cell r="IG152" t="str">
            <v>02. MUNICIPALIDAD DISTRITAL DE CHANCAY</v>
          </cell>
          <cell r="IH152" t="str">
            <v>02. MUNICIPALIDAD DISTRITAL DE BOLIVAR</v>
          </cell>
          <cell r="II152" t="str">
            <v>02. MUNICIPALIDAD DISTRITAL DE SAN BERNARDINO</v>
          </cell>
          <cell r="IJ152" t="str">
            <v>02. MUNICIPALIDAD DISTRITAL DE ANDABAMBA</v>
          </cell>
          <cell r="IK152" t="str">
            <v>02. MUNICIPALIDAD DISTRITAL DE BELLAVISTA</v>
          </cell>
          <cell r="IL152" t="str">
            <v>02. MUNICIPALIDAD DISTRITAL DE CCORCA</v>
          </cell>
          <cell r="IM152" t="str">
            <v>02. MUNICIPALIDAD DISTRITAL DE ACOPIA</v>
          </cell>
          <cell r="IN152" t="str">
            <v>02. MUNICIPALIDAD DISTRITAL DE ANCAHUASI</v>
          </cell>
          <cell r="IO152" t="str">
            <v>02. MUNICIPALIDAD DISTRITAL DE COYA</v>
          </cell>
          <cell r="IP152" t="str">
            <v>02. MUNICIPALIDAD DISTRITAL DE CHECCA</v>
          </cell>
          <cell r="IQ152" t="str">
            <v>02. MUNICIPALIDAD DISTRITAL DE CHECACUPE</v>
          </cell>
          <cell r="IR152" t="str">
            <v>02. MUNICIPALIDAD DISTRITAL DE CAPACMARCA</v>
          </cell>
          <cell r="IS152" t="str">
            <v>02. MUNICIPALIDAD DISTRITAL DE CONDOROMA</v>
          </cell>
          <cell r="IT152" t="str">
            <v>02. MUNICIPALIDAD DISTRITAL DE ECHARATE</v>
          </cell>
          <cell r="IU152" t="str">
            <v>02. MUNICIPALIDAD DISTRITAL DE ACCHA</v>
          </cell>
          <cell r="IV152" t="str">
            <v>02. MUNICIPALIDAD DISTRITAL DE CAICAY</v>
          </cell>
          <cell r="IW152" t="str">
            <v>02. MUNICIPALIDAD DISTRITAL DE ANDAHUAYLILLAS</v>
          </cell>
          <cell r="IX152" t="str">
            <v>02. MUNICIPALIDAD DISTRITAL DE CHINCHERO</v>
          </cell>
          <cell r="IY152" t="str">
            <v>02. MUNICIPALIDAD DISTRITAL DE ACOBAMBILLA</v>
          </cell>
          <cell r="IZ152" t="str">
            <v>02. MUNICIPALIDAD DISTRITAL DE ANDABAMBA</v>
          </cell>
          <cell r="JA152" t="str">
            <v>02. MUNICIPALIDAD DISTRITAL DE ANCHONGA</v>
          </cell>
          <cell r="JB152" t="str">
            <v>02. MUNICIPALIDAD DISTRITAL DE ARMA</v>
          </cell>
          <cell r="JC152" t="str">
            <v>02. MUNICIPALIDAD DISTRITAL DE ANCO</v>
          </cell>
          <cell r="JD152" t="str">
            <v>02. MUNICIPALIDAD DISTRITAL DE AYAVI</v>
          </cell>
          <cell r="JE152" t="str">
            <v>02. MUNICIPALIDAD DISTRITAL DE ACOSTAMBO</v>
          </cell>
          <cell r="JF152" t="str">
            <v>02. MUNICIPALIDAD DISTRITAL DE AMARILIS</v>
          </cell>
          <cell r="JG152" t="str">
            <v>02. MUNICIPALIDAD DISTRITAL DE CAYNA</v>
          </cell>
          <cell r="JH152" t="str">
            <v>07. MUNICIPALIDAD DISTRITAL DE CHUQUIS</v>
          </cell>
          <cell r="JI152" t="str">
            <v>02. MUNICIPALIDAD DISTRITAL DE CANCHABAMBA</v>
          </cell>
          <cell r="JJ152" t="str">
            <v>02. MUNICIPALIDAD DISTRITAL DE ARANCAY</v>
          </cell>
          <cell r="JK152" t="str">
            <v>02. MUNICIPALIDAD DISTRITAL DE DANIEL ALOMIAS ROBLES</v>
          </cell>
          <cell r="JL152" t="str">
            <v>02. MUNICIPALIDAD DISTRITAL DE CHOLON</v>
          </cell>
          <cell r="JM152" t="str">
            <v>02. MUNICIPALIDAD DISTRITAL DE CHAGLLA</v>
          </cell>
          <cell r="JN152" t="str">
            <v>02. MUNICIPALIDAD DISTRITAL DE CODO DEL POZUZO</v>
          </cell>
          <cell r="JO152" t="str">
            <v>02. MUNICIPALIDAD DISTRITAL DE BAÑOS</v>
          </cell>
          <cell r="JP152" t="str">
            <v>02. MUNICIPALIDAD DISTRITAL DE CAHUAC</v>
          </cell>
          <cell r="JQ152" t="str">
            <v>02. MUNICIPALIDAD DISTRITAL DE LA TINGUIÑA</v>
          </cell>
          <cell r="JR152" t="str">
            <v>02. MUNICIPALIDAD DISTRITAL DE ALTO LARAN</v>
          </cell>
          <cell r="JS152" t="str">
            <v>02. MUNICIPALIDAD DISTRITAL DE CHANGUILLO</v>
          </cell>
          <cell r="JT152" t="str">
            <v>02. MUNICIPALIDAD DISTRITAL DE LLIPATA</v>
          </cell>
          <cell r="JU152" t="str">
            <v>02. MUNICIPALIDAD DISTRITAL DE HUANCANO</v>
          </cell>
          <cell r="JV152" t="str">
            <v>04. MUNICIPALIDAD DISTRITAL DE CARHUACALLANGA</v>
          </cell>
          <cell r="JW152" t="str">
            <v>02. MUNICIPALIDAD DISTRITAL DE ACO</v>
          </cell>
          <cell r="JX152" t="str">
            <v>02. MUNICIPALIDAD DISTRITAL DE PERENE</v>
          </cell>
          <cell r="JY152" t="str">
            <v>02. MUNICIPALIDAD DISTRITAL DE ACOLLA</v>
          </cell>
          <cell r="JZ152" t="str">
            <v>02. MUNICIPALIDAD DISTRITAL DE CARHUAMAYO</v>
          </cell>
          <cell r="KA152" t="str">
            <v>02. MUNICIPALIDAD DISTRITAL DE COVIRIALI</v>
          </cell>
          <cell r="KB152" t="str">
            <v>02. MUNICIPALIDAD DISTRITAL DE ACOBAMBA</v>
          </cell>
          <cell r="KC152" t="str">
            <v>02. MUNICIPALIDAD DISTRITAL DE CHACAPALPA</v>
          </cell>
          <cell r="KD152" t="str">
            <v>02. MUNICIPALIDAD DISTRITAL DE AHUAC</v>
          </cell>
          <cell r="KE152" t="str">
            <v>02. MUNICIPALIDAD DISTRITAL DE EL PORVENIR</v>
          </cell>
          <cell r="KF152" t="str">
            <v>02. MUNICIPALIDAD DISTRITAL DE CHICAMA</v>
          </cell>
          <cell r="KG152" t="str">
            <v>02. MUNICIPALIDAD DISTRITAL DE BAMBAMARCA</v>
          </cell>
          <cell r="KH152" t="str">
            <v>02. MUNICIPALIDAD DISTRITAL DE PACANGA</v>
          </cell>
          <cell r="KI152" t="str">
            <v>02. MUNICIPALIDAD DISTRITAL DE CALAMARCA</v>
          </cell>
          <cell r="KJ152" t="str">
            <v>02. MUNICIPALIDAD DISTRITAL DE AGALLPAMPA</v>
          </cell>
          <cell r="KK152" t="str">
            <v>02. MUNICIPALIDAD DISTRITAL DE GUADALUPE</v>
          </cell>
          <cell r="KL152" t="str">
            <v>02. MUNICIPALIDAD DISTRITAL DE BULDIBUYO</v>
          </cell>
          <cell r="KM152" t="str">
            <v>02. MUNICIPALIDAD DISTRITAL DE CHUGAY</v>
          </cell>
          <cell r="KN152" t="str">
            <v>02. MUNICIPALIDAD DISTRITAL DE ANGASMARCA</v>
          </cell>
          <cell r="KO152" t="str">
            <v>02. MUNICIPALIDAD DISTRITAL DE LUCMA</v>
          </cell>
          <cell r="KP152" t="str">
            <v>02. MUNICIPALIDAD DISTRITAL DE CHAO</v>
          </cell>
          <cell r="KQ152" t="str">
            <v>02. MUNICIPALIDAD DISTRITAL DE CHONGOYAPE</v>
          </cell>
          <cell r="KR152" t="str">
            <v>02. MUNICIPALIDAD DISTRITAL DE CAÑARIS</v>
          </cell>
          <cell r="KS152" t="str">
            <v>02. MUNICIPALIDAD DISTRITAL DE CHOCHOPE</v>
          </cell>
          <cell r="KT152" t="str">
            <v>02. MUNICIPALIDAD DISTRITAL DE ANCON</v>
          </cell>
          <cell r="KU152" t="str">
            <v>02. MUNICIPALIDAD DISTRITAL DE PARAMONGA</v>
          </cell>
          <cell r="KV152" t="str">
            <v>02. MUNICIPALIDAD DISTRITAL DE COPA</v>
          </cell>
          <cell r="KW152" t="str">
            <v>02. MUNICIPALIDAD DISTRITAL DE ARAHUAY</v>
          </cell>
          <cell r="KX152" t="str">
            <v>02. MUNICIPALIDAD DISTRITAL DE ASIA</v>
          </cell>
          <cell r="KY152" t="str">
            <v>02. MUNICIPALIDAD DISTRITAL DE ATAVILLOS ALTO</v>
          </cell>
          <cell r="KZ152" t="str">
            <v>02. MUNICIPALIDAD DISTRITAL DE ANTIOQUIA</v>
          </cell>
          <cell r="LA152" t="str">
            <v>02. MUNICIPALIDAD DISTRITAL DE AMBAR</v>
          </cell>
          <cell r="LB152" t="str">
            <v>02. MUNICIPALIDAD DISTRITAL DE ANDAJES</v>
          </cell>
          <cell r="LC152" t="str">
            <v>02. MUNICIPALIDAD DISTRITAL DE ALIS</v>
          </cell>
          <cell r="LD152" t="str">
            <v>02. MUNICIPALIDAD DISTRITAL DE ALTO NANAY</v>
          </cell>
          <cell r="LE152" t="str">
            <v>02. MUNICIPALIDAD DISTRITAL DE BALSAPUERTO</v>
          </cell>
          <cell r="LF152" t="str">
            <v>02. MUNICIPALIDAD DISTRITAL DE PARINARI</v>
          </cell>
          <cell r="LG152" t="str">
            <v>02. MUNICIPALIDAD DISTRITAL DE PEBAS</v>
          </cell>
          <cell r="LH152" t="str">
            <v>02. MUNICIPALIDAD DISTRITAL DE ALTO TAPICHE</v>
          </cell>
          <cell r="LI152" t="str">
            <v>02. MUNICIPALIDAD DISTRITAL DE INAHUAYA</v>
          </cell>
          <cell r="LJ152" t="str">
            <v>02. MUNICIPALIDAD DISTRITAL DE CAHUAPANAS</v>
          </cell>
          <cell r="LK152" t="str">
            <v>02. MUNICIPALIDAD DISTRITAL DE ROSA PANDURO</v>
          </cell>
          <cell r="LL152" t="str">
            <v>02. MUNICIPALIDAD DISTRITAL DE INAMBARI</v>
          </cell>
          <cell r="LM152" t="str">
            <v>02. MUNICIPALIDAD DISTRITAL DE FITZCARRALD</v>
          </cell>
          <cell r="LN152" t="str">
            <v>02. MUNICIPALIDAD DISTRITAL DE IBERIA</v>
          </cell>
          <cell r="LO152" t="str">
            <v>02. MUNICIPALIDAD DISTRITAL DE CARUMAS</v>
          </cell>
          <cell r="LP152" t="str">
            <v>02. MUNICIPALIDAD DISTRITAL DE CHOJATA</v>
          </cell>
          <cell r="LQ152" t="str">
            <v>02. MUNICIPALIDAD DISTRITAL DE EL ALGARROBAL</v>
          </cell>
          <cell r="LR152" t="str">
            <v>02. MUNICIPALIDAD DISTRITAL DE HUACHON</v>
          </cell>
          <cell r="LS152" t="str">
            <v>02. MUNICIPALIDAD DISTRITAL DE CHACAYAN</v>
          </cell>
          <cell r="LT152" t="str">
            <v>02. MUNICIPALIDAD DISTRITAL DE CHONTABAMBA</v>
          </cell>
          <cell r="LU152" t="str">
            <v>04. MUNICIPALIDAD DISTRITAL DE CASTILLA</v>
          </cell>
          <cell r="LV152" t="str">
            <v>02. MUNICIPALIDAD DISTRITAL DE FRIAS</v>
          </cell>
          <cell r="LW152" t="str">
            <v>02. MUNICIPALIDAD DISTRITAL DE CANCHAQUE</v>
          </cell>
          <cell r="LX152" t="str">
            <v>02. MUNICIPALIDAD DISTRITAL DE BUENOS AIRES</v>
          </cell>
          <cell r="LY152" t="str">
            <v>02. MUNICIPALIDAD DISTRITAL DE AMOTAPE</v>
          </cell>
          <cell r="LZ152" t="str">
            <v>02. MUNICIPALIDAD DISTRITAL DE BELLAVISTA</v>
          </cell>
          <cell r="MA152" t="str">
            <v>02. MUNICIPALIDAD DISTRITAL DE EL ALTO</v>
          </cell>
          <cell r="MB152" t="str">
            <v>02. MUNICIPALIDAD DISTRITAL DE BELLAVISTA DE LA UNION</v>
          </cell>
          <cell r="MC152" t="str">
            <v>02. MUNICIPALIDAD DISTRITAL DE ACORA</v>
          </cell>
          <cell r="MD152" t="str">
            <v>02. MUNICIPALIDAD DISTRITAL DE ACHAYA</v>
          </cell>
          <cell r="ME152" t="str">
            <v>02. MUNICIPALIDAD DISTRITAL DE AJOYANI</v>
          </cell>
          <cell r="MF152" t="str">
            <v>02. MUNICIPALIDAD DISTRITAL DE DESAGUADERO</v>
          </cell>
          <cell r="MG152" t="str">
            <v>02. MUNICIPALIDAD DISTRITAL DE CAPASO</v>
          </cell>
          <cell r="MH152" t="str">
            <v>02. MUNICIPALIDAD DISTRITAL DE COJATA</v>
          </cell>
          <cell r="MI152" t="str">
            <v>02. MUNICIPALIDAD DISTRITAL DE CABANILLA</v>
          </cell>
          <cell r="MJ152" t="str">
            <v>02. MUNICIPALIDAD DISTRITAL DE ANTAUTA</v>
          </cell>
          <cell r="MK152" t="str">
            <v>02. MUNICIPALIDAD DISTRITAL DE CONIMA</v>
          </cell>
          <cell r="ML152" t="str">
            <v>02. MUNICIPALIDAD DISTRITAL DE ANANEA</v>
          </cell>
          <cell r="MM152" t="str">
            <v>02. MUNICIPALIDAD DISTRITAL DE CABANA</v>
          </cell>
          <cell r="MN152" t="str">
            <v>02. MUNICIPALIDAD DISTRITAL DE CUYOCUYO</v>
          </cell>
          <cell r="MO152" t="str">
            <v>02. MUNICIPALIDAD DISTRITAL DE ANAPIA</v>
          </cell>
          <cell r="MP152" t="str">
            <v>02. MUNICIPALIDAD DISTRITAL DE CALZADA</v>
          </cell>
          <cell r="MQ152" t="str">
            <v>02. MUNICIPALIDAD DISTRITAL DE ALTO BIAVO</v>
          </cell>
          <cell r="MR152" t="str">
            <v>02. MUNICIPALIDAD DISTRITAL DE AGUA BLANCA</v>
          </cell>
          <cell r="MS152" t="str">
            <v>02. MUNICIPALIDAD DISTRITAL DE ALTO SAPOSOA</v>
          </cell>
          <cell r="MT152" t="str">
            <v>02. MUNICIPALIDAD DISTRITAL DE ALONSO DE ALVARADO</v>
          </cell>
          <cell r="MU152" t="str">
            <v>02. MUNICIPALIDAD DISTRITAL DE CAMPANILLA</v>
          </cell>
          <cell r="MV152" t="str">
            <v>02. MUNICIPALIDAD DISTRITAL DE BUENOS AIRES</v>
          </cell>
          <cell r="MW152" t="str">
            <v>02. MUNICIPALIDAD DISTRITAL DE AWAJUN</v>
          </cell>
          <cell r="MX152" t="str">
            <v>02. MUNICIPALIDAD DISTRITAL DE ALBERTO LEVEAU</v>
          </cell>
          <cell r="MY152" t="str">
            <v>02. MUNICIPALIDAD DISTRITAL DE NUEVO PROGRESO</v>
          </cell>
          <cell r="MZ152" t="str">
            <v>02. MUNICIPALIDAD DISTRITAL DE ALTO DE LA ALIANZA</v>
          </cell>
          <cell r="NA152" t="str">
            <v>02. MUNICIPALIDAD DISTRITAL DE CAIRANI</v>
          </cell>
          <cell r="NB152" t="str">
            <v>02. MUNICIPALIDAD DISTRITAL DE ILABAYA</v>
          </cell>
          <cell r="NC152" t="str">
            <v>02. MUNICIPALIDAD DISTRITAL DE CHUCATAMANI</v>
          </cell>
          <cell r="ND152" t="str">
            <v>02. MUNICIPALIDAD DISTRITAL DE CORRALES</v>
          </cell>
          <cell r="NE152" t="str">
            <v>02. MUNICIPALIDAD DISTRITAL DE CASITAS</v>
          </cell>
          <cell r="NF152" t="str">
            <v>02. MUNICIPALIDAD DISTRITAL DE AGUAS VERDES</v>
          </cell>
          <cell r="NG152" t="str">
            <v>02. MUNICIPALIDAD DISTRITAL DE CAMPOVERDE</v>
          </cell>
          <cell r="NH152" t="str">
            <v>02. MUNICIPALIDAD DISTRITAL DE SEPAHUA</v>
          </cell>
          <cell r="NI152" t="str">
            <v>02. MUNICIPALIDAD DISTRITAL DE IRAZOLA</v>
          </cell>
          <cell r="NJ152"/>
          <cell r="NK152"/>
          <cell r="NL152"/>
          <cell r="NM152"/>
          <cell r="NN152"/>
          <cell r="NO152"/>
          <cell r="NP152"/>
          <cell r="NQ152"/>
          <cell r="NR152"/>
          <cell r="NS152"/>
          <cell r="NT152"/>
          <cell r="NU152"/>
          <cell r="NV152"/>
          <cell r="NW152"/>
          <cell r="NX152"/>
          <cell r="NY152"/>
          <cell r="NZ152"/>
          <cell r="OA152"/>
          <cell r="OB152"/>
          <cell r="OC152"/>
          <cell r="OD152"/>
          <cell r="OE152"/>
          <cell r="OF152"/>
          <cell r="OG152"/>
          <cell r="OH152"/>
          <cell r="OI152"/>
          <cell r="OJ152"/>
          <cell r="OK152"/>
          <cell r="OL152"/>
          <cell r="OM152"/>
          <cell r="ON152"/>
          <cell r="OO152"/>
          <cell r="OP152"/>
          <cell r="OQ152"/>
          <cell r="OR152"/>
          <cell r="OS152"/>
          <cell r="OT152"/>
          <cell r="OU152"/>
          <cell r="OV152"/>
          <cell r="OW152"/>
          <cell r="OX152"/>
          <cell r="OY152"/>
          <cell r="OZ152"/>
          <cell r="PA152"/>
          <cell r="PB152"/>
          <cell r="PC152"/>
          <cell r="PD152"/>
          <cell r="PE152"/>
          <cell r="PF152"/>
          <cell r="PG152"/>
          <cell r="PH152"/>
          <cell r="PI152"/>
          <cell r="PJ152"/>
          <cell r="PK152"/>
          <cell r="PL152"/>
          <cell r="PM152"/>
          <cell r="PN152"/>
          <cell r="PO152"/>
          <cell r="PP152"/>
          <cell r="PQ152"/>
          <cell r="PR152"/>
          <cell r="PS152"/>
          <cell r="PT152"/>
          <cell r="PU152"/>
          <cell r="PV152"/>
          <cell r="PW152"/>
          <cell r="PX152"/>
          <cell r="PY152"/>
          <cell r="PZ152"/>
          <cell r="QA152"/>
          <cell r="QB152"/>
          <cell r="QC152"/>
          <cell r="QD152"/>
          <cell r="QE152"/>
          <cell r="QF152"/>
          <cell r="QG152"/>
          <cell r="QH152"/>
          <cell r="QI152"/>
          <cell r="QJ152"/>
        </row>
        <row r="153">
          <cell r="A153" t="str">
            <v>018. MEJORAMIENTO DE SERVICIOS A CIUDADANOS Y EMPRESAS</v>
          </cell>
          <cell r="B153"/>
          <cell r="C153"/>
          <cell r="D153"/>
          <cell r="E153"/>
          <cell r="F153"/>
          <cell r="G153"/>
          <cell r="H153"/>
          <cell r="I153"/>
          <cell r="J153"/>
          <cell r="K153"/>
          <cell r="L153"/>
          <cell r="M153" t="str">
            <v>003. PROGRAMA NACIONAL DE INVESTIGACIÓN CIENTÍFICA Y ESTUDIOS AVANZADOS - PROCIENCIA</v>
          </cell>
          <cell r="N153"/>
          <cell r="O153" t="str">
            <v>003. ZONA ARQUEOLÓGICA CARAL</v>
          </cell>
          <cell r="P153"/>
          <cell r="Q153"/>
          <cell r="R153"/>
          <cell r="S153" t="str">
            <v>003. CORTE SUPERIOR DE JUSTICIA DE LIMA</v>
          </cell>
          <cell r="T153"/>
          <cell r="U153" t="str">
            <v>003. GESTIÓN INTEGRAL DE LA CALIDAD AMBIENTAL</v>
          </cell>
          <cell r="V153"/>
          <cell r="W153"/>
          <cell r="X153"/>
          <cell r="Y153"/>
          <cell r="Z153"/>
          <cell r="AA153"/>
          <cell r="AB153"/>
          <cell r="AC153" t="str">
            <v>004. CENTROS JUVENILES</v>
          </cell>
          <cell r="AD153" t="str">
            <v>003. OFICINA REGIONAL NORTE CHICLAYO</v>
          </cell>
          <cell r="AE153" t="str">
            <v>003. SUNARP, SEDE CHICLAYO</v>
          </cell>
          <cell r="AF153" t="str">
            <v>003. REGION POLICIAL PIURA</v>
          </cell>
          <cell r="AG153"/>
          <cell r="AH153"/>
          <cell r="AI153"/>
          <cell r="AJ153"/>
          <cell r="AK153"/>
          <cell r="AL153" t="str">
            <v>009. SECRETARIA TECNICA DE APOYO A LA COMISION AD HOC CREADA POR LA LEY 29625</v>
          </cell>
          <cell r="AM153"/>
          <cell r="AN153" t="str">
            <v>003. MEJORAMIENTO DEL SISTEMA DE INFORMACIÓN DE LA SUNAT - MSI</v>
          </cell>
          <cell r="AO153"/>
          <cell r="AP153"/>
          <cell r="AQ153"/>
          <cell r="AR153"/>
          <cell r="AS153" t="str">
            <v>003. USE 03 CERCADO</v>
          </cell>
          <cell r="AT153"/>
          <cell r="AU153"/>
          <cell r="AV153"/>
          <cell r="AW153"/>
          <cell r="AX153"/>
          <cell r="AY153"/>
          <cell r="AZ153"/>
          <cell r="BA153"/>
          <cell r="BB153"/>
          <cell r="BC153"/>
          <cell r="BD153"/>
          <cell r="BE153"/>
          <cell r="BF153"/>
          <cell r="BG153"/>
          <cell r="BH153"/>
          <cell r="BI153"/>
          <cell r="BJ153"/>
          <cell r="BK153"/>
          <cell r="BL153"/>
          <cell r="BM153"/>
          <cell r="BN153"/>
          <cell r="BO153"/>
          <cell r="BP153"/>
          <cell r="BQ153"/>
          <cell r="BR153"/>
          <cell r="BS153"/>
          <cell r="BT153"/>
          <cell r="BU153"/>
          <cell r="BV153"/>
          <cell r="BW153"/>
          <cell r="BX153"/>
          <cell r="BY153"/>
          <cell r="BZ153"/>
          <cell r="CA153"/>
          <cell r="CB153"/>
          <cell r="CC153"/>
          <cell r="CD153"/>
          <cell r="CE153"/>
          <cell r="CF153"/>
          <cell r="CG153"/>
          <cell r="CH153"/>
          <cell r="CI153"/>
          <cell r="CJ153"/>
          <cell r="CK153"/>
          <cell r="CL153"/>
          <cell r="CM153"/>
          <cell r="CN153"/>
          <cell r="CO153"/>
          <cell r="CP153"/>
          <cell r="CQ153"/>
          <cell r="CR153"/>
          <cell r="CS153"/>
          <cell r="CT153"/>
          <cell r="CU153" t="str">
            <v>007. INSTITUTO NACIONAL DE CIENCIAS NEUROLÓGICAS</v>
          </cell>
          <cell r="CV153"/>
          <cell r="CW153"/>
          <cell r="CX153"/>
          <cell r="CY153"/>
          <cell r="CZ153" t="str">
            <v>005. PROGRAMA PARA LA GENERACION DE EMPLEO SOCIAL INCLUSIVO "TRABAJA PERÚ"</v>
          </cell>
          <cell r="DA153"/>
          <cell r="DB153" t="str">
            <v>011. PROGRAMA DE DESARROLLO PRODUCTIVO AGRARIO RURAL - AGRORURAL</v>
          </cell>
          <cell r="DC153"/>
          <cell r="DD153"/>
          <cell r="DE153" t="str">
            <v>014. ESTACION EXPERIMENTAL AGRARIA ILLPA - PUNO</v>
          </cell>
          <cell r="DF153"/>
          <cell r="DG153" t="str">
            <v>003. FOMENTO Y GESTION SOSTENIBLE DE LA PRODUCCION FORESTAL EN EL PERU</v>
          </cell>
          <cell r="DH153"/>
          <cell r="DI153"/>
          <cell r="DJ153"/>
          <cell r="DK153"/>
          <cell r="DL153"/>
          <cell r="DM153"/>
          <cell r="DN153" t="str">
            <v>004. GERENCIA ADMINISTRATIVA DE LAMBAYEQUE</v>
          </cell>
          <cell r="DO153"/>
          <cell r="DP153"/>
          <cell r="DQ153"/>
          <cell r="DR153" t="str">
            <v>003. EJERCITO PERUANO</v>
          </cell>
          <cell r="DS153"/>
          <cell r="DT153"/>
          <cell r="DU153"/>
          <cell r="DV153"/>
          <cell r="DW153"/>
          <cell r="DX153"/>
          <cell r="DY153"/>
          <cell r="DZ153"/>
          <cell r="EA153" t="str">
            <v>005. VENTANILLA UNICA DE COMERCIO EXTERIOR - SEGUNDA ETAPA</v>
          </cell>
          <cell r="EB153"/>
          <cell r="EC153" t="str">
            <v>010. PROVIAS DESCENTRALIZADO</v>
          </cell>
          <cell r="ED153"/>
          <cell r="EE153"/>
          <cell r="EF153"/>
          <cell r="EG153" t="str">
            <v>005. PROGRAMA NACIONAL DE SANEAMIENTO RURAL</v>
          </cell>
          <cell r="EH153"/>
          <cell r="EI153"/>
          <cell r="EJ153" t="str">
            <v>003. MODERNIZACIÓN DE LA PRESTACIÓN DE LOS SERVICIOS DE AGUA POTABLE Y SANEAMIENTO DE LAS EPSS</v>
          </cell>
          <cell r="EK153"/>
          <cell r="EL153" t="str">
            <v>004. PROGRAMA NACIONAL DE INNOVACION PARA LA COMPETITIVIDAD Y PRODUCTIVIDAD</v>
          </cell>
          <cell r="EM153"/>
          <cell r="EN153"/>
          <cell r="EO153"/>
          <cell r="EP153"/>
          <cell r="EQ153"/>
          <cell r="ER153" t="str">
            <v>009. PROGRAMA NACIONAL CONTRA LA VIOLENCIA FAMILIAR Y SEXUAL - PNCVFS</v>
          </cell>
          <cell r="ES153"/>
          <cell r="ET153" t="str">
            <v>004. FONDO DE COOPERACION PARA EL DESARROLLO SOCIAL -FONCODES</v>
          </cell>
          <cell r="EU153"/>
          <cell r="EV153"/>
          <cell r="EW153" t="str">
            <v>003. GERENCIA SUB REGIONAL CONDORCANQUI</v>
          </cell>
          <cell r="EX153" t="str">
            <v>007. PROYECTO ESPECIAL CHINECAS</v>
          </cell>
          <cell r="EY153" t="str">
            <v>003. SUB REGION CHINCHEROS</v>
          </cell>
          <cell r="EZ153" t="str">
            <v>004. PROYECTO ESPECIAL COPASA</v>
          </cell>
          <cell r="FA153" t="str">
            <v>100. AGRICULTURA AYACUCHO</v>
          </cell>
          <cell r="FB153" t="str">
            <v>003. CUTERVO</v>
          </cell>
          <cell r="FC153" t="str">
            <v>003. PLAN MERISS</v>
          </cell>
          <cell r="FD153" t="str">
            <v>005. GERENCIA SUB-REGIONAL CHURCAMPA</v>
          </cell>
          <cell r="FE153" t="str">
            <v>200. TRANSPORTES HUANUCO</v>
          </cell>
          <cell r="FF153" t="str">
            <v>100. AGRICULTURA ICA</v>
          </cell>
          <cell r="FG153" t="str">
            <v>100. AGRICULTURA JUNIN</v>
          </cell>
          <cell r="FH153" t="str">
            <v>100. AGRICULTURA LA LIBERTAD</v>
          </cell>
          <cell r="FI153" t="str">
            <v>004. AUTORIDAD PORTUARIA REGIONAL LAMBAYEQUE</v>
          </cell>
          <cell r="FJ153" t="str">
            <v>003. UCAYALI - CONTAMANA</v>
          </cell>
          <cell r="FK153" t="str">
            <v>021. PROYECTO ESPECIAL MADRE DE DIOS</v>
          </cell>
          <cell r="FL153" t="str">
            <v>003. SUB REGION DE DESARROLLO ILO</v>
          </cell>
          <cell r="FM153" t="str">
            <v>003. SUB REGION DANIEL ALCIDES CARRION</v>
          </cell>
          <cell r="FN153" t="str">
            <v>003. GERENCIA SUB REGIONAL MORROPON HUANCABAMBA</v>
          </cell>
          <cell r="FO153" t="str">
            <v>003. PROGRAMA REGIONAL DE RIEGO Y DRENAJE</v>
          </cell>
          <cell r="FP153" t="str">
            <v>003. PESQUERIA SAN MARTIN</v>
          </cell>
          <cell r="FQ153" t="str">
            <v>100. AGRICULTURA TACNA</v>
          </cell>
          <cell r="FR153" t="str">
            <v>200. TRANSPORTES TUMBES</v>
          </cell>
          <cell r="FS153" t="str">
            <v>003. RAYMONDI</v>
          </cell>
          <cell r="FT153" t="str">
            <v>100. AGRICULTURA LIMA</v>
          </cell>
          <cell r="FU153" t="str">
            <v>301. COLEGIO MILITAR LEONCIO PRADO</v>
          </cell>
          <cell r="FV153"/>
          <cell r="FW153" t="str">
            <v>03. MUNICIPALIDAD DISTRITAL DE BALSAS</v>
          </cell>
          <cell r="FX153" t="str">
            <v>03. MUNICIPALIDAD DISTRITAL DE COPALLIN</v>
          </cell>
          <cell r="FY153" t="str">
            <v>03. MUNICIPALIDAD DISTRITAL DE CHURUJA</v>
          </cell>
          <cell r="FZ153" t="str">
            <v>03. MUNICIPALIDAD DISTRITAL DE RIO SANTIAGO</v>
          </cell>
          <cell r="GA153" t="str">
            <v>03. MUNICIPALIDAD DISTRITAL DE COCABAMBA</v>
          </cell>
          <cell r="GB153" t="str">
            <v>03. MUNICIPALIDAD DISTRITAL DE COCHAMAL</v>
          </cell>
          <cell r="GC153" t="str">
            <v>03. MUNICIPALIDAD DISTRITAL DE CUMBA</v>
          </cell>
          <cell r="GD153" t="str">
            <v>03. MUNICIPALIDAD DISTRITAL DE COLCABAMBA</v>
          </cell>
          <cell r="GE153" t="str">
            <v>03. MUNICIPALIDAD DISTRITAL DE HUACLLAN</v>
          </cell>
          <cell r="GF153" t="str">
            <v>03. MUNICIPALIDAD DISTRITAL DE CHACCHO</v>
          </cell>
          <cell r="GG153"/>
          <cell r="GH153" t="str">
            <v>03. MUNICIPALIDAD DISTRITAL DE ANTONIO RAYMONDI</v>
          </cell>
          <cell r="GI153" t="str">
            <v>03. MUNICIPALIDAD DISTRITAL DE AMASHCA</v>
          </cell>
          <cell r="GJ153" t="str">
            <v>03. MUNICIPALIDAD DISTRITAL DE YAUYA</v>
          </cell>
          <cell r="GK153" t="str">
            <v>03. MUNICIPALIDAD DISTRITAL DE COMANDANTE NOEL</v>
          </cell>
          <cell r="GL153" t="str">
            <v>03. MUNICIPALIDAD DISTRITAL DE BAMBAS</v>
          </cell>
          <cell r="GM153" t="str">
            <v>03. MUNICIPALIDAD DISTRITAL DE CAJAY</v>
          </cell>
          <cell r="GN153" t="str">
            <v>03. MUNICIPALIDAD DISTRITAL DE CULEBRAS</v>
          </cell>
          <cell r="GO153" t="str">
            <v>03. MUNICIPALIDAD DISTRITAL DE HUATA</v>
          </cell>
          <cell r="GP153" t="str">
            <v>03. MUNICIPALIDAD DISTRITAL DE ELEAZAR GUZMAN BARRON</v>
          </cell>
          <cell r="GQ153" t="str">
            <v>03. MUNICIPALIDAD DISTRITAL DE CAJAMARQUILLA</v>
          </cell>
          <cell r="GR153" t="str">
            <v>03. MUNICIPALIDAD DISTRITAL DE CONCHUCOS</v>
          </cell>
          <cell r="GS153" t="str">
            <v>03. MUNICIPALIDAD DISTRITAL DE PAROBAMBA</v>
          </cell>
          <cell r="GT153" t="str">
            <v>03. MUNICIPALIDAD DISTRITAL DE COTAPARACO</v>
          </cell>
          <cell r="GU153" t="str">
            <v>03. MUNICIPALIDAD DISTRITAL DE COISHCO</v>
          </cell>
          <cell r="GV153" t="str">
            <v>03. MUNICIPALIDAD DISTRITAL DE ALFONSO UGARTE</v>
          </cell>
          <cell r="GW153" t="str">
            <v>03. MUNICIPALIDAD DISTRITAL DE MANCOS</v>
          </cell>
          <cell r="GX153" t="str">
            <v>03. MUNICIPALIDAD DISTRITAL DE CIRCA</v>
          </cell>
          <cell r="GY153" t="str">
            <v>03. MUNICIPALIDAD DISTRITAL DE CHIARA</v>
          </cell>
          <cell r="GZ153" t="str">
            <v>03. MUNICIPALIDAD DISTRITAL DE HUAQUIRCA</v>
          </cell>
          <cell r="HA153" t="str">
            <v>03. MUNICIPALIDAD DISTRITAL DE CARAYBAMBA</v>
          </cell>
          <cell r="HB153" t="str">
            <v>03. MUNICIPALIDAD DISTRITAL DE COYLLURQUI</v>
          </cell>
          <cell r="HC153" t="str">
            <v>03. MUNICIPALIDAD DISTRITAL DE COCHARCAS</v>
          </cell>
          <cell r="HD153" t="str">
            <v>03. MUNICIPALIDAD DISTRITAL DE GAMARRA</v>
          </cell>
          <cell r="HE153" t="str">
            <v>03. MUNICIPALIDAD DISTRITAL DE CAYMA</v>
          </cell>
          <cell r="HF153" t="str">
            <v>03. MUNICIPALIDAD DISTRITAL DE MARIANO NICOLAS VALCARCEL</v>
          </cell>
          <cell r="HG153" t="str">
            <v>03. MUNICIPALIDAD DISTRITAL DE ATICO</v>
          </cell>
          <cell r="HH153" t="str">
            <v>03. MUNICIPALIDAD DISTRITAL DE AYO</v>
          </cell>
          <cell r="HI153" t="str">
            <v>03. MUNICIPALIDAD DISTRITAL DE CABANACONDE</v>
          </cell>
          <cell r="HJ153" t="str">
            <v>03. MUNICIPALIDAD DISTRITAL DE CAYARANI</v>
          </cell>
          <cell r="HK153" t="str">
            <v>03. MUNICIPALIDAD DISTRITAL DE DEAN VALDIVIA</v>
          </cell>
          <cell r="HL153" t="str">
            <v>03. MUNICIPALIDAD DISTRITAL DE CHARCANA</v>
          </cell>
          <cell r="HM153" t="str">
            <v>03. MUNICIPALIDAD DISTRITAL DE ACOS VINCHOS</v>
          </cell>
          <cell r="HN153" t="str">
            <v>03. MUNICIPALIDAD DISTRITAL DE LOS MOROCHUCOS</v>
          </cell>
          <cell r="HO153" t="str">
            <v>03. MUNICIPALIDAD DISTRITAL DE SACSAMARCA</v>
          </cell>
          <cell r="HP153" t="str">
            <v>03. MUNICIPALIDAD DISTRITAL DE HUAMANGUILLA</v>
          </cell>
          <cell r="HQ153" t="str">
            <v>03. MUNICIPALIDAD DISTRITAL DE AYNA</v>
          </cell>
          <cell r="HR153" t="str">
            <v>03. MUNICIPALIDAD DISTRITAL DE CABANA</v>
          </cell>
          <cell r="HS153" t="str">
            <v>03. MUNICIPALIDAD DISTRITAL DE CORONEL CASTAÑEDA</v>
          </cell>
          <cell r="HT153" t="str">
            <v>03. MUNICIPALIDAD DISTRITAL DE CORCULLA</v>
          </cell>
          <cell r="HU153" t="str">
            <v>03. MUNICIPALIDAD DISTRITAL DE CHALCOS</v>
          </cell>
          <cell r="HV153" t="str">
            <v>03. MUNICIPALIDAD DISTRITAL DE APONGO</v>
          </cell>
          <cell r="HW153" t="str">
            <v>03. MUNICIPALIDAD DISTRITAL DE CARHUANCA</v>
          </cell>
          <cell r="HX153" t="str">
            <v>03. MUNICIPALIDAD DISTRITAL DE CHETILLA</v>
          </cell>
          <cell r="HY153" t="str">
            <v>03. MUNICIPALIDAD DISTRITAL DE CONDEBAMBA</v>
          </cell>
          <cell r="HZ153" t="str">
            <v>03. MUNICIPALIDAD DISTRITAL DE CORTEGANA</v>
          </cell>
          <cell r="IA153" t="str">
            <v>03. MUNICIPALIDAD DISTRITAL DE CHADIN</v>
          </cell>
          <cell r="IB153" t="str">
            <v>03. MUNICIPALIDAD DISTRITAL DE CUPISNIQUE</v>
          </cell>
          <cell r="IC153" t="str">
            <v>03. MUNICIPALIDAD DISTRITAL DE CHOROS</v>
          </cell>
          <cell r="ID153" t="str">
            <v>03. MUNICIPALIDAD DISTRITAL DE HUALGAYOC</v>
          </cell>
          <cell r="IE153" t="str">
            <v>03. MUNICIPALIDAD DISTRITAL DE CHONTALI</v>
          </cell>
          <cell r="IF153" t="str">
            <v>03. MUNICIPALIDAD DISTRITAL DE HUARANGO</v>
          </cell>
          <cell r="IG153" t="str">
            <v>03. MUNICIPALIDAD DISTRITAL DE EDUARDO VILLANUEVA</v>
          </cell>
          <cell r="IH153" t="str">
            <v>03. MUNICIPALIDAD DISTRITAL DE CALQUIS</v>
          </cell>
          <cell r="II153" t="str">
            <v>03. MUNICIPALIDAD DISTRITAL DE SAN LUIS</v>
          </cell>
          <cell r="IJ153" t="str">
            <v>03. MUNICIPALIDAD DISTRITAL DE CATACHE</v>
          </cell>
          <cell r="IK153" t="str">
            <v>03. MUNICIPALIDAD DISTRITAL DE CARMEN DE LA LEGUA REYNOSO</v>
          </cell>
          <cell r="IL153" t="str">
            <v>03. MUNICIPALIDAD DISTRITAL DE POROY</v>
          </cell>
          <cell r="IM153" t="str">
            <v>03. MUNICIPALIDAD DISTRITAL DE ACOS</v>
          </cell>
          <cell r="IN153" t="str">
            <v>03. MUNICIPALIDAD DISTRITAL DE CACHIMAYO</v>
          </cell>
          <cell r="IO153" t="str">
            <v>03. MUNICIPALIDAD DISTRITAL DE LAMAY</v>
          </cell>
          <cell r="IP153" t="str">
            <v>03. MUNICIPALIDAD DISTRITAL DE KUNTURKANKI</v>
          </cell>
          <cell r="IQ153" t="str">
            <v>03. MUNICIPALIDAD DISTRITAL DE COMBAPATA</v>
          </cell>
          <cell r="IR153" t="str">
            <v>03. MUNICIPALIDAD DISTRITAL DE CHAMACA</v>
          </cell>
          <cell r="IS153" t="str">
            <v>03. MUNICIPALIDAD DISTRITAL DE COPORAQUE</v>
          </cell>
          <cell r="IT153" t="str">
            <v>03. MUNICIPALIDAD DISTRITAL DE HUAYOPATA</v>
          </cell>
          <cell r="IU153" t="str">
            <v>03. MUNICIPALIDAD DISTRITAL DE CCAPI</v>
          </cell>
          <cell r="IV153" t="str">
            <v>03. MUNICIPALIDAD DISTRITAL DE CHALLABAMBA</v>
          </cell>
          <cell r="IW153" t="str">
            <v>03. MUNICIPALIDAD DISTRITAL DE CAMANTI</v>
          </cell>
          <cell r="IX153" t="str">
            <v>03. MUNICIPALIDAD DISTRITAL DE HUAYLLABAMBA</v>
          </cell>
          <cell r="IY153" t="str">
            <v>03. MUNICIPALIDAD DISTRITAL DE ACORIA</v>
          </cell>
          <cell r="IZ153" t="str">
            <v>03. MUNICIPALIDAD DISTRITAL DE ANTA</v>
          </cell>
          <cell r="JA153" t="str">
            <v>03. MUNICIPALIDAD DISTRITAL DE CALLANMARCA</v>
          </cell>
          <cell r="JB153" t="str">
            <v>03. MUNICIPALIDAD DISTRITAL DE AURAHUA</v>
          </cell>
          <cell r="JC153" t="str">
            <v>03. MUNICIPALIDAD DISTRITAL DE CHINCHIHUASI</v>
          </cell>
          <cell r="JD153" t="str">
            <v>03. MUNICIPALIDAD DISTRITAL DE CORDOVA</v>
          </cell>
          <cell r="JE153" t="str">
            <v>03. MUNICIPALIDAD DISTRITAL DE ACRAQUIA</v>
          </cell>
          <cell r="JF153" t="str">
            <v>03. MUNICIPALIDAD DISTRITAL DE CHINCHAO</v>
          </cell>
          <cell r="JG153" t="str">
            <v>03. MUNICIPALIDAD DISTRITAL DE COLPAS</v>
          </cell>
          <cell r="JH153" t="str">
            <v>11. MUNICIPALIDAD DISTRITAL DE MARIAS</v>
          </cell>
          <cell r="JI153" t="str">
            <v>03. MUNICIPALIDAD DISTRITAL DE COCHABAMBA</v>
          </cell>
          <cell r="JJ153" t="str">
            <v>03. MUNICIPALIDAD DISTRITAL DE CHAVIN DE PARIARCA</v>
          </cell>
          <cell r="JK153" t="str">
            <v>03. MUNICIPALIDAD DISTRITAL DE HERMILIO VALDIZAN</v>
          </cell>
          <cell r="JL153" t="str">
            <v>03. MUNICIPALIDAD DISTRITAL DE SAN BUENAVENTURA</v>
          </cell>
          <cell r="JM153" t="str">
            <v>03. MUNICIPALIDAD DISTRITAL DE MOLINO</v>
          </cell>
          <cell r="JN153" t="str">
            <v>03. MUNICIPALIDAD DISTRITAL DE HONORIA</v>
          </cell>
          <cell r="JO153" t="str">
            <v>03. MUNICIPALIDAD DISTRITAL DE JIVIA</v>
          </cell>
          <cell r="JP153" t="str">
            <v>03. MUNICIPALIDAD DISTRITAL DE CHACABAMBA</v>
          </cell>
          <cell r="JQ153" t="str">
            <v>03. MUNICIPALIDAD DISTRITAL DE LOS AQUIJES</v>
          </cell>
          <cell r="JR153" t="str">
            <v>03. MUNICIPALIDAD DISTRITAL DE CHAVIN</v>
          </cell>
          <cell r="JS153" t="str">
            <v>03. MUNICIPALIDAD DISTRITAL DE EL INGENIO</v>
          </cell>
          <cell r="JT153" t="str">
            <v>03. MUNICIPALIDAD DISTRITAL DE RIO GRANDE</v>
          </cell>
          <cell r="JU153" t="str">
            <v>03. MUNICIPALIDAD DISTRITAL DE HUMAY</v>
          </cell>
          <cell r="JV153" t="str">
            <v>05. MUNICIPALIDAD DISTRITAL DE CHACAPAMPA</v>
          </cell>
          <cell r="JW153" t="str">
            <v>03. MUNICIPALIDAD DISTRITAL DE ANDAMARCA</v>
          </cell>
          <cell r="JX153" t="str">
            <v>03. MUNICIPALIDAD DISTRITAL DE PICHANAQUI</v>
          </cell>
          <cell r="JY153" t="str">
            <v>03. MUNICIPALIDAD DISTRITAL DE APATA</v>
          </cell>
          <cell r="JZ153" t="str">
            <v>03. MUNICIPALIDAD DISTRITAL DE ONDORES</v>
          </cell>
          <cell r="KA153" t="str">
            <v>03. MUNICIPALIDAD DISTRITAL DE LLAYLLA</v>
          </cell>
          <cell r="KB153" t="str">
            <v>03. MUNICIPALIDAD DISTRITAL DE HUARICOLCA</v>
          </cell>
          <cell r="KC153" t="str">
            <v>03. MUNICIPALIDAD DISTRITAL DE HUAY-HUAY</v>
          </cell>
          <cell r="KD153" t="str">
            <v>03. MUNICIPALIDAD DISTRITAL DE CHONGOS BAJO</v>
          </cell>
          <cell r="KE153" t="str">
            <v>03. MUNICIPALIDAD DISTRITAL DE FLORENCIA DE MORA</v>
          </cell>
          <cell r="KF153" t="str">
            <v>03. MUNICIPALIDAD DISTRITAL DE CHOCOPE</v>
          </cell>
          <cell r="KG153" t="str">
            <v>03. MUNICIPALIDAD DISTRITAL DE CONDORMARCA</v>
          </cell>
          <cell r="KH153" t="str">
            <v>03. MUNICIPALIDAD DISTRITAL DE PUEBLO NUEVO</v>
          </cell>
          <cell r="KI153" t="str">
            <v>03. MUNICIPALIDAD DISTRITAL DE CARABAMBA</v>
          </cell>
          <cell r="KJ153" t="str">
            <v>04. MUNICIPALIDAD DISTRITAL DE CHARAT</v>
          </cell>
          <cell r="KK153" t="str">
            <v>03. MUNICIPALIDAD DISTRITAL DE JEQUETEPEQUE</v>
          </cell>
          <cell r="KL153" t="str">
            <v>03. MUNICIPALIDAD DISTRITAL DE CHILLIA</v>
          </cell>
          <cell r="KM153" t="str">
            <v>03. MUNICIPALIDAD DISTRITAL DE COCHORCO</v>
          </cell>
          <cell r="KN153" t="str">
            <v>03. MUNICIPALIDAD DISTRITAL DE CACHICADAN</v>
          </cell>
          <cell r="KO153" t="str">
            <v>03. MUNICIPALIDAD DISTRITAL DE MARMOT</v>
          </cell>
          <cell r="KP153" t="str">
            <v>03. MUNICIPALIDAD DISTRITAL DE GUADALUPITO</v>
          </cell>
          <cell r="KQ153" t="str">
            <v>03. MUNICIPALIDAD DISTRITAL DE ETEN</v>
          </cell>
          <cell r="KR153" t="str">
            <v>03. MUNICIPALIDAD DISTRITAL DE INCAHUASI</v>
          </cell>
          <cell r="KS153" t="str">
            <v>03. MUNICIPALIDAD DISTRITAL DE ILLIMO</v>
          </cell>
          <cell r="KT153" t="str">
            <v>03. MUNICIPALIDAD DISTRITAL DE ATE</v>
          </cell>
          <cell r="KU153" t="str">
            <v>03. MUNICIPALIDAD DISTRITAL DE PATIVILCA</v>
          </cell>
          <cell r="KV153" t="str">
            <v>03. MUNICIPALIDAD DISTRITAL DE GORGOR</v>
          </cell>
          <cell r="KW153" t="str">
            <v>03. MUNICIPALIDAD DISTRITAL DE HUAMANTANGA</v>
          </cell>
          <cell r="KX153" t="str">
            <v>03. MUNICIPALIDAD DISTRITAL DE CALANGO</v>
          </cell>
          <cell r="KY153" t="str">
            <v>03. MUNICIPALIDAD DISTRITAL DE ATAVILLOS BAJO</v>
          </cell>
          <cell r="KZ153" t="str">
            <v>03. MUNICIPALIDAD DISTRITAL DE CALLAHUANCA</v>
          </cell>
          <cell r="LA153" t="str">
            <v>03. MUNICIPALIDAD DISTRITAL DE CALETA DE CARQUIN</v>
          </cell>
          <cell r="LB153" t="str">
            <v>03. MUNICIPALIDAD DISTRITAL DE CAUJUL</v>
          </cell>
          <cell r="LC153" t="str">
            <v>03. MUNICIPALIDAD DISTRITAL DE AYAUCA</v>
          </cell>
          <cell r="LD153" t="str">
            <v>03. MUNICIPALIDAD DISTRITAL DE FERNANDO LORES</v>
          </cell>
          <cell r="LE153" t="str">
            <v>05. MUNICIPALIDAD DISTRITAL DE JEBEROS</v>
          </cell>
          <cell r="LF153" t="str">
            <v>03. MUNICIPALIDAD DISTRITAL DE TIGRE</v>
          </cell>
          <cell r="LG153" t="str">
            <v>03. MUNICIPALIDAD DISTRITAL DE YAVARI</v>
          </cell>
          <cell r="LH153" t="str">
            <v>03. MUNICIPALIDAD DISTRITAL DE CAPELO</v>
          </cell>
          <cell r="LI153" t="str">
            <v>03. MUNICIPALIDAD DISTRITAL DE PADRE MARQUEZ</v>
          </cell>
          <cell r="LJ153" t="str">
            <v>03. MUNICIPALIDAD DISTRITAL DE MANSERICHE</v>
          </cell>
          <cell r="LK153" t="str">
            <v>03. MUNICIPALIDAD DISTRITAL DE TENIENTE MANUEL CLAVERO</v>
          </cell>
          <cell r="LL153" t="str">
            <v>03. MUNICIPALIDAD DISTRITAL DE LAS PIEDRAS</v>
          </cell>
          <cell r="LM153" t="str">
            <v>03. MUNICIPALIDAD DISTRITAL DE MADRE DE DIOS</v>
          </cell>
          <cell r="LN153" t="str">
            <v>03. MUNICIPALIDAD DISTRITAL DE TAHUAMANU</v>
          </cell>
          <cell r="LO153" t="str">
            <v>03. MUNICIPALIDAD DISTRITAL DE CUCHUMBAYA</v>
          </cell>
          <cell r="LP153" t="str">
            <v>03. MUNICIPALIDAD DISTRITAL DE COALAQUE</v>
          </cell>
          <cell r="LQ153" t="str">
            <v>03. MUNICIPALIDAD DISTRITAL DE PACOCHA</v>
          </cell>
          <cell r="LR153" t="str">
            <v>03. MUNICIPALIDAD DISTRITAL DE HUARIACA</v>
          </cell>
          <cell r="LS153" t="str">
            <v>03. MUNICIPALIDAD DISTRITAL DE GOYLLARISQUIZGA</v>
          </cell>
          <cell r="LT153" t="str">
            <v>03. MUNICIPALIDAD DISTRITAL DE HUANCABAMBA</v>
          </cell>
          <cell r="LU153" t="str">
            <v>05. MUNICIPALIDAD DISTRITAL DE CATACAOS</v>
          </cell>
          <cell r="LV153" t="str">
            <v>03. MUNICIPALIDAD DISTRITAL DE JILILI</v>
          </cell>
          <cell r="LW153" t="str">
            <v>03. MUNICIPALIDAD DISTRITAL DE EL CARMEN DE LA FRONTERA</v>
          </cell>
          <cell r="LX153" t="str">
            <v>03. MUNICIPALIDAD DISTRITAL DE CHALACO</v>
          </cell>
          <cell r="LY153" t="str">
            <v>03. MUNICIPALIDAD DISTRITAL DE ARENAL</v>
          </cell>
          <cell r="LZ153" t="str">
            <v>03. MUNICIPALIDAD DISTRITAL DE IGNACIO ESCUDERO</v>
          </cell>
          <cell r="MA153" t="str">
            <v>03. MUNICIPALIDAD DISTRITAL DE LA BREA</v>
          </cell>
          <cell r="MB153" t="str">
            <v>03. MUNICIPALIDAD DISTRITAL DE BERNAL</v>
          </cell>
          <cell r="MC153" t="str">
            <v>03. MUNICIPALIDAD DISTRITAL DE AMANTANI</v>
          </cell>
          <cell r="MD153" t="str">
            <v>03. MUNICIPALIDAD DISTRITAL DE ARAPA</v>
          </cell>
          <cell r="ME153" t="str">
            <v>03. MUNICIPALIDAD DISTRITAL DE AYAPATA</v>
          </cell>
          <cell r="MF153" t="str">
            <v>03. MUNICIPALIDAD DISTRITAL DE HUACULLANI</v>
          </cell>
          <cell r="MG153" t="str">
            <v>03. MUNICIPALIDAD DISTRITAL DE PILCUYO</v>
          </cell>
          <cell r="MH153" t="str">
            <v>03. MUNICIPALIDAD DISTRITAL DE HUATASANI</v>
          </cell>
          <cell r="MI153" t="str">
            <v>03. MUNICIPALIDAD DISTRITAL DE CALAPUJA</v>
          </cell>
          <cell r="MJ153" t="str">
            <v>03. MUNICIPALIDAD DISTRITAL DE CUPI</v>
          </cell>
          <cell r="MK153" t="str">
            <v>03. MUNICIPALIDAD DISTRITAL DE HUAYRAPATA</v>
          </cell>
          <cell r="ML153" t="str">
            <v>03. MUNICIPALIDAD DISTRITAL DE PEDRO VILCA APAZA</v>
          </cell>
          <cell r="MM153" t="str">
            <v>03. MUNICIPALIDAD DISTRITAL DE CABANILLAS</v>
          </cell>
          <cell r="MN153" t="str">
            <v>03. MUNICIPALIDAD DISTRITAL DE LIMBANI</v>
          </cell>
          <cell r="MO153" t="str">
            <v>03. MUNICIPALIDAD DISTRITAL DE COPANI</v>
          </cell>
          <cell r="MP153" t="str">
            <v>03. MUNICIPALIDAD DISTRITAL DE HABANA</v>
          </cell>
          <cell r="MQ153" t="str">
            <v>03. MUNICIPALIDAD DISTRITAL DE BAJO BIAVO</v>
          </cell>
          <cell r="MR153" t="str">
            <v>03. MUNICIPALIDAD DISTRITAL DE SAN MARTIN</v>
          </cell>
          <cell r="MS153" t="str">
            <v>03. MUNICIPALIDAD DISTRITAL DE EL ESLABON</v>
          </cell>
          <cell r="MT153" t="str">
            <v>03. MUNICIPALIDAD DISTRITAL DE BARRANQUITA</v>
          </cell>
          <cell r="MU153" t="str">
            <v>03. MUNICIPALIDAD DISTRITAL DE HUICUNGO</v>
          </cell>
          <cell r="MV153" t="str">
            <v>03. MUNICIPALIDAD DISTRITAL DE CASPISAPA</v>
          </cell>
          <cell r="MW153" t="str">
            <v>03. MUNICIPALIDAD DISTRITAL DE ELIAS SOPLIN VARGAS</v>
          </cell>
          <cell r="MX153" t="str">
            <v>03. MUNICIPALIDAD DISTRITAL DE CACATACHI</v>
          </cell>
          <cell r="MY153" t="str">
            <v>03. MUNICIPALIDAD DISTRITAL DE POLVORA</v>
          </cell>
          <cell r="MZ153" t="str">
            <v>03. MUNICIPALIDAD DISTRITAL DE CALANA</v>
          </cell>
          <cell r="NA153" t="str">
            <v>03. MUNICIPALIDAD DISTRITAL DE CAMILACA</v>
          </cell>
          <cell r="NB153" t="str">
            <v>03. MUNICIPALIDAD DISTRITAL DE ITE</v>
          </cell>
          <cell r="NC153" t="str">
            <v>03. MUNICIPALIDAD DISTRITAL DE ESTIQUE</v>
          </cell>
          <cell r="ND153" t="str">
            <v>03. MUNICIPALIDAD DISTRITAL DE LA CRUZ</v>
          </cell>
          <cell r="NE153" t="str">
            <v>03. MUNICIPALIDAD DISTRITAL DE CANOAS DE PUNTA SAL</v>
          </cell>
          <cell r="NF153" t="str">
            <v>03. MUNICIPALIDAD DISTRITAL DE MATAPALO</v>
          </cell>
          <cell r="NG153" t="str">
            <v>03. MUNICIPALIDAD DISTRITAL DE IPARIA</v>
          </cell>
          <cell r="NH153" t="str">
            <v>03. MUNICIPALIDAD DISTRITAL DE TAHUANIA</v>
          </cell>
          <cell r="NI153" t="str">
            <v>03. MUNICIPALIDAD DISTRITAL DE CURIMANA</v>
          </cell>
          <cell r="NJ153"/>
          <cell r="NK153"/>
          <cell r="NL153"/>
          <cell r="NM153"/>
          <cell r="NN153"/>
          <cell r="NO153"/>
          <cell r="NP153"/>
          <cell r="NQ153"/>
          <cell r="NR153"/>
          <cell r="NS153"/>
          <cell r="NT153"/>
          <cell r="NU153"/>
          <cell r="NV153"/>
          <cell r="NW153"/>
          <cell r="NX153"/>
          <cell r="NY153"/>
          <cell r="NZ153"/>
          <cell r="OA153"/>
          <cell r="OB153"/>
          <cell r="OC153"/>
          <cell r="OD153"/>
          <cell r="OE153"/>
          <cell r="OF153"/>
          <cell r="OG153"/>
          <cell r="OH153"/>
          <cell r="OI153"/>
          <cell r="OJ153"/>
          <cell r="OK153"/>
          <cell r="OL153"/>
          <cell r="OM153"/>
          <cell r="ON153"/>
          <cell r="OO153"/>
          <cell r="OP153"/>
          <cell r="OQ153"/>
          <cell r="OR153"/>
          <cell r="OS153"/>
          <cell r="OT153"/>
          <cell r="OU153"/>
          <cell r="OV153"/>
          <cell r="OW153"/>
          <cell r="OX153"/>
          <cell r="OY153"/>
          <cell r="OZ153"/>
          <cell r="PA153"/>
          <cell r="PB153"/>
          <cell r="PC153"/>
          <cell r="PD153"/>
          <cell r="PE153"/>
          <cell r="PF153"/>
          <cell r="PG153"/>
          <cell r="PH153"/>
          <cell r="PI153"/>
          <cell r="PJ153"/>
          <cell r="PK153"/>
          <cell r="PL153"/>
          <cell r="PM153"/>
          <cell r="PN153"/>
          <cell r="PO153"/>
          <cell r="PP153"/>
          <cell r="PQ153"/>
          <cell r="PR153"/>
          <cell r="PS153"/>
          <cell r="PT153"/>
          <cell r="PU153"/>
          <cell r="PV153"/>
          <cell r="PW153"/>
          <cell r="PX153"/>
          <cell r="PY153"/>
          <cell r="PZ153"/>
          <cell r="QA153"/>
          <cell r="QB153"/>
          <cell r="QC153"/>
          <cell r="QD153"/>
          <cell r="QE153"/>
          <cell r="QF153"/>
          <cell r="QG153"/>
          <cell r="QH153"/>
          <cell r="QI153"/>
          <cell r="QJ153"/>
        </row>
        <row r="154">
          <cell r="A154" t="str">
            <v>020. SECRETARIA TECNICA DE APOYO A LA COMISION AD HOC CREADA POR LA LEY 29625</v>
          </cell>
          <cell r="B154"/>
          <cell r="C154"/>
          <cell r="D154"/>
          <cell r="E154"/>
          <cell r="F154"/>
          <cell r="G154"/>
          <cell r="H154"/>
          <cell r="I154"/>
          <cell r="J154"/>
          <cell r="K154"/>
          <cell r="L154"/>
          <cell r="M154"/>
          <cell r="N154"/>
          <cell r="O154" t="str">
            <v>005. NAYLAMP - LAMBAYEQUE</v>
          </cell>
          <cell r="P154"/>
          <cell r="Q154"/>
          <cell r="R154"/>
          <cell r="S154" t="str">
            <v>004. CORTE SUPERIOR DE JUSTICIA DE LA LIBERTAD</v>
          </cell>
          <cell r="T154"/>
          <cell r="U154"/>
          <cell r="V154"/>
          <cell r="W154"/>
          <cell r="X154"/>
          <cell r="Y154"/>
          <cell r="Z154"/>
          <cell r="AA154"/>
          <cell r="AB154"/>
          <cell r="AC154" t="str">
            <v>005. PROGRAMA MEJORAMIENTO DE LOS SERVICIOS DE JUSTICIA EN MATERIA PENAL EN EL PERÚ - PMSJMPP</v>
          </cell>
          <cell r="AD154" t="str">
            <v>004. OFICINA REGIONAL ORIENTE PUCALLPA</v>
          </cell>
          <cell r="AE154" t="str">
            <v>004. SUNARP, SEDE TRUJILLO</v>
          </cell>
          <cell r="AF154" t="str">
            <v>005. III DIRTEPOL - TRUJILLO</v>
          </cell>
          <cell r="AG154"/>
          <cell r="AH154"/>
          <cell r="AI154"/>
          <cell r="AJ154"/>
          <cell r="AK154"/>
          <cell r="AL154" t="str">
            <v>011. SECRETARIA TÉCNICA DEL CONSEJO FISCAL</v>
          </cell>
          <cell r="AM154"/>
          <cell r="AN154"/>
          <cell r="AO154"/>
          <cell r="AP154"/>
          <cell r="AQ154"/>
          <cell r="AR154"/>
          <cell r="AS154" t="str">
            <v>004. USE 04 COMAS</v>
          </cell>
          <cell r="AT154"/>
          <cell r="AU154"/>
          <cell r="AV154"/>
          <cell r="AW154"/>
          <cell r="AX154"/>
          <cell r="AY154"/>
          <cell r="AZ154"/>
          <cell r="BA154"/>
          <cell r="BB154"/>
          <cell r="BC154"/>
          <cell r="BD154"/>
          <cell r="BE154"/>
          <cell r="BF154"/>
          <cell r="BG154"/>
          <cell r="BH154"/>
          <cell r="BI154"/>
          <cell r="BJ154"/>
          <cell r="BK154"/>
          <cell r="BL154"/>
          <cell r="BM154"/>
          <cell r="BN154"/>
          <cell r="BO154"/>
          <cell r="BP154"/>
          <cell r="BQ154"/>
          <cell r="BR154"/>
          <cell r="BS154"/>
          <cell r="BT154"/>
          <cell r="BU154"/>
          <cell r="BV154"/>
          <cell r="BW154"/>
          <cell r="BX154"/>
          <cell r="BY154"/>
          <cell r="BZ154"/>
          <cell r="CA154"/>
          <cell r="CB154"/>
          <cell r="CC154"/>
          <cell r="CD154"/>
          <cell r="CE154"/>
          <cell r="CF154"/>
          <cell r="CG154"/>
          <cell r="CH154"/>
          <cell r="CI154"/>
          <cell r="CJ154"/>
          <cell r="CK154"/>
          <cell r="CL154"/>
          <cell r="CM154"/>
          <cell r="CN154"/>
          <cell r="CO154"/>
          <cell r="CP154"/>
          <cell r="CQ154"/>
          <cell r="CR154"/>
          <cell r="CS154"/>
          <cell r="CT154"/>
          <cell r="CU154" t="str">
            <v>008. INSTITUTO NACIONAL DE OFTALMOLOGÍA</v>
          </cell>
          <cell r="CV154"/>
          <cell r="CW154"/>
          <cell r="CX154"/>
          <cell r="CY154"/>
          <cell r="CZ154" t="str">
            <v>006. PROGRAMA NACIONAL PARA LA PROMOCION DE OPORTUNIDADES LABORALES "IMPULSA PERÚ"</v>
          </cell>
          <cell r="DA154"/>
          <cell r="DB154" t="str">
            <v>012. PROGRAMA DE COMPENSACIONES PARA LA COMPETITIVIDAD</v>
          </cell>
          <cell r="DC154"/>
          <cell r="DD154"/>
          <cell r="DE154" t="str">
            <v>015. ESTACION EXPERIMENTAL AGRARIA PUCALLPA - UCAYALI</v>
          </cell>
          <cell r="DF154"/>
          <cell r="DG154"/>
          <cell r="DH154"/>
          <cell r="DI154"/>
          <cell r="DJ154"/>
          <cell r="DK154"/>
          <cell r="DL154"/>
          <cell r="DM154"/>
          <cell r="DN154" t="str">
            <v>005. GERENCIA ADMINISTRATIVA DE LA LIBERTAD</v>
          </cell>
          <cell r="DO154"/>
          <cell r="DP154"/>
          <cell r="DQ154"/>
          <cell r="DR154" t="str">
            <v>004. MARINA DE GUERRA DEL PERU</v>
          </cell>
          <cell r="DS154"/>
          <cell r="DT154"/>
          <cell r="DU154"/>
          <cell r="DV154"/>
          <cell r="DW154"/>
          <cell r="DX154"/>
          <cell r="DY154"/>
          <cell r="DZ154"/>
          <cell r="EA154"/>
          <cell r="EB154"/>
          <cell r="EC154" t="str">
            <v>013. PROYECTO ESPECIAL PARA LA PREPARACIÓN Y DESARROLLO DE LOS XVIII JUEGOS PANAMERICANOS 2019</v>
          </cell>
          <cell r="ED154"/>
          <cell r="EE154"/>
          <cell r="EF154"/>
          <cell r="EG154" t="str">
            <v>006. AGUA SEGURA PARA LIMA Y CALLAO</v>
          </cell>
          <cell r="EH154"/>
          <cell r="EI154"/>
          <cell r="EJ154"/>
          <cell r="EK154"/>
          <cell r="EL154" t="str">
            <v>005. PROGRAMA NACIONAL DE INNOVACIÓN EN PESCA Y ACUICULTURA</v>
          </cell>
          <cell r="EM154"/>
          <cell r="EN154"/>
          <cell r="EO154"/>
          <cell r="EP154"/>
          <cell r="EQ154"/>
          <cell r="ER154"/>
          <cell r="ES154"/>
          <cell r="ET154" t="str">
            <v>005. PROGRAMA NACIONAL DE APOYO DIRECTO A LOS MÁS POBRES -JUNTOS</v>
          </cell>
          <cell r="EU154"/>
          <cell r="EV154"/>
          <cell r="EW154" t="str">
            <v>004. GERENCIA SUB REGIONAL DE UTCUBAMBA</v>
          </cell>
          <cell r="EX154" t="str">
            <v>008. TERMINAL PORTUARIO DE CHIMBOTE</v>
          </cell>
          <cell r="EY154" t="str">
            <v>004. PRO DESARROLLO APURIMAC</v>
          </cell>
          <cell r="EZ154" t="str">
            <v>005. PROYECTO ESPECIAL MAJES - SIGUAS</v>
          </cell>
          <cell r="FA154" t="str">
            <v>200. TRANSPORTES AYACUCHO</v>
          </cell>
          <cell r="FB154" t="str">
            <v>004. JAEN</v>
          </cell>
          <cell r="FC154" t="str">
            <v>004. INSTITUTO DE MANEJO DE AGUA Y MEDIO AMBIENTE (IMA)</v>
          </cell>
          <cell r="FD154" t="str">
            <v>006. GERENCIA SUB-REGIONAL CASTROVIRREYNA</v>
          </cell>
          <cell r="FE154" t="str">
            <v>300. EDUCACION HUANUCO</v>
          </cell>
          <cell r="FF154" t="str">
            <v>200. TRANSPORTES ICA</v>
          </cell>
          <cell r="FG154" t="str">
            <v>200. TRANSPORTES JUNIN</v>
          </cell>
          <cell r="FH154" t="str">
            <v>200. TRANSPORTES LA LIBERTAD</v>
          </cell>
          <cell r="FI154" t="str">
            <v>100. AGRICULTURA LAMBAYEQUE</v>
          </cell>
          <cell r="FJ154" t="str">
            <v>004. ORGANISMO PUBLICO INFRAESTRUCTURA PARA LA PRODUCTIVIDAD</v>
          </cell>
          <cell r="FK154" t="str">
            <v>100. AGRICULTURA MADRE DE DIOS</v>
          </cell>
          <cell r="FL154" t="str">
            <v>004. SUB REGION DE DESARROLLO GENERAL SÁNCHEZ CERRO</v>
          </cell>
          <cell r="FM154" t="str">
            <v>100. AGRICULTURA PASCO</v>
          </cell>
          <cell r="FN154" t="str">
            <v>004. PROYECTO ESPECIAL CHIRA - PIURA</v>
          </cell>
          <cell r="FO154" t="str">
            <v>005. PROGRAMA DE APOYO AL DESARROLLO RURAL ANDINO</v>
          </cell>
          <cell r="FP154" t="str">
            <v>004. SUB REGION BAJO MAYO - TARAPOTO</v>
          </cell>
          <cell r="FQ154" t="str">
            <v>200. TRANSPORTES TACNA</v>
          </cell>
          <cell r="FR154" t="str">
            <v>300. EDUCACION TUMBES</v>
          </cell>
          <cell r="FS154" t="str">
            <v>004. AGUAYTIA</v>
          </cell>
          <cell r="FT154" t="str">
            <v>300. EDUCACION LIMA</v>
          </cell>
          <cell r="FU154" t="str">
            <v>302. EDUCACION VENTANILLA</v>
          </cell>
          <cell r="FV154"/>
          <cell r="FW154" t="str">
            <v>04. MUNICIPALIDAD DISTRITAL DE CHETO</v>
          </cell>
          <cell r="FX154" t="str">
            <v>04. MUNICIPALIDAD DISTRITAL DE EL PARCO</v>
          </cell>
          <cell r="FY154" t="str">
            <v>04. MUNICIPALIDAD DISTRITAL DE COROSHA</v>
          </cell>
          <cell r="FZ154"/>
          <cell r="GA154" t="str">
            <v>04. MUNICIPALIDAD DISTRITAL DE COLCAMAR</v>
          </cell>
          <cell r="GB154" t="str">
            <v>04. MUNICIPALIDAD DISTRITAL DE HUAMBO</v>
          </cell>
          <cell r="GC154" t="str">
            <v>04. MUNICIPALIDAD DISTRITAL DE EL MILAGRO</v>
          </cell>
          <cell r="GD154" t="str">
            <v>04. MUNICIPALIDAD DISTRITAL DE HUANCHAY</v>
          </cell>
          <cell r="GE154" t="str">
            <v>04. MUNICIPALIDAD DISTRITAL DE LA MERCED</v>
          </cell>
          <cell r="GF154" t="str">
            <v>04. MUNICIPALIDAD DISTRITAL DE CHINGAS</v>
          </cell>
          <cell r="GG154"/>
          <cell r="GH154" t="str">
            <v>04. MUNICIPALIDAD DISTRITAL DE AQUIA</v>
          </cell>
          <cell r="GI154" t="str">
            <v>04. MUNICIPALIDAD DISTRITAL DE ANTA</v>
          </cell>
          <cell r="GJ154"/>
          <cell r="GK154" t="str">
            <v>04. MUNICIPALIDAD DISTRITAL DE YAUTAN</v>
          </cell>
          <cell r="GL154" t="str">
            <v>04. MUNICIPALIDAD DISTRITAL DE CUSCA</v>
          </cell>
          <cell r="GM154" t="str">
            <v>04. MUNICIPALIDAD DISTRITAL DE CHAVIN DE HUANTAR</v>
          </cell>
          <cell r="GN154" t="str">
            <v>04. MUNICIPALIDAD DISTRITAL DE HUAYAN</v>
          </cell>
          <cell r="GO154" t="str">
            <v>04. MUNICIPALIDAD DISTRITAL DE HUAYLAS</v>
          </cell>
          <cell r="GP154" t="str">
            <v>04. MUNICIPALIDAD DISTRITAL DE FIDEL OLIVAS ESCUDERO</v>
          </cell>
          <cell r="GQ154" t="str">
            <v>04. MUNICIPALIDAD DISTRITAL DE CARHUAPAMPA</v>
          </cell>
          <cell r="GR154" t="str">
            <v>04. MUNICIPALIDAD DISTRITAL DE HUACASCHUQUE</v>
          </cell>
          <cell r="GS154" t="str">
            <v>04. MUNICIPALIDAD DISTRITAL DE QUINUABAMBA</v>
          </cell>
          <cell r="GT154" t="str">
            <v>04. MUNICIPALIDAD DISTRITAL DE HUAYLLAPAMPA</v>
          </cell>
          <cell r="GU154" t="str">
            <v>04. MUNICIPALIDAD DISTRITAL DE MACATE</v>
          </cell>
          <cell r="GV154" t="str">
            <v>04. MUNICIPALIDAD DISTRITAL DE CASHAPAMPA</v>
          </cell>
          <cell r="GW154" t="str">
            <v>04. MUNICIPALIDAD DISTRITAL DE MATACOTO</v>
          </cell>
          <cell r="GX154" t="str">
            <v>04. MUNICIPALIDAD DISTRITAL DE CURAHUASI</v>
          </cell>
          <cell r="GY154" t="str">
            <v>04. MUNICIPALIDAD DISTRITAL DE HUANCARAMA</v>
          </cell>
          <cell r="GZ154" t="str">
            <v>04. MUNICIPALIDAD DISTRITAL DE JUAN ESPINOZA MEDRANO</v>
          </cell>
          <cell r="HA154" t="str">
            <v>04. MUNICIPALIDAD DISTRITAL DE CHAPIMARCA</v>
          </cell>
          <cell r="HB154" t="str">
            <v>04. MUNICIPALIDAD DISTRITAL DE HAQUIRA</v>
          </cell>
          <cell r="HC154" t="str">
            <v>04. MUNICIPALIDAD DISTRITAL DE HUACCANA</v>
          </cell>
          <cell r="HD154" t="str">
            <v>04. MUNICIPALIDAD DISTRITAL DE HUAYLLATI</v>
          </cell>
          <cell r="HE154" t="str">
            <v>04. MUNICIPALIDAD DISTRITAL DE CERRO COLORADO</v>
          </cell>
          <cell r="HF154" t="str">
            <v>04. MUNICIPALIDAD DISTRITAL DE MARISCAL CACERES</v>
          </cell>
          <cell r="HG154" t="str">
            <v>04. MUNICIPALIDAD DISTRITAL DE ATIQUIPA</v>
          </cell>
          <cell r="HH154" t="str">
            <v>04. MUNICIPALIDAD DISTRITAL DE CHACHAS</v>
          </cell>
          <cell r="HI154" t="str">
            <v>04. MUNICIPALIDAD DISTRITAL DE CALLALLI</v>
          </cell>
          <cell r="HJ154" t="str">
            <v>04. MUNICIPALIDAD DISTRITAL DE CHICHAS</v>
          </cell>
          <cell r="HK154" t="str">
            <v>04. MUNICIPALIDAD DISTRITAL DE ISLAY</v>
          </cell>
          <cell r="HL154" t="str">
            <v>04. MUNICIPALIDAD DISTRITAL DE HUAYNACOTAS</v>
          </cell>
          <cell r="HM154" t="str">
            <v>04. MUNICIPALIDAD DISTRITAL DE CARMEN ALTO</v>
          </cell>
          <cell r="HN154" t="str">
            <v>04. MUNICIPALIDAD DISTRITAL DE MARIA PARADO DE BELLIDO</v>
          </cell>
          <cell r="HO154" t="str">
            <v>04. MUNICIPALIDAD DISTRITAL DE SANTIAGO DE LUCANAMARCA</v>
          </cell>
          <cell r="HP154" t="str">
            <v>04. MUNICIPALIDAD DISTRITAL DE IGUAIN</v>
          </cell>
          <cell r="HQ154" t="str">
            <v>04. MUNICIPALIDAD DISTRITAL DE CHILCAS</v>
          </cell>
          <cell r="HR154" t="str">
            <v>04. MUNICIPALIDAD DISTRITAL DE CARMEN SALCEDO</v>
          </cell>
          <cell r="HS154" t="str">
            <v>04. MUNICIPALIDAD DISTRITAL DE PACAPAUSA</v>
          </cell>
          <cell r="HT154" t="str">
            <v>04. MUNICIPALIDAD DISTRITAL DE LAMPA</v>
          </cell>
          <cell r="HU154" t="str">
            <v>04. MUNICIPALIDAD DISTRITAL DE CHILCAYOC</v>
          </cell>
          <cell r="HV154" t="str">
            <v>04. MUNICIPALIDAD DISTRITAL DE ASQUIPATA</v>
          </cell>
          <cell r="HW154" t="str">
            <v>04. MUNICIPALIDAD DISTRITAL DE CONCEPCION</v>
          </cell>
          <cell r="HX154" t="str">
            <v>04. MUNICIPALIDAD DISTRITAL DE COSPAN</v>
          </cell>
          <cell r="HY154" t="str">
            <v>04. MUNICIPALIDAD DISTRITAL DE SITACOCHA</v>
          </cell>
          <cell r="HZ154" t="str">
            <v>04. MUNICIPALIDAD DISTRITAL DE HUASMIN</v>
          </cell>
          <cell r="IA154" t="str">
            <v>04. MUNICIPALIDAD DISTRITAL DE CHIGUIRIP</v>
          </cell>
          <cell r="IB154" t="str">
            <v>04. MUNICIPALIDAD DISTRITAL DE GUZMANGO</v>
          </cell>
          <cell r="IC154" t="str">
            <v>04. MUNICIPALIDAD DISTRITAL DE CUJILLO</v>
          </cell>
          <cell r="ID154"/>
          <cell r="IE154" t="str">
            <v>04. MUNICIPALIDAD DISTRITAL DE COLASAY</v>
          </cell>
          <cell r="IF154" t="str">
            <v>04. MUNICIPALIDAD DISTRITAL DE LA COIPA</v>
          </cell>
          <cell r="IG154" t="str">
            <v>04. MUNICIPALIDAD DISTRITAL DE GREGORIO PITA</v>
          </cell>
          <cell r="IH154" t="str">
            <v>04. MUNICIPALIDAD DISTRITAL DE CATILLUC</v>
          </cell>
          <cell r="II154" t="str">
            <v>04. MUNICIPALIDAD DISTRITAL DE TUMBADEN</v>
          </cell>
          <cell r="IJ154" t="str">
            <v>04. MUNICIPALIDAD DISTRITAL DE CHANCAYBAÑOS</v>
          </cell>
          <cell r="IK154" t="str">
            <v>04. MUNICIPALIDAD DISTRITAL DE LA PERLA</v>
          </cell>
          <cell r="IL154" t="str">
            <v>04. MUNICIPALIDAD DISTRITAL DE SAN JERONIMO</v>
          </cell>
          <cell r="IM154" t="str">
            <v>04. MUNICIPALIDAD DISTRITAL DE MOSOC LLACTA</v>
          </cell>
          <cell r="IN154" t="str">
            <v>04. MUNICIPALIDAD DISTRITAL DE CHINCHAYPUJIO</v>
          </cell>
          <cell r="IO154" t="str">
            <v>04. MUNICIPALIDAD DISTRITAL DE LARES</v>
          </cell>
          <cell r="IP154" t="str">
            <v>04. MUNICIPALIDAD DISTRITAL DE LANGUI</v>
          </cell>
          <cell r="IQ154" t="str">
            <v>04. MUNICIPALIDAD DISTRITAL DE MARANGANI</v>
          </cell>
          <cell r="IR154" t="str">
            <v>04. MUNICIPALIDAD DISTRITAL DE COLQUEMARCA</v>
          </cell>
          <cell r="IS154" t="str">
            <v>04. MUNICIPALIDAD DISTRITAL DE OCORURO</v>
          </cell>
          <cell r="IT154" t="str">
            <v>04. MUNICIPALIDAD DISTRITAL DE MARANURA</v>
          </cell>
          <cell r="IU154" t="str">
            <v>04. MUNICIPALIDAD DISTRITAL DE COLCHA</v>
          </cell>
          <cell r="IV154" t="str">
            <v>04. MUNICIPALIDAD DISTRITAL DE COLQUEPATA</v>
          </cell>
          <cell r="IW154" t="str">
            <v>04. MUNICIPALIDAD DISTRITAL DE CCARHUAYO</v>
          </cell>
          <cell r="IX154" t="str">
            <v>04. MUNICIPALIDAD DISTRITAL DE MACHUPICCHU</v>
          </cell>
          <cell r="IY154" t="str">
            <v>04. MUNICIPALIDAD DISTRITAL DE CONAYCA</v>
          </cell>
          <cell r="IZ154" t="str">
            <v>04. MUNICIPALIDAD DISTRITAL DE CAJA</v>
          </cell>
          <cell r="JA154" t="str">
            <v>04. MUNICIPALIDAD DISTRITAL DE CCOCHACCASA</v>
          </cell>
          <cell r="JB154" t="str">
            <v>04. MUNICIPALIDAD DISTRITAL DE CAPILLAS</v>
          </cell>
          <cell r="JC154" t="str">
            <v>04. MUNICIPALIDAD DISTRITAL DE EL CARMEN</v>
          </cell>
          <cell r="JD154" t="str">
            <v>04. MUNICIPALIDAD DISTRITAL DE HUAYACUNDO ARMA</v>
          </cell>
          <cell r="JE154" t="str">
            <v>04. MUNICIPALIDAD DISTRITAL DE AHUAYCHA</v>
          </cell>
          <cell r="JF154" t="str">
            <v>04. MUNICIPALIDAD DISTRITAL DE CHURUBAMBA</v>
          </cell>
          <cell r="JG154" t="str">
            <v>04. MUNICIPALIDAD DISTRITAL DE CONCHAMARCA</v>
          </cell>
          <cell r="JH154" t="str">
            <v>13. MUNICIPALIDAD DISTRITAL DE PACHAS</v>
          </cell>
          <cell r="JI154" t="str">
            <v>04. MUNICIPALIDAD DISTRITAL DE PINRA</v>
          </cell>
          <cell r="JJ154" t="str">
            <v>04. MUNICIPALIDAD DISTRITAL DE JACAS GRANDE</v>
          </cell>
          <cell r="JK154" t="str">
            <v>04. MUNICIPALIDAD DISTRITAL DE JOSE CRESPO Y CASTILLO</v>
          </cell>
          <cell r="JL154" t="str">
            <v>04. MUNICIPALIDAD DISTRITAL DE LA MORADA</v>
          </cell>
          <cell r="JM154" t="str">
            <v>04. MUNICIPALIDAD DISTRITAL DE UMARI</v>
          </cell>
          <cell r="JN154" t="str">
            <v>04. MUNICIPALIDAD DISTRITAL DE TOURNAVISTA</v>
          </cell>
          <cell r="JO154" t="str">
            <v>04. MUNICIPALIDAD DISTRITAL DE QUEROPALCA</v>
          </cell>
          <cell r="JP154" t="str">
            <v>04. MUNICIPALIDAD DISTRITAL DE APARICIO POMARES</v>
          </cell>
          <cell r="JQ154" t="str">
            <v>04. MUNICIPALIDAD DISTRITAL DE OCUCAJE</v>
          </cell>
          <cell r="JR154" t="str">
            <v>04. MUNICIPALIDAD DISTRITAL DE CHINCHA BAJA</v>
          </cell>
          <cell r="JS154" t="str">
            <v>04. MUNICIPALIDAD DISTRITAL DE MARCONA</v>
          </cell>
          <cell r="JT154" t="str">
            <v>04. MUNICIPALIDAD DISTRITAL DE SANTA CRUZ</v>
          </cell>
          <cell r="JU154" t="str">
            <v>04. MUNICIPALIDAD DISTRITAL DE INDEPENDENCIA</v>
          </cell>
          <cell r="JV154" t="str">
            <v>06. MUNICIPALIDAD DISTRITAL DE CHICCHE</v>
          </cell>
          <cell r="JW154" t="str">
            <v>04. MUNICIPALIDAD DISTRITAL DE CHAMBARA</v>
          </cell>
          <cell r="JX154" t="str">
            <v>04. MUNICIPALIDAD DISTRITAL DE SAN LUIS DE SHUARO</v>
          </cell>
          <cell r="JY154" t="str">
            <v>04. MUNICIPALIDAD DISTRITAL DE ATAURA</v>
          </cell>
          <cell r="JZ154" t="str">
            <v>04. MUNICIPALIDAD DISTRITAL DE ULCUMAYO</v>
          </cell>
          <cell r="KA154" t="str">
            <v>04. MUNICIPALIDAD DISTRITAL DE MAZAMARI</v>
          </cell>
          <cell r="KB154" t="str">
            <v>04. MUNICIPALIDAD DISTRITAL DE HUASAHUASI</v>
          </cell>
          <cell r="KC154" t="str">
            <v>04. MUNICIPALIDAD DISTRITAL DE MARCAPOMACOCHA</v>
          </cell>
          <cell r="KD154" t="str">
            <v>04. MUNICIPALIDAD DISTRITAL DE HUACHAC</v>
          </cell>
          <cell r="KE154" t="str">
            <v>04. MUNICIPALIDAD DISTRITAL DE HUANCHACO</v>
          </cell>
          <cell r="KF154" t="str">
            <v>04. MUNICIPALIDAD DISTRITAL DE MAGDALENA DE CAO</v>
          </cell>
          <cell r="KG154" t="str">
            <v>04. MUNICIPALIDAD DISTRITAL DE LONGOTEA</v>
          </cell>
          <cell r="KH154"/>
          <cell r="KI154" t="str">
            <v>04. MUNICIPALIDAD DISTRITAL DE HUASO</v>
          </cell>
          <cell r="KJ154" t="str">
            <v>05. MUNICIPALIDAD DISTRITAL DE HUARANCHAL</v>
          </cell>
          <cell r="KK154" t="str">
            <v>04. MUNICIPALIDAD DISTRITAL DE PACASMAYO</v>
          </cell>
          <cell r="KL154" t="str">
            <v>04. MUNICIPALIDAD DISTRITAL DE HUANCASPATA</v>
          </cell>
          <cell r="KM154" t="str">
            <v>04. MUNICIPALIDAD DISTRITAL DE CURGOS</v>
          </cell>
          <cell r="KN154" t="str">
            <v>04. MUNICIPALIDAD DISTRITAL DE MOLLEBAMBA</v>
          </cell>
          <cell r="KO154" t="str">
            <v>04. MUNICIPALIDAD DISTRITAL DE SAYAPULLO</v>
          </cell>
          <cell r="KP154"/>
          <cell r="KQ154" t="str">
            <v>04. MUNICIPALIDAD DISTRITAL DE ETEN PUERTO</v>
          </cell>
          <cell r="KR154" t="str">
            <v>04. MUNICIPALIDAD DISTRITAL DE MANUEL ANTONIO MESONES MURO</v>
          </cell>
          <cell r="KS154" t="str">
            <v>04. MUNICIPALIDAD DISTRITAL DE JAYANCA</v>
          </cell>
          <cell r="KT154" t="str">
            <v>04. MUNICIPALIDAD DISTRITAL DE BARRANCO</v>
          </cell>
          <cell r="KU154" t="str">
            <v>04. MUNICIPALIDAD DISTRITAL DE SUPE</v>
          </cell>
          <cell r="KV154" t="str">
            <v>04. MUNICIPALIDAD DISTRITAL DE HUANCAPON</v>
          </cell>
          <cell r="KW154" t="str">
            <v>04. MUNICIPALIDAD DISTRITAL DE HUAROS</v>
          </cell>
          <cell r="KX154" t="str">
            <v>04. MUNICIPALIDAD DISTRITAL DE CERRO AZUL</v>
          </cell>
          <cell r="KY154" t="str">
            <v>04. MUNICIPALIDAD DISTRITAL DE AUCALLAMA</v>
          </cell>
          <cell r="KZ154" t="str">
            <v>04. MUNICIPALIDAD DISTRITAL DE CARAMPOMA</v>
          </cell>
          <cell r="LA154" t="str">
            <v>04. MUNICIPALIDAD DISTRITAL DE CHECRAS</v>
          </cell>
          <cell r="LB154" t="str">
            <v>04. MUNICIPALIDAD DISTRITAL DE COCHAMARCA</v>
          </cell>
          <cell r="LC154" t="str">
            <v>04. MUNICIPALIDAD DISTRITAL DE AYAVIRI</v>
          </cell>
          <cell r="LD154" t="str">
            <v>04. MUNICIPALIDAD DISTRITAL DE INDIANA</v>
          </cell>
          <cell r="LE154" t="str">
            <v>06. MUNICIPALIDAD DISTRITAL DE LAGUNAS</v>
          </cell>
          <cell r="LF154" t="str">
            <v>04. MUNICIPALIDAD DISTRITAL DE TROMPETEROS</v>
          </cell>
          <cell r="LG154" t="str">
            <v>04. MUNICIPALIDAD DISTRITAL DE SAN PABLO</v>
          </cell>
          <cell r="LH154" t="str">
            <v>04. MUNICIPALIDAD DISTRITAL DE EMILIO SAN MARTIN</v>
          </cell>
          <cell r="LI154" t="str">
            <v>04. MUNICIPALIDAD DISTRITAL DE PAMPA HERMOSA</v>
          </cell>
          <cell r="LJ154" t="str">
            <v>04. MUNICIPALIDAD DISTRITAL DE MORONA</v>
          </cell>
          <cell r="LK154" t="str">
            <v>04. MUNICIPALIDAD DISTRITAL DE YAGUAS</v>
          </cell>
          <cell r="LL154" t="str">
            <v>04. MUNICIPALIDAD DISTRITAL DE LABERINTO</v>
          </cell>
          <cell r="LM154" t="str">
            <v>04. MUNICIPALIDAD DISTRITAL DE HUEPETUHE</v>
          </cell>
          <cell r="LN154"/>
          <cell r="LO154" t="str">
            <v>04. MUNICIPALIDAD DISTRITAL DE SAMEGUA</v>
          </cell>
          <cell r="LP154" t="str">
            <v>04. MUNICIPALIDAD DISTRITAL DE ICHUÑA</v>
          </cell>
          <cell r="LQ154"/>
          <cell r="LR154" t="str">
            <v>04. MUNICIPALIDAD DISTRITAL DE HUAYLLAY</v>
          </cell>
          <cell r="LS154" t="str">
            <v>04. MUNICIPALIDAD DISTRITAL DE PAUCAR</v>
          </cell>
          <cell r="LT154" t="str">
            <v>04. MUNICIPALIDAD DISTRITAL DE PALCAZU</v>
          </cell>
          <cell r="LU154" t="str">
            <v>07. MUNICIPALIDAD DISTRITAL DE CURA MORI</v>
          </cell>
          <cell r="LV154" t="str">
            <v>04. MUNICIPALIDAD DISTRITAL DE LAGUNAS</v>
          </cell>
          <cell r="LW154" t="str">
            <v>04. MUNICIPALIDAD DISTRITAL DE HUARMACA</v>
          </cell>
          <cell r="LX154" t="str">
            <v>04. MUNICIPALIDAD DISTRITAL DE LA MATANZA</v>
          </cell>
          <cell r="LY154" t="str">
            <v>04. MUNICIPALIDAD DISTRITAL DE COLAN</v>
          </cell>
          <cell r="LZ154" t="str">
            <v>04. MUNICIPALIDAD DISTRITAL DE LANCONES</v>
          </cell>
          <cell r="MA154" t="str">
            <v>04. MUNICIPALIDAD DISTRITAL DE LOBITOS</v>
          </cell>
          <cell r="MB154" t="str">
            <v>04. MUNICIPALIDAD DISTRITAL DE CRISTO NOS VALGA</v>
          </cell>
          <cell r="MC154" t="str">
            <v>04. MUNICIPALIDAD DISTRITAL DE ATUNCOLLA</v>
          </cell>
          <cell r="MD154" t="str">
            <v>04. MUNICIPALIDAD DISTRITAL DE ASILLO</v>
          </cell>
          <cell r="ME154" t="str">
            <v>04. MUNICIPALIDAD DISTRITAL DE COASA</v>
          </cell>
          <cell r="MF154" t="str">
            <v>04. MUNICIPALIDAD DISTRITAL DE KELLUYO</v>
          </cell>
          <cell r="MG154" t="str">
            <v>04. MUNICIPALIDAD DISTRITAL DE SANTA ROSA</v>
          </cell>
          <cell r="MH154" t="str">
            <v>04. MUNICIPALIDAD DISTRITAL DE INCHUPALLA</v>
          </cell>
          <cell r="MI154" t="str">
            <v>04. MUNICIPALIDAD DISTRITAL DE NICASIO</v>
          </cell>
          <cell r="MJ154" t="str">
            <v>04. MUNICIPALIDAD DISTRITAL DE LLALLI</v>
          </cell>
          <cell r="MK154" t="str">
            <v>04. MUNICIPALIDAD DISTRITAL DE TILALI</v>
          </cell>
          <cell r="ML154" t="str">
            <v>04. MUNICIPALIDAD DISTRITAL DE QUILCAPUNCU</v>
          </cell>
          <cell r="MM154" t="str">
            <v>04. MUNICIPALIDAD DISTRITAL DE CARACOTO</v>
          </cell>
          <cell r="MN154" t="str">
            <v>04. MUNICIPALIDAD DISTRITAL DE PATAMBUCO</v>
          </cell>
          <cell r="MO154" t="str">
            <v>04. MUNICIPALIDAD DISTRITAL DE CUTURAPI</v>
          </cell>
          <cell r="MP154" t="str">
            <v>04. MUNICIPALIDAD DISTRITAL DE JEPELACIO</v>
          </cell>
          <cell r="MQ154" t="str">
            <v>04. MUNICIPALIDAD DISTRITAL DE HUALLAGA</v>
          </cell>
          <cell r="MR154" t="str">
            <v>04. MUNICIPALIDAD DISTRITAL DE SANTA ROSA</v>
          </cell>
          <cell r="MS154" t="str">
            <v>04. MUNICIPALIDAD DISTRITAL DE PISCOYACU</v>
          </cell>
          <cell r="MT154" t="str">
            <v>04. MUNICIPALIDAD DISTRITAL DE CAYNARACHI</v>
          </cell>
          <cell r="MU154" t="str">
            <v>04. MUNICIPALIDAD DISTRITAL DE PACHIZA</v>
          </cell>
          <cell r="MV154" t="str">
            <v>04. MUNICIPALIDAD DISTRITAL DE PILLUANA</v>
          </cell>
          <cell r="MW154" t="str">
            <v>04. MUNICIPALIDAD DISTRITAL DE NUEVA CAJAMARCA</v>
          </cell>
          <cell r="MX154" t="str">
            <v>04. MUNICIPALIDAD DISTRITAL DE CHAZUTA</v>
          </cell>
          <cell r="MY154" t="str">
            <v>04. MUNICIPALIDAD DISTRITAL DE SHUNTE</v>
          </cell>
          <cell r="MZ154" t="str">
            <v>04. MUNICIPALIDAD DISTRITAL DE CIUDAD NUEVA</v>
          </cell>
          <cell r="NA154" t="str">
            <v>04. MUNICIPALIDAD DISTRITAL DE CURIBAYA</v>
          </cell>
          <cell r="NB154"/>
          <cell r="NC154" t="str">
            <v>04. MUNICIPALIDAD DISTRITAL DE ESTIQUE-PAMPA</v>
          </cell>
          <cell r="ND154" t="str">
            <v>04. MUNICIPALIDAD DISTRITAL DE PAMPAS DE HOSPITAL</v>
          </cell>
          <cell r="NE154"/>
          <cell r="NF154" t="str">
            <v>04. MUNICIPALIDAD DISTRITAL DE PAPAYAL</v>
          </cell>
          <cell r="NG154" t="str">
            <v>04. MUNICIPALIDAD DISTRITAL DE MASISEA</v>
          </cell>
          <cell r="NH154" t="str">
            <v>04. MUNICIPALIDAD DISTRITAL DE YURUA</v>
          </cell>
          <cell r="NI154" t="str">
            <v>04. MUNICIPALIDAD DISTRITAL DE NESHUYA</v>
          </cell>
          <cell r="NJ154"/>
          <cell r="NK154"/>
          <cell r="NL154"/>
          <cell r="NM154"/>
          <cell r="NN154"/>
          <cell r="NO154"/>
          <cell r="NP154"/>
          <cell r="NQ154"/>
          <cell r="NR154"/>
          <cell r="NS154"/>
          <cell r="NT154"/>
          <cell r="NU154"/>
          <cell r="NV154"/>
          <cell r="NW154"/>
          <cell r="NX154"/>
          <cell r="NY154"/>
          <cell r="NZ154"/>
          <cell r="OA154"/>
          <cell r="OB154"/>
          <cell r="OC154"/>
          <cell r="OD154"/>
          <cell r="OE154"/>
          <cell r="OF154"/>
          <cell r="OG154"/>
          <cell r="OH154"/>
          <cell r="OI154"/>
          <cell r="OJ154"/>
          <cell r="OK154"/>
          <cell r="OL154"/>
          <cell r="OM154"/>
          <cell r="ON154"/>
          <cell r="OO154"/>
          <cell r="OP154"/>
          <cell r="OQ154"/>
          <cell r="OR154"/>
          <cell r="OS154"/>
          <cell r="OT154"/>
          <cell r="OU154"/>
          <cell r="OV154"/>
          <cell r="OW154"/>
          <cell r="OX154"/>
          <cell r="OY154"/>
          <cell r="OZ154"/>
          <cell r="PA154"/>
          <cell r="PB154"/>
          <cell r="PC154"/>
          <cell r="PD154"/>
          <cell r="PE154"/>
          <cell r="PF154"/>
          <cell r="PG154"/>
          <cell r="PH154"/>
          <cell r="PI154"/>
          <cell r="PJ154"/>
          <cell r="PK154"/>
          <cell r="PL154"/>
          <cell r="PM154"/>
          <cell r="PN154"/>
          <cell r="PO154"/>
          <cell r="PP154"/>
          <cell r="PQ154"/>
          <cell r="PR154"/>
          <cell r="PS154"/>
          <cell r="PT154"/>
          <cell r="PU154"/>
          <cell r="PV154"/>
          <cell r="PW154"/>
          <cell r="PX154"/>
          <cell r="PY154"/>
          <cell r="PZ154"/>
          <cell r="QA154"/>
          <cell r="QB154"/>
          <cell r="QC154"/>
          <cell r="QD154"/>
          <cell r="QE154"/>
          <cell r="QF154"/>
          <cell r="QG154"/>
          <cell r="QH154"/>
          <cell r="QI154"/>
          <cell r="QJ154"/>
        </row>
        <row r="155">
          <cell r="A155"/>
          <cell r="B155"/>
          <cell r="C155"/>
          <cell r="D155"/>
          <cell r="E155"/>
          <cell r="F155"/>
          <cell r="G155"/>
          <cell r="H155"/>
          <cell r="I155"/>
          <cell r="J155"/>
          <cell r="K155"/>
          <cell r="L155"/>
          <cell r="M155"/>
          <cell r="N155"/>
          <cell r="O155" t="str">
            <v>007. MARCAHUAMACHUCO</v>
          </cell>
          <cell r="P155"/>
          <cell r="Q155"/>
          <cell r="R155"/>
          <cell r="S155" t="str">
            <v>005. CORTE SUPERIOR DE JUSTICIA DE AREQUIPA</v>
          </cell>
          <cell r="T155"/>
          <cell r="U155"/>
          <cell r="V155"/>
          <cell r="W155"/>
          <cell r="X155"/>
          <cell r="Y155"/>
          <cell r="Z155"/>
          <cell r="AA155"/>
          <cell r="AB155"/>
          <cell r="AC155"/>
          <cell r="AD155" t="str">
            <v>005. OFICINA REGIONAL CENTRO HUANCAYO</v>
          </cell>
          <cell r="AE155" t="str">
            <v>005. SUNARP, SEDE AREQUIPA</v>
          </cell>
          <cell r="AF155" t="str">
            <v>009. VII DIRECCION TERRITORIAL DE POLICIA - LIMA</v>
          </cell>
          <cell r="AG155"/>
          <cell r="AH155"/>
          <cell r="AI155"/>
          <cell r="AJ155"/>
          <cell r="AK155"/>
          <cell r="AL155" t="str">
            <v>012. OFICINA GENERAL DE INVERSIONES Y PROYECTOS</v>
          </cell>
          <cell r="AM155"/>
          <cell r="AN155"/>
          <cell r="AO155"/>
          <cell r="AP155"/>
          <cell r="AQ155"/>
          <cell r="AR155"/>
          <cell r="AS155" t="str">
            <v>005. USE 05 SAN JUAN DE LURIGANCHO</v>
          </cell>
          <cell r="AT155"/>
          <cell r="AU155"/>
          <cell r="AV155"/>
          <cell r="AW155"/>
          <cell r="AX155"/>
          <cell r="AY155"/>
          <cell r="AZ155"/>
          <cell r="BA155"/>
          <cell r="BB155"/>
          <cell r="BC155"/>
          <cell r="BD155"/>
          <cell r="BE155"/>
          <cell r="BF155"/>
          <cell r="BG155"/>
          <cell r="BH155"/>
          <cell r="BI155"/>
          <cell r="BJ155"/>
          <cell r="BK155"/>
          <cell r="BL155"/>
          <cell r="BM155"/>
          <cell r="BN155"/>
          <cell r="BO155"/>
          <cell r="BP155"/>
          <cell r="BQ155"/>
          <cell r="BR155"/>
          <cell r="BS155"/>
          <cell r="BT155"/>
          <cell r="BU155"/>
          <cell r="BV155"/>
          <cell r="BW155"/>
          <cell r="BX155"/>
          <cell r="BY155"/>
          <cell r="BZ155"/>
          <cell r="CA155"/>
          <cell r="CB155"/>
          <cell r="CC155"/>
          <cell r="CD155"/>
          <cell r="CE155"/>
          <cell r="CF155"/>
          <cell r="CG155"/>
          <cell r="CH155"/>
          <cell r="CI155"/>
          <cell r="CJ155"/>
          <cell r="CK155"/>
          <cell r="CL155"/>
          <cell r="CM155"/>
          <cell r="CN155"/>
          <cell r="CO155"/>
          <cell r="CP155"/>
          <cell r="CQ155"/>
          <cell r="CR155"/>
          <cell r="CS155"/>
          <cell r="CT155"/>
          <cell r="CU155" t="str">
            <v>009. INSTITUTO NACIONAL DE REHABILITACIÓN</v>
          </cell>
          <cell r="CV155"/>
          <cell r="CW155"/>
          <cell r="CX155"/>
          <cell r="CY155"/>
          <cell r="CZ155" t="str">
            <v>007. PROGRAMA PARA EL MEJORAMIENTO Y AMPLIACION DE LOS SERVICIOS DEL CENTRO DE EMPLEO "FORTALECE PERÚ"</v>
          </cell>
          <cell r="DA155"/>
          <cell r="DB155" t="str">
            <v>014. BINACIONAL PUYANGO - TUMBES</v>
          </cell>
          <cell r="DC155"/>
          <cell r="DD155"/>
          <cell r="DE155" t="str">
            <v>016. ESTACION EXPERIMENTAL AGRARIA SANTA ANA - JUNIN</v>
          </cell>
          <cell r="DF155"/>
          <cell r="DG155"/>
          <cell r="DH155"/>
          <cell r="DI155"/>
          <cell r="DJ155"/>
          <cell r="DK155"/>
          <cell r="DL155"/>
          <cell r="DM155"/>
          <cell r="DN155" t="str">
            <v>006. GERENCIA ADMINISTRATIVA DE CUSCO</v>
          </cell>
          <cell r="DO155"/>
          <cell r="DP155"/>
          <cell r="DQ155"/>
          <cell r="DR155" t="str">
            <v>005. FUERZA AEREA DEL PERU</v>
          </cell>
          <cell r="DS155"/>
          <cell r="DT155"/>
          <cell r="DU155"/>
          <cell r="DV155"/>
          <cell r="DW155"/>
          <cell r="DX155"/>
          <cell r="DY155"/>
          <cell r="DZ155"/>
          <cell r="EA155"/>
          <cell r="EB155"/>
          <cell r="EC155" t="str">
            <v>014. PROGRAMA NACIONAL DE TELECOMUNICACIONES - PRONATEL</v>
          </cell>
          <cell r="ED155"/>
          <cell r="EE155"/>
          <cell r="EF155"/>
          <cell r="EG155"/>
          <cell r="EH155"/>
          <cell r="EI155"/>
          <cell r="EJ155"/>
          <cell r="EK155"/>
          <cell r="EL155"/>
          <cell r="EM155"/>
          <cell r="EN155"/>
          <cell r="EO155"/>
          <cell r="EP155"/>
          <cell r="EQ155"/>
          <cell r="ER155"/>
          <cell r="ES155"/>
          <cell r="ET155" t="str">
            <v>006. PROGRAMA NACIONAL DE ASISTENCIA SOLIDARIA PENSION 65</v>
          </cell>
          <cell r="EU155"/>
          <cell r="EV155"/>
          <cell r="EW155" t="str">
            <v>005. PROAMAZONAS</v>
          </cell>
          <cell r="EX155" t="str">
            <v>009. AUTORIDAD PORTUARIA REGIONAL DE ANCASH</v>
          </cell>
          <cell r="EY155" t="str">
            <v>005. GERENCIA SUB REGIONAL COTABAMBAS</v>
          </cell>
          <cell r="EZ155" t="str">
            <v>100. AGRICULTURA AREQUIPA</v>
          </cell>
          <cell r="FA155" t="str">
            <v>300. EDUCACION AYACUCHO</v>
          </cell>
          <cell r="FB155" t="str">
            <v>005. PROGRAMAS REGIONALES - PROREGION</v>
          </cell>
          <cell r="FC155" t="str">
            <v>100. AGRICULTURA CUSCO</v>
          </cell>
          <cell r="FD155" t="str">
            <v>007. GERENCIA SUB-REGIONAL HUAYTARÁ</v>
          </cell>
          <cell r="FE155" t="str">
            <v>301. EDUCACION MARAÑON</v>
          </cell>
          <cell r="FF155" t="str">
            <v>300. EDUCACION ICA</v>
          </cell>
          <cell r="FG155" t="str">
            <v>300. EDUCACION JUNIN</v>
          </cell>
          <cell r="FH155" t="str">
            <v>300. EDUCACION LA LIBERTAD</v>
          </cell>
          <cell r="FI155" t="str">
            <v>200. TRANSPORTES LAMBAYEQUE</v>
          </cell>
          <cell r="FJ155" t="str">
            <v>100. AGRICULTURA LORETO</v>
          </cell>
          <cell r="FK155" t="str">
            <v>200. TRANSPORTES MADRE DE DIOS</v>
          </cell>
          <cell r="FL155" t="str">
            <v>100. AGRICULTURA MOQUEGUA</v>
          </cell>
          <cell r="FM155" t="str">
            <v>200. TRANSPORTES PASCO</v>
          </cell>
          <cell r="FN155" t="str">
            <v>005. PROYECTO HIDROENERGETICO DEL ALTO PIURA</v>
          </cell>
          <cell r="FO155" t="str">
            <v>100. AGRICULTURA PUNO</v>
          </cell>
          <cell r="FP155" t="str">
            <v>005. SUB REGION HUALLAGA CENTRAL - JUANJUI</v>
          </cell>
          <cell r="FQ155" t="str">
            <v>300. EDUCACION TACNA</v>
          </cell>
          <cell r="FR155" t="str">
            <v>301. EDUCACION UGEL TUMBES</v>
          </cell>
          <cell r="FS155" t="str">
            <v>005. CARRETERA FEDERICO BASADRE</v>
          </cell>
          <cell r="FT155" t="str">
            <v>301. EDUCACION CAÑETE</v>
          </cell>
          <cell r="FU155" t="str">
            <v>303. COMITÉ DE ADMINISTRACIÓN DEL FONDO EDUCATIVO DEL CALLAO - CAFED</v>
          </cell>
          <cell r="FV155"/>
          <cell r="FW155" t="str">
            <v>05. MUNICIPALIDAD DISTRITAL DE CHILIQUIN</v>
          </cell>
          <cell r="FX155" t="str">
            <v>05. MUNICIPALIDAD DISTRITAL DE IMAZA</v>
          </cell>
          <cell r="FY155" t="str">
            <v>05. MUNICIPALIDAD DISTRITAL DE CUISPES</v>
          </cell>
          <cell r="FZ155"/>
          <cell r="GA155" t="str">
            <v>05. MUNICIPALIDAD DISTRITAL DE CONILA</v>
          </cell>
          <cell r="GB155" t="str">
            <v>05. MUNICIPALIDAD DISTRITAL DE LIMABAMBA</v>
          </cell>
          <cell r="GC155" t="str">
            <v>05. MUNICIPALIDAD DISTRITAL DE JAMALCA</v>
          </cell>
          <cell r="GD155" t="str">
            <v>05. MUNICIPALIDAD DISTRITAL DE INDEPENDENCIA</v>
          </cell>
          <cell r="GE155" t="str">
            <v>05. MUNICIPALIDAD DISTRITAL DE SUCCHA</v>
          </cell>
          <cell r="GF155" t="str">
            <v>05. MUNICIPALIDAD DISTRITAL DE MIRGAS</v>
          </cell>
          <cell r="GG155"/>
          <cell r="GH155" t="str">
            <v>05. MUNICIPALIDAD DISTRITAL DE CAJACAY</v>
          </cell>
          <cell r="GI155" t="str">
            <v>05. MUNICIPALIDAD DISTRITAL DE ATAQUERO</v>
          </cell>
          <cell r="GJ155"/>
          <cell r="GK155"/>
          <cell r="GL155" t="str">
            <v>05. MUNICIPALIDAD DISTRITAL DE LA PAMPA</v>
          </cell>
          <cell r="GM155" t="str">
            <v>05. MUNICIPALIDAD DISTRITAL DE HUACACHI</v>
          </cell>
          <cell r="GN155" t="str">
            <v>05. MUNICIPALIDAD DISTRITAL DE MALVAS</v>
          </cell>
          <cell r="GO155" t="str">
            <v>05. MUNICIPALIDAD DISTRITAL DE MATO</v>
          </cell>
          <cell r="GP155" t="str">
            <v>05. MUNICIPALIDAD DISTRITAL DE LLAMA</v>
          </cell>
          <cell r="GQ155" t="str">
            <v>05. MUNICIPALIDAD DISTRITAL DE COCHAS</v>
          </cell>
          <cell r="GR155" t="str">
            <v>05. MUNICIPALIDAD DISTRITAL DE HUANDOVAL</v>
          </cell>
          <cell r="GS155"/>
          <cell r="GT155" t="str">
            <v>05. MUNICIPALIDAD DISTRITAL DE LLACLLIN</v>
          </cell>
          <cell r="GU155" t="str">
            <v>05. MUNICIPALIDAD DISTRITAL DE MORO</v>
          </cell>
          <cell r="GV155" t="str">
            <v>05. MUNICIPALIDAD DISTRITAL DE CHINGALPO</v>
          </cell>
          <cell r="GW155" t="str">
            <v>05. MUNICIPALIDAD DISTRITAL DE QUILLO</v>
          </cell>
          <cell r="GX155" t="str">
            <v>05. MUNICIPALIDAD DISTRITAL DE HUANIPACA</v>
          </cell>
          <cell r="GY155" t="str">
            <v>05. MUNICIPALIDAD DISTRITAL DE HUANCARAY</v>
          </cell>
          <cell r="GZ155" t="str">
            <v>05. MUNICIPALIDAD DISTRITAL DE OROPESA</v>
          </cell>
          <cell r="HA155" t="str">
            <v>05. MUNICIPALIDAD DISTRITAL DE COLCABAMBA</v>
          </cell>
          <cell r="HB155" t="str">
            <v>05. MUNICIPALIDAD DISTRITAL DE MARA</v>
          </cell>
          <cell r="HC155" t="str">
            <v>05. MUNICIPALIDAD DISTRITAL DE OCOBAMBA</v>
          </cell>
          <cell r="HD155" t="str">
            <v>05. MUNICIPALIDAD DISTRITAL DE MAMARA</v>
          </cell>
          <cell r="HE155" t="str">
            <v>05. MUNICIPALIDAD DISTRITAL DE CHARACATO</v>
          </cell>
          <cell r="HF155" t="str">
            <v>05. MUNICIPALIDAD DISTRITAL DE NICOLAS DE PIEROLA</v>
          </cell>
          <cell r="HG155" t="str">
            <v>05. MUNICIPALIDAD DISTRITAL DE BELLA UNION</v>
          </cell>
          <cell r="HH155" t="str">
            <v>05. MUNICIPALIDAD DISTRITAL DE CHILCAYMARCA</v>
          </cell>
          <cell r="HI155" t="str">
            <v>05. MUNICIPALIDAD DISTRITAL DE CAYLLOMA</v>
          </cell>
          <cell r="HJ155" t="str">
            <v>05. MUNICIPALIDAD DISTRITAL DE IRAY</v>
          </cell>
          <cell r="HK155" t="str">
            <v>05. MUNICIPALIDAD DISTRITAL DE MEJIA</v>
          </cell>
          <cell r="HL155" t="str">
            <v>05. MUNICIPALIDAD DISTRITAL DE PAMPAMARCA</v>
          </cell>
          <cell r="HM155" t="str">
            <v>05. MUNICIPALIDAD DISTRITAL DE CHIARA</v>
          </cell>
          <cell r="HN155" t="str">
            <v>05. MUNICIPALIDAD DISTRITAL DE PARAS</v>
          </cell>
          <cell r="HO155"/>
          <cell r="HP155" t="str">
            <v>05. MUNICIPALIDAD DISTRITAL DE LURICOCHA</v>
          </cell>
          <cell r="HQ155" t="str">
            <v>05. MUNICIPALIDAD DISTRITAL DE CHUNGUI</v>
          </cell>
          <cell r="HR155" t="str">
            <v>05. MUNICIPALIDAD DISTRITAL DE CHAVIÑA</v>
          </cell>
          <cell r="HS155" t="str">
            <v>05. MUNICIPALIDAD DISTRITAL DE PULLO</v>
          </cell>
          <cell r="HT155" t="str">
            <v>05. MUNICIPALIDAD DISTRITAL DE MARCABAMBA</v>
          </cell>
          <cell r="HU155" t="str">
            <v>05. MUNICIPALIDAD DISTRITAL DE HUACAÑA</v>
          </cell>
          <cell r="HV155" t="str">
            <v>05. MUNICIPALIDAD DISTRITAL DE CANARIA</v>
          </cell>
          <cell r="HW155" t="str">
            <v>05. MUNICIPALIDAD DISTRITAL DE HUAMBALPA</v>
          </cell>
          <cell r="HX155" t="str">
            <v>05. MUNICIPALIDAD DISTRITAL DE ENCAÑADA</v>
          </cell>
          <cell r="HY155"/>
          <cell r="HZ155" t="str">
            <v>05. MUNICIPALIDAD DISTRITAL DE JORGE CHAVEZ</v>
          </cell>
          <cell r="IA155" t="str">
            <v>05. MUNICIPALIDAD DISTRITAL DE CHIMBAN</v>
          </cell>
          <cell r="IB155" t="str">
            <v>05. MUNICIPALIDAD DISTRITAL DE SAN BENITO</v>
          </cell>
          <cell r="IC155" t="str">
            <v>05. MUNICIPALIDAD DISTRITAL DE LA RAMADA</v>
          </cell>
          <cell r="ID155"/>
          <cell r="IE155" t="str">
            <v>05. MUNICIPALIDAD DISTRITAL DE HUABAL</v>
          </cell>
          <cell r="IF155" t="str">
            <v>05. MUNICIPALIDAD DISTRITAL DE NAMBALLE</v>
          </cell>
          <cell r="IG155" t="str">
            <v>05. MUNICIPALIDAD DISTRITAL DE ICHOCAN</v>
          </cell>
          <cell r="IH155" t="str">
            <v>05. MUNICIPALIDAD DISTRITAL DE EL PRADO</v>
          </cell>
          <cell r="II155"/>
          <cell r="IJ155" t="str">
            <v>05. MUNICIPALIDAD DISTRITAL DE LA ESPERANZA</v>
          </cell>
          <cell r="IK155" t="str">
            <v>05. MUNICIPALIDAD DISTRITAL DE LA PUNTA</v>
          </cell>
          <cell r="IL155" t="str">
            <v>05. MUNICIPALIDAD DISTRITAL DE SAN SEBASTIAN</v>
          </cell>
          <cell r="IM155" t="str">
            <v>05. MUNICIPALIDAD DISTRITAL DE POMACANCHI</v>
          </cell>
          <cell r="IN155" t="str">
            <v>05. MUNICIPALIDAD DISTRITAL DE HUAROCONDO</v>
          </cell>
          <cell r="IO155" t="str">
            <v>05. MUNICIPALIDAD DISTRITAL DE PISAC</v>
          </cell>
          <cell r="IP155" t="str">
            <v>05. MUNICIPALIDAD DISTRITAL DE LAYO</v>
          </cell>
          <cell r="IQ155" t="str">
            <v>05. MUNICIPALIDAD DISTRITAL DE PITUMARCA</v>
          </cell>
          <cell r="IR155" t="str">
            <v>05. MUNICIPALIDAD DISTRITAL DE LIVITACA</v>
          </cell>
          <cell r="IS155" t="str">
            <v>05. MUNICIPALIDAD DISTRITAL DE PALLPATA</v>
          </cell>
          <cell r="IT155" t="str">
            <v>05. MUNICIPALIDAD DISTRITAL DE OCOBAMBA</v>
          </cell>
          <cell r="IU155" t="str">
            <v>05. MUNICIPALIDAD DISTRITAL DE HUANOQUITE</v>
          </cell>
          <cell r="IV155" t="str">
            <v>05. MUNICIPALIDAD DISTRITAL DE HUANCARANI</v>
          </cell>
          <cell r="IW155" t="str">
            <v>05. MUNICIPALIDAD DISTRITAL DE CCATCA</v>
          </cell>
          <cell r="IX155" t="str">
            <v>05. MUNICIPALIDAD DISTRITAL DE MARAS</v>
          </cell>
          <cell r="IY155" t="str">
            <v>05. MUNICIPALIDAD DISTRITAL DE CUENCA</v>
          </cell>
          <cell r="IZ155" t="str">
            <v>05. MUNICIPALIDAD DISTRITAL DE MARCAS</v>
          </cell>
          <cell r="JA155" t="str">
            <v>05. MUNICIPALIDAD DISTRITAL DE CHINCHO</v>
          </cell>
          <cell r="JB155" t="str">
            <v>05. MUNICIPALIDAD DISTRITAL DE CHUPAMARCA</v>
          </cell>
          <cell r="JC155" t="str">
            <v>05. MUNICIPALIDAD DISTRITAL DE LA MERCED</v>
          </cell>
          <cell r="JD155" t="str">
            <v>05. MUNICIPALIDAD DISTRITAL DE LARAMARCA</v>
          </cell>
          <cell r="JE155" t="str">
            <v>05. MUNICIPALIDAD DISTRITAL DE COLCABAMBA</v>
          </cell>
          <cell r="JF155" t="str">
            <v>05. MUNICIPALIDAD DISTRITAL DE MARGOS</v>
          </cell>
          <cell r="JG155" t="str">
            <v>05. MUNICIPALIDAD DISTRITAL DE HUACAR</v>
          </cell>
          <cell r="JH155" t="str">
            <v>16. MUNICIPALIDAD DISTRITAL DE QUIVILLA</v>
          </cell>
          <cell r="JI155"/>
          <cell r="JJ155" t="str">
            <v>05. MUNICIPALIDAD DISTRITAL DE JIRCAN</v>
          </cell>
          <cell r="JK155" t="str">
            <v>05. MUNICIPALIDAD DISTRITAL DE LUYANDO</v>
          </cell>
          <cell r="JL155" t="str">
            <v>05. MUNICIPALIDAD DISTRITAL DE SANTA ROSA DE ALTO YANAJANCA</v>
          </cell>
          <cell r="JM155"/>
          <cell r="JN155" t="str">
            <v>05. MUNICIPALIDAD DISTRITAL DE YUYAPICHIS</v>
          </cell>
          <cell r="JO155" t="str">
            <v>05. MUNICIPALIDAD DISTRITAL DE RONDOS</v>
          </cell>
          <cell r="JP155" t="str">
            <v>05. MUNICIPALIDAD DISTRITAL DE JACAS CHICO</v>
          </cell>
          <cell r="JQ155" t="str">
            <v>05. MUNICIPALIDAD DISTRITAL DE PACHACUTEC</v>
          </cell>
          <cell r="JR155" t="str">
            <v>05. MUNICIPALIDAD DISTRITAL DE EL CARMEN</v>
          </cell>
          <cell r="JS155" t="str">
            <v>05. MUNICIPALIDAD DISTRITAL DE VISTA ALEGRE</v>
          </cell>
          <cell r="JT155" t="str">
            <v>05. MUNICIPALIDAD DISTRITAL DE TIBILLO</v>
          </cell>
          <cell r="JU155" t="str">
            <v>05. MUNICIPALIDAD DISTRITAL DE PARACAS</v>
          </cell>
          <cell r="JV155" t="str">
            <v>07. MUNICIPALIDAD DISTRITAL DE CHILCA</v>
          </cell>
          <cell r="JW155" t="str">
            <v>05. MUNICIPALIDAD DISTRITAL DE COCHAS</v>
          </cell>
          <cell r="JX155" t="str">
            <v>05. MUNICIPALIDAD DISTRITAL DE SAN RAMON</v>
          </cell>
          <cell r="JY155" t="str">
            <v>05. MUNICIPALIDAD DISTRITAL DE CANCHAYLLO</v>
          </cell>
          <cell r="JZ155"/>
          <cell r="KA155" t="str">
            <v>05. MUNICIPALIDAD DISTRITAL DE PAMPA HERMOSA</v>
          </cell>
          <cell r="KB155" t="str">
            <v>05. MUNICIPALIDAD DISTRITAL DE LA UNION</v>
          </cell>
          <cell r="KC155" t="str">
            <v>05. MUNICIPALIDAD DISTRITAL DE MOROCOCHA</v>
          </cell>
          <cell r="KD155" t="str">
            <v>05. MUNICIPALIDAD DISTRITAL DE HUAMANCACA CHICO</v>
          </cell>
          <cell r="KE155" t="str">
            <v>05. MUNICIPALIDAD DISTRITAL DE LA ESPERANZA</v>
          </cell>
          <cell r="KF155" t="str">
            <v>05. MUNICIPALIDAD DISTRITAL DE PAIJAN</v>
          </cell>
          <cell r="KG155" t="str">
            <v>05. MUNICIPALIDAD DISTRITAL DE UCHUMARCA</v>
          </cell>
          <cell r="KH155"/>
          <cell r="KI155"/>
          <cell r="KJ155" t="str">
            <v>06. MUNICIPALIDAD DISTRITAL DE LA CUESTA</v>
          </cell>
          <cell r="KK155" t="str">
            <v>05. MUNICIPALIDAD DISTRITAL DE SAN JOSE</v>
          </cell>
          <cell r="KL155" t="str">
            <v>05. MUNICIPALIDAD DISTRITAL DE HUAYLILLAS</v>
          </cell>
          <cell r="KM155" t="str">
            <v>05. MUNICIPALIDAD DISTRITAL DE MARCABAL</v>
          </cell>
          <cell r="KN155" t="str">
            <v>05. MUNICIPALIDAD DISTRITAL DE MOLLEPATA</v>
          </cell>
          <cell r="KO155"/>
          <cell r="KP155"/>
          <cell r="KQ155" t="str">
            <v>05. MUNICIPALIDAD DISTRITAL DE JOSE LEONARDO ORTIZ</v>
          </cell>
          <cell r="KR155" t="str">
            <v>05. MUNICIPALIDAD DISTRITAL DE PITIPO</v>
          </cell>
          <cell r="KS155" t="str">
            <v>05. MUNICIPALIDAD DISTRITAL DE MOCHUMI</v>
          </cell>
          <cell r="KT155" t="str">
            <v>05. MUNICIPALIDAD DISTRITAL DE BREÑA</v>
          </cell>
          <cell r="KU155" t="str">
            <v>05. MUNICIPALIDAD DISTRITAL DE SUPE PUERTO</v>
          </cell>
          <cell r="KV155" t="str">
            <v>05. MUNICIPALIDAD DISTRITAL DE MANAS</v>
          </cell>
          <cell r="KW155" t="str">
            <v>05. MUNICIPALIDAD DISTRITAL DE LACHAQUI</v>
          </cell>
          <cell r="KX155" t="str">
            <v>05. MUNICIPALIDAD DISTRITAL DE CHILCA</v>
          </cell>
          <cell r="KY155" t="str">
            <v>05. MUNICIPALIDAD DISTRITAL DE CHANCAY</v>
          </cell>
          <cell r="KZ155" t="str">
            <v>05. MUNICIPALIDAD DISTRITAL DE CHICLA</v>
          </cell>
          <cell r="LA155" t="str">
            <v>05. MUNICIPALIDAD DISTRITAL DE HUALMAY</v>
          </cell>
          <cell r="LB155" t="str">
            <v>05. MUNICIPALIDAD DISTRITAL DE NAVAN</v>
          </cell>
          <cell r="LC155" t="str">
            <v>05. MUNICIPALIDAD DISTRITAL DE AZANGARO</v>
          </cell>
          <cell r="LD155" t="str">
            <v>05. MUNICIPALIDAD DISTRITAL DE LAS AMAZONAS</v>
          </cell>
          <cell r="LE155" t="str">
            <v>10. MUNICIPALIDAD DISTRITAL DE SANTA CRUZ</v>
          </cell>
          <cell r="LF155" t="str">
            <v>05. MUNICIPALIDAD DISTRITAL DE URARINAS</v>
          </cell>
          <cell r="LG155"/>
          <cell r="LH155" t="str">
            <v>05. MUNICIPALIDAD DISTRITAL DE MAQUIA</v>
          </cell>
          <cell r="LI155" t="str">
            <v>05. MUNICIPALIDAD DISTRITAL DE SARAYACU</v>
          </cell>
          <cell r="LJ155" t="str">
            <v>05. MUNICIPALIDAD DISTRITAL DE PASTAZA</v>
          </cell>
          <cell r="LK155"/>
          <cell r="LL155"/>
          <cell r="LM155"/>
          <cell r="LN155"/>
          <cell r="LO155" t="str">
            <v>05. MUNICIPALIDAD DISTRITAL DE SAN CRISTOBAL</v>
          </cell>
          <cell r="LP155" t="str">
            <v>05. MUNICIPALIDAD DISTRITAL DE LA CAPILLA</v>
          </cell>
          <cell r="LQ155"/>
          <cell r="LR155" t="str">
            <v>05. MUNICIPALIDAD DISTRITAL DE NINACACA</v>
          </cell>
          <cell r="LS155" t="str">
            <v>05. MUNICIPALIDAD DISTRITAL DE SAN PEDRO DE PILLAO</v>
          </cell>
          <cell r="LT155" t="str">
            <v>05. MUNICIPALIDAD DISTRITAL DE POZUZO</v>
          </cell>
          <cell r="LU155" t="str">
            <v>08. MUNICIPALIDAD DISTRITAL DE EL TALLAN</v>
          </cell>
          <cell r="LV155" t="str">
            <v>05. MUNICIPALIDAD DISTRITAL DE MONTERO</v>
          </cell>
          <cell r="LW155" t="str">
            <v>05. MUNICIPALIDAD DISTRITAL DE LALAQUIZ</v>
          </cell>
          <cell r="LX155" t="str">
            <v>05. MUNICIPALIDAD DISTRITAL DE MORROPON</v>
          </cell>
          <cell r="LY155" t="str">
            <v>05. MUNICIPALIDAD DISTRITAL DE LA HUACA</v>
          </cell>
          <cell r="LZ155" t="str">
            <v>05. MUNICIPALIDAD DISTRITAL DE MARCAVELICA</v>
          </cell>
          <cell r="MA155" t="str">
            <v>05. MUNICIPALIDAD DISTRITAL DE LOS ORGANOS</v>
          </cell>
          <cell r="MB155" t="str">
            <v>05. MUNICIPALIDAD DISTRITAL DE VICE</v>
          </cell>
          <cell r="MC155" t="str">
            <v>05. MUNICIPALIDAD DISTRITAL DE CAPACHICA</v>
          </cell>
          <cell r="MD155" t="str">
            <v>05. MUNICIPALIDAD DISTRITAL DE CAMINACA</v>
          </cell>
          <cell r="ME155" t="str">
            <v>05. MUNICIPALIDAD DISTRITAL DE CORANI</v>
          </cell>
          <cell r="MF155" t="str">
            <v>05. MUNICIPALIDAD DISTRITAL DE PISACOMA</v>
          </cell>
          <cell r="MG155" t="str">
            <v>05. MUNICIPALIDAD DISTRITAL DE CONDURIRI</v>
          </cell>
          <cell r="MH155" t="str">
            <v>05. MUNICIPALIDAD DISTRITAL DE PUSI</v>
          </cell>
          <cell r="MI155" t="str">
            <v>05. MUNICIPALIDAD DISTRITAL DE OCUVIRI</v>
          </cell>
          <cell r="MJ155" t="str">
            <v>05. MUNICIPALIDAD DISTRITAL DE MACARI</v>
          </cell>
          <cell r="MK155"/>
          <cell r="ML155" t="str">
            <v>05. MUNICIPALIDAD DISTRITAL DE SINA</v>
          </cell>
          <cell r="MM155" t="str">
            <v>05. MUNICIPALIDAD DISTRITAL DE SAN MIGUEL</v>
          </cell>
          <cell r="MN155" t="str">
            <v>05. MUNICIPALIDAD DISTRITAL DE PHARA</v>
          </cell>
          <cell r="MO155" t="str">
            <v>05. MUNICIPALIDAD DISTRITAL DE OLLARAYA</v>
          </cell>
          <cell r="MP155" t="str">
            <v>05. MUNICIPALIDAD DISTRITAL DE SORITOR</v>
          </cell>
          <cell r="MQ155" t="str">
            <v>05. MUNICIPALIDAD DISTRITAL DE SAN PABLO</v>
          </cell>
          <cell r="MR155" t="str">
            <v>05. MUNICIPALIDAD DISTRITAL DE SHATOJA</v>
          </cell>
          <cell r="MS155" t="str">
            <v>05. MUNICIPALIDAD DISTRITAL DE SACANCHE</v>
          </cell>
          <cell r="MT155" t="str">
            <v>05. MUNICIPALIDAD DISTRITAL DE CUÑUMBUQUI</v>
          </cell>
          <cell r="MU155" t="str">
            <v>05. MUNICIPALIDAD DISTRITAL DE PAJARILLO</v>
          </cell>
          <cell r="MV155" t="str">
            <v>05. MUNICIPALIDAD DISTRITAL DE PUCACACA</v>
          </cell>
          <cell r="MW155" t="str">
            <v>05. MUNICIPALIDAD DISTRITAL DE PARDO MIGUEL</v>
          </cell>
          <cell r="MX155" t="str">
            <v>05. MUNICIPALIDAD DISTRITAL DE CHIPURANA</v>
          </cell>
          <cell r="MY155" t="str">
            <v>05. MUNICIPALIDAD DISTRITAL DE UCHIZA</v>
          </cell>
          <cell r="MZ155" t="str">
            <v>05. MUNICIPALIDAD DISTRITAL DE INCLAN</v>
          </cell>
          <cell r="NA155" t="str">
            <v>05. MUNICIPALIDAD DISTRITAL DE HUANUARA</v>
          </cell>
          <cell r="NB155"/>
          <cell r="NC155" t="str">
            <v>05. MUNICIPALIDAD DISTRITAL DE SITAJARA</v>
          </cell>
          <cell r="ND155" t="str">
            <v>05. MUNICIPALIDAD DISTRITAL DE SAN JACINTO</v>
          </cell>
          <cell r="NE155"/>
          <cell r="NF155"/>
          <cell r="NG155" t="str">
            <v>05. MUNICIPALIDAD DISTRITAL DE YARINACOCHA</v>
          </cell>
          <cell r="NH155"/>
          <cell r="NI155" t="str">
            <v>05. MUNICIPALIDAD DISTRITAL DE ALEXANDER VON HUMBOLDT</v>
          </cell>
          <cell r="NJ155"/>
          <cell r="NK155"/>
          <cell r="NL155"/>
          <cell r="NM155"/>
          <cell r="NN155"/>
          <cell r="NO155"/>
          <cell r="NP155"/>
          <cell r="NQ155"/>
          <cell r="NR155"/>
          <cell r="NS155"/>
          <cell r="NT155"/>
          <cell r="NU155"/>
          <cell r="NV155"/>
          <cell r="NW155"/>
          <cell r="NX155"/>
          <cell r="NY155"/>
          <cell r="NZ155"/>
          <cell r="OA155"/>
          <cell r="OB155"/>
          <cell r="OC155"/>
          <cell r="OD155"/>
          <cell r="OE155"/>
          <cell r="OF155"/>
          <cell r="OG155"/>
          <cell r="OH155"/>
          <cell r="OI155"/>
          <cell r="OJ155"/>
          <cell r="OK155"/>
          <cell r="OL155"/>
          <cell r="OM155"/>
          <cell r="ON155"/>
          <cell r="OO155"/>
          <cell r="OP155"/>
          <cell r="OQ155"/>
          <cell r="OR155"/>
          <cell r="OS155"/>
          <cell r="OT155"/>
          <cell r="OU155"/>
          <cell r="OV155"/>
          <cell r="OW155"/>
          <cell r="OX155"/>
          <cell r="OY155"/>
          <cell r="OZ155"/>
          <cell r="PA155"/>
          <cell r="PB155"/>
          <cell r="PC155"/>
          <cell r="PD155"/>
          <cell r="PE155"/>
          <cell r="PF155"/>
          <cell r="PG155"/>
          <cell r="PH155"/>
          <cell r="PI155"/>
          <cell r="PJ155"/>
          <cell r="PK155"/>
          <cell r="PL155"/>
          <cell r="PM155"/>
          <cell r="PN155"/>
          <cell r="PO155"/>
          <cell r="PP155"/>
          <cell r="PQ155"/>
          <cell r="PR155"/>
          <cell r="PS155"/>
          <cell r="PT155"/>
          <cell r="PU155"/>
          <cell r="PV155"/>
          <cell r="PW155"/>
          <cell r="PX155"/>
          <cell r="PY155"/>
          <cell r="PZ155"/>
          <cell r="QA155"/>
          <cell r="QB155"/>
          <cell r="QC155"/>
          <cell r="QD155"/>
          <cell r="QE155"/>
          <cell r="QF155"/>
          <cell r="QG155"/>
          <cell r="QH155"/>
          <cell r="QI155"/>
          <cell r="QJ155"/>
        </row>
        <row r="156">
          <cell r="A156"/>
          <cell r="B156"/>
          <cell r="C156"/>
          <cell r="D156"/>
          <cell r="E156"/>
          <cell r="F156"/>
          <cell r="G156"/>
          <cell r="H156"/>
          <cell r="I156"/>
          <cell r="J156"/>
          <cell r="K156"/>
          <cell r="L156"/>
          <cell r="M156"/>
          <cell r="N156"/>
          <cell r="O156" t="str">
            <v>008. PROYECTOS ESPECIALES</v>
          </cell>
          <cell r="P156"/>
          <cell r="Q156"/>
          <cell r="R156"/>
          <cell r="S156" t="str">
            <v>006. CORTE SUPERIOR DE JUSTICIA DE LAMBAYEQUE</v>
          </cell>
          <cell r="T156"/>
          <cell r="U156"/>
          <cell r="V156"/>
          <cell r="W156"/>
          <cell r="X156"/>
          <cell r="Y156"/>
          <cell r="Z156"/>
          <cell r="AA156"/>
          <cell r="AB156"/>
          <cell r="AC156"/>
          <cell r="AD156" t="str">
            <v>006. OFICINA REGIONAL SUR ORIENTE CUSCO</v>
          </cell>
          <cell r="AE156" t="str">
            <v>006. SUNARP, SEDE CUSCO</v>
          </cell>
          <cell r="AF156" t="str">
            <v>010. VIII DIRECCION TERRITORIAL DE POLICIA - HUANCAYO</v>
          </cell>
          <cell r="AG156"/>
          <cell r="AH156"/>
          <cell r="AI156"/>
          <cell r="AJ156"/>
          <cell r="AK156"/>
          <cell r="AL156"/>
          <cell r="AM156"/>
          <cell r="AN156"/>
          <cell r="AO156"/>
          <cell r="AP156"/>
          <cell r="AQ156"/>
          <cell r="AR156"/>
          <cell r="AS156" t="str">
            <v>006. USE 06 VITARTE</v>
          </cell>
          <cell r="AT156"/>
          <cell r="AU156"/>
          <cell r="AV156"/>
          <cell r="AW156"/>
          <cell r="AX156"/>
          <cell r="AY156"/>
          <cell r="AZ156"/>
          <cell r="BA156"/>
          <cell r="BB156"/>
          <cell r="BC156"/>
          <cell r="BD156"/>
          <cell r="BE156"/>
          <cell r="BF156"/>
          <cell r="BG156"/>
          <cell r="BH156"/>
          <cell r="BI156"/>
          <cell r="BJ156"/>
          <cell r="BK156"/>
          <cell r="BL156"/>
          <cell r="BM156"/>
          <cell r="BN156"/>
          <cell r="BO156"/>
          <cell r="BP156"/>
          <cell r="BQ156"/>
          <cell r="BR156"/>
          <cell r="BS156"/>
          <cell r="BT156"/>
          <cell r="BU156"/>
          <cell r="BV156"/>
          <cell r="BW156"/>
          <cell r="BX156"/>
          <cell r="BY156"/>
          <cell r="BZ156"/>
          <cell r="CA156"/>
          <cell r="CB156"/>
          <cell r="CC156"/>
          <cell r="CD156"/>
          <cell r="CE156"/>
          <cell r="CF156"/>
          <cell r="CG156"/>
          <cell r="CH156"/>
          <cell r="CI156"/>
          <cell r="CJ156"/>
          <cell r="CK156"/>
          <cell r="CL156"/>
          <cell r="CM156"/>
          <cell r="CN156"/>
          <cell r="CO156"/>
          <cell r="CP156"/>
          <cell r="CQ156"/>
          <cell r="CR156"/>
          <cell r="CS156"/>
          <cell r="CT156"/>
          <cell r="CU156" t="str">
            <v>010. INSTITUTO NACIONAL DE SALUD DEL NIÑO</v>
          </cell>
          <cell r="CV156"/>
          <cell r="CW156"/>
          <cell r="CX156"/>
          <cell r="CY156"/>
          <cell r="CZ156"/>
          <cell r="DA156"/>
          <cell r="DB156" t="str">
            <v>015. JEQUETEPEQUE - ZAÑA</v>
          </cell>
          <cell r="DC156"/>
          <cell r="DD156"/>
          <cell r="DE156" t="str">
            <v>017. ESTACION EXPERIMENTAL AGRARIA VISTA FLORIDA - LAMBAYEQUE</v>
          </cell>
          <cell r="DF156"/>
          <cell r="DG156"/>
          <cell r="DH156"/>
          <cell r="DI156"/>
          <cell r="DJ156"/>
          <cell r="DK156"/>
          <cell r="DL156"/>
          <cell r="DM156"/>
          <cell r="DN156" t="str">
            <v>007. GERENCIA ADMINISTRATIVA DE PIURA</v>
          </cell>
          <cell r="DO156"/>
          <cell r="DP156"/>
          <cell r="DQ156"/>
          <cell r="DR156" t="str">
            <v>006. COMISION NACIONAL DE INVESTIGACION Y DESARROLLO AEROESPACIAL</v>
          </cell>
          <cell r="DS156"/>
          <cell r="DT156"/>
          <cell r="DU156"/>
          <cell r="DV156"/>
          <cell r="DW156"/>
          <cell r="DX156"/>
          <cell r="DY156"/>
          <cell r="DZ156"/>
          <cell r="EA156"/>
          <cell r="EB156"/>
          <cell r="EC156"/>
          <cell r="ED156"/>
          <cell r="EE156"/>
          <cell r="EF156"/>
          <cell r="EG156"/>
          <cell r="EH156"/>
          <cell r="EI156"/>
          <cell r="EJ156"/>
          <cell r="EK156"/>
          <cell r="EL156"/>
          <cell r="EM156"/>
          <cell r="EN156"/>
          <cell r="EO156"/>
          <cell r="EP156"/>
          <cell r="EQ156"/>
          <cell r="ER156"/>
          <cell r="ES156"/>
          <cell r="ET156" t="str">
            <v>007. PROGRAMA NACIONAL DE ALIMENTACION ESCOLAR QALI WARMA</v>
          </cell>
          <cell r="EU156"/>
          <cell r="EV156"/>
          <cell r="EW156" t="str">
            <v>100. AGRICULTURA AMAZONAS</v>
          </cell>
          <cell r="EX156" t="str">
            <v>100. AGRICULTURA ANCASH</v>
          </cell>
          <cell r="EY156" t="str">
            <v>100. AGRICULTURA APURIMAC</v>
          </cell>
          <cell r="EZ156" t="str">
            <v>200. TRANSPORTES AREQUIPA</v>
          </cell>
          <cell r="FA156" t="str">
            <v>301. EDUCACION CENTRO AYACUCHO</v>
          </cell>
          <cell r="FB156" t="str">
            <v>100. AGRICULTURA CAJAMARCA</v>
          </cell>
          <cell r="FC156" t="str">
            <v>200. TRANSPORTES CUSCO</v>
          </cell>
          <cell r="FD156" t="str">
            <v>008. GERENCIA SUB-REGIONAL ACOBAMBA</v>
          </cell>
          <cell r="FE156" t="str">
            <v>302. EDUCACION LEONCIO PRADO</v>
          </cell>
          <cell r="FF156" t="str">
            <v>301. EDUCACION CHINCHA</v>
          </cell>
          <cell r="FG156" t="str">
            <v>301. EDUCACION TARMA</v>
          </cell>
          <cell r="FH156" t="str">
            <v>301. EDUCACION CHEPEN</v>
          </cell>
          <cell r="FI156" t="str">
            <v>300. EDUCACION CHICLAYO</v>
          </cell>
          <cell r="FJ156" t="str">
            <v>200. TRANSPORTES LORETO</v>
          </cell>
          <cell r="FK156" t="str">
            <v>300. EDUCACION MADRE DE DIOS</v>
          </cell>
          <cell r="FL156" t="str">
            <v>200. TRANSPORTES MOQUEGUA</v>
          </cell>
          <cell r="FM156" t="str">
            <v>300. EDUCACION PASCO</v>
          </cell>
          <cell r="FN156" t="str">
            <v>100. AGRICULTURA PIURA</v>
          </cell>
          <cell r="FO156" t="str">
            <v>200. TRANSPORTES PUNO</v>
          </cell>
          <cell r="FP156" t="str">
            <v>006. PROYECTO ESPECIAL ALTO MAYO</v>
          </cell>
          <cell r="FQ156" t="str">
            <v>301. UGEL TACNA</v>
          </cell>
          <cell r="FR156" t="str">
            <v>302. EDUCACION UGEL CONTRALMIRANTE VILLAR - ZORRITOS</v>
          </cell>
          <cell r="FS156" t="str">
            <v>006. DIRECCION REGIONAL SECTORIAL DE COMERCIO EXTERIOR Y TURISMO UCAYALI</v>
          </cell>
          <cell r="FT156" t="str">
            <v>302. EDUCACION HUAURA</v>
          </cell>
          <cell r="FU156" t="str">
            <v>400. DIRECCION DE SALUD I CALLAO</v>
          </cell>
          <cell r="FV156"/>
          <cell r="FW156" t="str">
            <v>06. MUNICIPALIDAD DISTRITAL DE CHUQUIBAMBA</v>
          </cell>
          <cell r="FX156" t="str">
            <v>06. MUNICIPALIDAD DISTRITAL LA PECA</v>
          </cell>
          <cell r="FY156" t="str">
            <v>06. MUNICIPALIDAD DISTRITAL DE FLORIDA</v>
          </cell>
          <cell r="FZ156"/>
          <cell r="GA156" t="str">
            <v>06. MUNICIPALIDAD DISTRITAL DE INGUILPATA</v>
          </cell>
          <cell r="GB156" t="str">
            <v>06. MUNICIPALIDAD DISTRITAL DE LONGAR</v>
          </cell>
          <cell r="GC156" t="str">
            <v>06. MUNICIPALIDAD DISTRITAL DE LONYA GRANDE</v>
          </cell>
          <cell r="GD156" t="str">
            <v>06. MUNICIPALIDAD DISTRITAL DE JANGAS</v>
          </cell>
          <cell r="GE156"/>
          <cell r="GF156" t="str">
            <v>06. MUNICIPALIDAD DISTRITAL DE SAN JUAN DE RONTOY</v>
          </cell>
          <cell r="GG156"/>
          <cell r="GH156" t="str">
            <v>06. MUNICIPALIDAD DISTRITAL DE CANIS</v>
          </cell>
          <cell r="GI156" t="str">
            <v>06. MUNICIPALIDAD DISTRITAL DE MARCARA</v>
          </cell>
          <cell r="GJ156"/>
          <cell r="GK156"/>
          <cell r="GL156" t="str">
            <v>06. MUNICIPALIDAD DISTRITAL DE YANAC</v>
          </cell>
          <cell r="GM156" t="str">
            <v>06. MUNICIPALIDAD DISTRITAL DE HUACCHIS</v>
          </cell>
          <cell r="GN156"/>
          <cell r="GO156" t="str">
            <v>06. MUNICIPALIDAD DISTRITAL DE PAMPAROMAS</v>
          </cell>
          <cell r="GP156" t="str">
            <v>06. MUNICIPALIDAD DISTRITAL DE LLUMPA</v>
          </cell>
          <cell r="GQ156" t="str">
            <v>06. MUNICIPALIDAD DISTRITAL DE CONGAS</v>
          </cell>
          <cell r="GR156" t="str">
            <v>06. MUNICIPALIDAD DISTRITAL DE LACABAMBA</v>
          </cell>
          <cell r="GS156"/>
          <cell r="GT156" t="str">
            <v>06. MUNICIPALIDAD DISTRITAL DE MARCA</v>
          </cell>
          <cell r="GU156" t="str">
            <v>06. MUNICIPALIDAD DISTRITAL DE NEPEÑA</v>
          </cell>
          <cell r="GV156" t="str">
            <v>06. MUNICIPALIDAD DISTRITAL DE HUAYLLABAMBA</v>
          </cell>
          <cell r="GW156" t="str">
            <v>06. MUNICIPALIDAD DISTRITAL DE RANRAHIRCA</v>
          </cell>
          <cell r="GX156" t="str">
            <v>06. MUNICIPALIDAD DISTRITAL DE LAMBRAMA</v>
          </cell>
          <cell r="GY156" t="str">
            <v>06. MUNICIPALIDAD DISTRITAL DE HUAYANA</v>
          </cell>
          <cell r="GZ156" t="str">
            <v>06. MUNICIPALIDAD DISTRITAL DE PACHACONAS</v>
          </cell>
          <cell r="HA156" t="str">
            <v>06. MUNICIPALIDAD DISTRITAL DE COTARUSE</v>
          </cell>
          <cell r="HB156" t="str">
            <v>06. MUNICIPALIDAD DISTRITAL DE CHALLHUAHUACHO</v>
          </cell>
          <cell r="HC156" t="str">
            <v>06. MUNICIPALIDAD DISTRITAL DE ONGOY</v>
          </cell>
          <cell r="HD156" t="str">
            <v>06. MUNICIPALIDAD DISTRITAL DE MICAELA BASTIDAS</v>
          </cell>
          <cell r="HE156" t="str">
            <v>06. MUNICIPALIDAD DISTRITAL DE CHIGUATA</v>
          </cell>
          <cell r="HF156" t="str">
            <v>06. MUNICIPALIDAD DISTRITAL DE OCOÑA</v>
          </cell>
          <cell r="HG156" t="str">
            <v>06. MUNICIPALIDAD DISTRITAL DE CAHUACHO</v>
          </cell>
          <cell r="HH156" t="str">
            <v>06. MUNICIPALIDAD DISTRITAL DE CHOCO</v>
          </cell>
          <cell r="HI156" t="str">
            <v>06. MUNICIPALIDAD DISTRITAL DE COPORAQUE</v>
          </cell>
          <cell r="HJ156" t="str">
            <v>06. MUNICIPALIDAD DISTRITAL DE RIO GRANDE</v>
          </cell>
          <cell r="HK156" t="str">
            <v>06. MUNICIPALIDAD DISTRITAL DE PUNTA DE BOMBON</v>
          </cell>
          <cell r="HL156" t="str">
            <v>06. MUNICIPALIDAD DISTRITAL DE PUYCA</v>
          </cell>
          <cell r="HM156" t="str">
            <v>06. MUNICIPALIDAD DISTRITAL DE OCROS</v>
          </cell>
          <cell r="HN156" t="str">
            <v>06. MUNICIPALIDAD DISTRITAL DE TOTOS</v>
          </cell>
          <cell r="HO156"/>
          <cell r="HP156" t="str">
            <v>06. MUNICIPALIDAD DISTRITAL DE SANTILLANA</v>
          </cell>
          <cell r="HQ156" t="str">
            <v>06. MUNICIPALIDAD DISTRITAL DE LUIS CARRANZA</v>
          </cell>
          <cell r="HR156" t="str">
            <v>06. MUNICIPALIDAD DISTRITAL DE CHIPAO</v>
          </cell>
          <cell r="HS156" t="str">
            <v>06. MUNICIPALIDAD DISTRITAL DE PUYUSCA</v>
          </cell>
          <cell r="HT156" t="str">
            <v>06. MUNICIPALIDAD DISTRITAL DE OYOLO</v>
          </cell>
          <cell r="HU156" t="str">
            <v>06. MUNICIPALIDAD DISTRITAL DE MORCOLLA</v>
          </cell>
          <cell r="HV156" t="str">
            <v>06. MUNICIPALIDAD DISTRITAL DE CAYARA</v>
          </cell>
          <cell r="HW156" t="str">
            <v>06. MUNICIPALIDAD DISTRITAL DE INDEPENDENCIA</v>
          </cell>
          <cell r="HX156" t="str">
            <v>06. MUNICIPALIDAD DISTRITAL DE JESUS</v>
          </cell>
          <cell r="HY156"/>
          <cell r="HZ156" t="str">
            <v>06. MUNICIPALIDAD DISTRITAL DE JOSE GALVEZ</v>
          </cell>
          <cell r="IA156" t="str">
            <v>06. MUNICIPALIDAD DISTRITAL DE CHOROPAMPA</v>
          </cell>
          <cell r="IB156" t="str">
            <v>06. MUNICIPALIDAD DISTRITAL DE SANTA CRUZ DE TOLEDO</v>
          </cell>
          <cell r="IC156" t="str">
            <v>06. MUNICIPALIDAD DISTRITAL DE PIMPINGOS</v>
          </cell>
          <cell r="ID156"/>
          <cell r="IE156" t="str">
            <v>06. MUNICIPALIDAD DISTRITAL DE LAS PIRIAS</v>
          </cell>
          <cell r="IF156" t="str">
            <v>06. MUNICIPALIDAD DISTRITAL DE SAN JOSE DE LOURDES</v>
          </cell>
          <cell r="IG156" t="str">
            <v>06. MUNICIPALIDAD DISTRITAL DE JOSE MANUEL QUIROZ</v>
          </cell>
          <cell r="IH156" t="str">
            <v>06. MUNICIPALIDAD DISTRITAL DE LA FLORIDA</v>
          </cell>
          <cell r="II156"/>
          <cell r="IJ156" t="str">
            <v>06. MUNICIPALIDAD DISTRITAL DE NINABAMBA</v>
          </cell>
          <cell r="IK156" t="str">
            <v>06. MUNICIPALIDAD DISTRITAL DE VENTANILLA</v>
          </cell>
          <cell r="IL156" t="str">
            <v>06. MUNICIPALIDAD DISTRITAL DE SANTIAGO</v>
          </cell>
          <cell r="IM156" t="str">
            <v>06. MUNICIPALIDAD DISTRITAL DE RONDOCAN</v>
          </cell>
          <cell r="IN156" t="str">
            <v>06. MUNICIPALIDAD DISTRITAL DE LIMATAMBO</v>
          </cell>
          <cell r="IO156" t="str">
            <v>06. MUNICIPALIDAD DISTRITAL DE SAN SALVADOR</v>
          </cell>
          <cell r="IP156" t="str">
            <v>06. MUNICIPALIDAD DISTRITAL DE PAMPAMARCA</v>
          </cell>
          <cell r="IQ156" t="str">
            <v>06. MUNICIPALIDAD DISTRITAL DE SAN PABLO</v>
          </cell>
          <cell r="IR156" t="str">
            <v>06. MUNICIPALIDAD DISTRITAL DE LLUSCO</v>
          </cell>
          <cell r="IS156" t="str">
            <v>06. MUNICIPALIDAD DISTRITAL DE PICHIGUA</v>
          </cell>
          <cell r="IT156" t="str">
            <v>06. MUNICIPALIDAD DISTRITAL DE QUELLOUNO</v>
          </cell>
          <cell r="IU156" t="str">
            <v>06. MUNICIPALIDAD DISTRITAL DE OMACHA</v>
          </cell>
          <cell r="IV156" t="str">
            <v>06. MUNICIPALIDAD DISTRITAL DE KOSÑIPATA</v>
          </cell>
          <cell r="IW156" t="str">
            <v>06. MUNICIPALIDAD DISTRITAL DE CUSIPATA</v>
          </cell>
          <cell r="IX156" t="str">
            <v>06. MUNICIPALIDAD DISTRITAL DE OLLANTAYTAMBO</v>
          </cell>
          <cell r="IY156" t="str">
            <v>06. MUNICIPALIDAD DISTRITAL DE HUACHOCOLPA</v>
          </cell>
          <cell r="IZ156" t="str">
            <v>06. MUNICIPALIDAD DISTRITAL DE PAUCARA</v>
          </cell>
          <cell r="JA156" t="str">
            <v>06. MUNICIPALIDAD DISTRITAL DE CONGALLA</v>
          </cell>
          <cell r="JB156" t="str">
            <v>06. MUNICIPALIDAD DISTRITAL DE COCAS</v>
          </cell>
          <cell r="JC156" t="str">
            <v>06. MUNICIPALIDAD DISTRITAL DE LOCROJA</v>
          </cell>
          <cell r="JD156" t="str">
            <v>06. MUNICIPALIDAD DISTRITAL DE OCOYO</v>
          </cell>
          <cell r="JE156" t="str">
            <v>06. MUNICIPALIDAD DISTRITAL DE DANIEL HERNANDEZ</v>
          </cell>
          <cell r="JF156" t="str">
            <v>06. MUNICIPALIDAD DISTRITAL DE QUISQUI</v>
          </cell>
          <cell r="JG156" t="str">
            <v>06. MUNICIPALIDAD DISTRITAL DE SAN FRANCISCO</v>
          </cell>
          <cell r="JH156" t="str">
            <v>17. MUNICIPALIDAD DISTRITAL DE RIPAN</v>
          </cell>
          <cell r="JI156"/>
          <cell r="JJ156" t="str">
            <v>06. MUNICIPALIDAD DISTRITAL DE MIRAFLORES</v>
          </cell>
          <cell r="JK156" t="str">
            <v>06. MUNICIPALIDAD DISTRITAL DE MARIANO DAMASO BERAUN</v>
          </cell>
          <cell r="JL156"/>
          <cell r="JM156"/>
          <cell r="JN156"/>
          <cell r="JO156" t="str">
            <v>06. MUNICIPALIDAD DISTRITAL DE SAN FRANCISCO DE ASIS</v>
          </cell>
          <cell r="JP156" t="str">
            <v>06. MUNICIPALIDAD DISTRITAL DE OBAS</v>
          </cell>
          <cell r="JQ156" t="str">
            <v>06. MUNICIPALIDAD DISTRITAL DE PARCONA</v>
          </cell>
          <cell r="JR156" t="str">
            <v>06. MUNICIPALIDAD DISTRITAL DE GROCIO PRADO</v>
          </cell>
          <cell r="JS156"/>
          <cell r="JT156"/>
          <cell r="JU156" t="str">
            <v>06. MUNICIPALIDAD DISTRITAL DE SAN ANDRES</v>
          </cell>
          <cell r="JV156" t="str">
            <v>08. MUNICIPALIDAD DISTRITAL DE CHONGOS ALTO</v>
          </cell>
          <cell r="JW156" t="str">
            <v>06. MUNICIPALIDAD DISTRITAL DE COMAS</v>
          </cell>
          <cell r="JX156" t="str">
            <v>06. MUNICIPALIDAD DISTRITAL DE VITOC</v>
          </cell>
          <cell r="JY156" t="str">
            <v>06. MUNICIPALIDAD DISTRITAL DE CURICACA</v>
          </cell>
          <cell r="JZ156"/>
          <cell r="KA156" t="str">
            <v>06. MUNICIPALIDAD DISTRITAL DE PANGOA</v>
          </cell>
          <cell r="KB156" t="str">
            <v>06. MUNICIPALIDAD DISTRITAL DE PALCA</v>
          </cell>
          <cell r="KC156" t="str">
            <v>06. MUNICIPALIDAD DISTRITAL DE PACCHA</v>
          </cell>
          <cell r="KD156" t="str">
            <v>06. MUNICIPALIDAD DISTRITAL DE SAN JUAN DE YSCOS</v>
          </cell>
          <cell r="KE156" t="str">
            <v>06. MUNICIPALIDAD DISTRITAL DE LAREDO</v>
          </cell>
          <cell r="KF156" t="str">
            <v>06. MUNICIPALIDAD DISTRITAL DE RAZURI</v>
          </cell>
          <cell r="KG156" t="str">
            <v>06. MUNICIPALIDAD DISTRITAL DE UCUNCHA</v>
          </cell>
          <cell r="KH156"/>
          <cell r="KI156"/>
          <cell r="KJ156" t="str">
            <v>08. MUNICIPALIDAD DISTRITAL DE MACHE</v>
          </cell>
          <cell r="KK156"/>
          <cell r="KL156" t="str">
            <v>06. MUNICIPALIDAD DISTRITAL DE HUAYO</v>
          </cell>
          <cell r="KM156" t="str">
            <v>06. MUNICIPALIDAD DISTRITAL DE SANAGORAN</v>
          </cell>
          <cell r="KN156" t="str">
            <v>06. MUNICIPALIDAD DISTRITAL DE QUIRUVILCA</v>
          </cell>
          <cell r="KO156"/>
          <cell r="KP156"/>
          <cell r="KQ156" t="str">
            <v>06. MUNICIPALIDAD DISTRITAL DE LA VICTORIA</v>
          </cell>
          <cell r="KR156" t="str">
            <v>06. MUNICIPALIDAD DISTRITAL DE PUEBLO NUEVO</v>
          </cell>
          <cell r="KS156" t="str">
            <v>06. MUNICIPALIDAD DISTRITAL DE MORROPE</v>
          </cell>
          <cell r="KT156" t="str">
            <v>06. MUNICIPALIDAD DISTRITAL DE CARABAYLLO</v>
          </cell>
          <cell r="KU156"/>
          <cell r="KV156"/>
          <cell r="KW156" t="str">
            <v>06. MUNICIPALIDAD DISTRITAL DE SAN BUENAVENTURA</v>
          </cell>
          <cell r="KX156" t="str">
            <v>06. MUNICIPALIDAD DISTRITAL DE COAYLLO</v>
          </cell>
          <cell r="KY156" t="str">
            <v>06. MUNICIPALIDAD DISTRITAL DE IHUARI</v>
          </cell>
          <cell r="KZ156" t="str">
            <v>06. MUNICIPALIDAD DISTRITAL DE CUENCA</v>
          </cell>
          <cell r="LA156" t="str">
            <v>06. MUNICIPALIDAD DISTRITAL DE HUAURA</v>
          </cell>
          <cell r="LB156" t="str">
            <v>06. MUNICIPALIDAD DISTRITAL DE PACHANGARA</v>
          </cell>
          <cell r="LC156" t="str">
            <v>06. MUNICIPALIDAD DISTRITAL DE CACRA</v>
          </cell>
          <cell r="LD156" t="str">
            <v>06. MUNICIPALIDAD DISTRITAL DE MAZAN</v>
          </cell>
          <cell r="LE156" t="str">
            <v>11. MUNICIPALIDAD DISTRITAL DE TENIENTE CESAR LOPEZ ROJAS</v>
          </cell>
          <cell r="LF156"/>
          <cell r="LG156"/>
          <cell r="LH156" t="str">
            <v>06. MUNICIPALIDAD DISTRITAL DE PUINAHUA</v>
          </cell>
          <cell r="LI156" t="str">
            <v>06. MUNICIPALIDAD DISTRITAL DE VARGAS GUERRA</v>
          </cell>
          <cell r="LJ156" t="str">
            <v>06. MUNICIPALIDAD DISTRITAL DE ANDOAS</v>
          </cell>
          <cell r="LK156"/>
          <cell r="LL156"/>
          <cell r="LM156"/>
          <cell r="LN156"/>
          <cell r="LO156" t="str">
            <v>06. MUNICIPALIDAD DISTRITAL DE TORATA</v>
          </cell>
          <cell r="LP156" t="str">
            <v>06. MUNICIPALIDAD DISTRITAL DE LLOQUE</v>
          </cell>
          <cell r="LQ156"/>
          <cell r="LR156" t="str">
            <v>06. MUNICIPALIDAD DISTRITAL DE PALLANCHACRA</v>
          </cell>
          <cell r="LS156" t="str">
            <v>06. MUNICIPALIDAD DISTRITAL DE SANTA ANA DE TUSI</v>
          </cell>
          <cell r="LT156" t="str">
            <v>06. MUNICIPALIDAD DISTRITAL DE PUERTO BERMUDEZ</v>
          </cell>
          <cell r="LU156" t="str">
            <v>09. MUNICIPALIDAD DISTRITAL DE LA ARENA</v>
          </cell>
          <cell r="LV156" t="str">
            <v>06. MUNICIPALIDAD DISTRITAL DE PACAIPAMPA</v>
          </cell>
          <cell r="LW156" t="str">
            <v>06. MUNICIPALIDAD DISTRITAL DE SAN MIGUEL DE EL FAIQUE</v>
          </cell>
          <cell r="LX156" t="str">
            <v>06. MUNICIPALIDAD DISTRITAL DE SALITRAL</v>
          </cell>
          <cell r="LY156" t="str">
            <v>06. MUNICIPALIDAD DISTRITAL DE TAMARINDO</v>
          </cell>
          <cell r="LZ156" t="str">
            <v>06. MUNICIPALIDAD DISTRITAL DE MIGUEL CHECA</v>
          </cell>
          <cell r="MA156" t="str">
            <v>06. MUNICIPALIDAD DISTRITAL DE MANCORA</v>
          </cell>
          <cell r="MB156" t="str">
            <v>06. MUNICIPALIDAD DISTRITAL DE RINCONADA LLICUAR</v>
          </cell>
          <cell r="MC156" t="str">
            <v>06. MUNICIPALIDAD DISTRITAL DE CHUCUITO</v>
          </cell>
          <cell r="MD156" t="str">
            <v>06. MUNICIPALIDAD DISTRITAL DE CHUPA</v>
          </cell>
          <cell r="ME156" t="str">
            <v>06. MUNICIPALIDAD DISTRITAL DE CRUCERO</v>
          </cell>
          <cell r="MF156" t="str">
            <v>06. MUNICIPALIDAD DISTRITAL DE POMATA</v>
          </cell>
          <cell r="MG156"/>
          <cell r="MH156" t="str">
            <v>06. MUNICIPALIDAD DISTRITAL DE ROSASPATA</v>
          </cell>
          <cell r="MI156" t="str">
            <v>06. MUNICIPALIDAD DISTRITAL DE PALCA</v>
          </cell>
          <cell r="MJ156" t="str">
            <v>06. MUNICIPALIDAD DISTRITAL DE NUÑOA</v>
          </cell>
          <cell r="MK156"/>
          <cell r="ML156"/>
          <cell r="MM156"/>
          <cell r="MN156" t="str">
            <v>06. MUNICIPALIDAD DISTRITAL DE QUIACA</v>
          </cell>
          <cell r="MO156" t="str">
            <v>06. MUNICIPALIDAD DISTRITAL DE TINICACHI</v>
          </cell>
          <cell r="MP156" t="str">
            <v>06. MUNICIPALIDAD DISTRITAL DE YANTALO</v>
          </cell>
          <cell r="MQ156" t="str">
            <v>06. MUNICIPALIDAD DISTRITAL DE SAN RAFAEL</v>
          </cell>
          <cell r="MR156"/>
          <cell r="MS156" t="str">
            <v>06. MUNICIPALIDAD DISTRITAL DE TINGO DE SAPOSOA</v>
          </cell>
          <cell r="MT156" t="str">
            <v>06. MUNICIPALIDAD DISTRITAL DE PINTO RECODO</v>
          </cell>
          <cell r="MU156"/>
          <cell r="MV156" t="str">
            <v>06. MUNICIPALIDAD DISTRITAL DE SAN CRISTOBAL</v>
          </cell>
          <cell r="MW156" t="str">
            <v>06. MUNICIPALIDAD DISTRITAL DE POSIC</v>
          </cell>
          <cell r="MX156" t="str">
            <v>06. MUNICIPALIDAD DISTRITAL DE EL PORVENIR</v>
          </cell>
          <cell r="MY156"/>
          <cell r="MZ156" t="str">
            <v>06. MUNICIPALIDAD DISTRITAL DE PACHIA</v>
          </cell>
          <cell r="NA156" t="str">
            <v>06. MUNICIPALIDAD DISTRITAL DE QUILAHUANI</v>
          </cell>
          <cell r="NB156"/>
          <cell r="NC156" t="str">
            <v>06. MUNICIPALIDAD DISTRITAL DE SUSAPAYA</v>
          </cell>
          <cell r="ND156" t="str">
            <v>06. MUNICIPALIDAD DISTRITAL DE SAN JUAN DE LA VIRGEN</v>
          </cell>
          <cell r="NE156"/>
          <cell r="NF156"/>
          <cell r="NG156" t="str">
            <v>06. MUNICIPALIDAD DISTRITAL DE NUEVA REQUENA</v>
          </cell>
          <cell r="NH156"/>
          <cell r="NI156"/>
          <cell r="NJ156"/>
          <cell r="NK156"/>
          <cell r="NL156"/>
          <cell r="NM156"/>
          <cell r="NN156"/>
          <cell r="NO156"/>
          <cell r="NP156"/>
          <cell r="NQ156"/>
          <cell r="NR156"/>
          <cell r="NS156"/>
          <cell r="NT156"/>
          <cell r="NU156"/>
          <cell r="NV156"/>
          <cell r="NW156"/>
          <cell r="NX156"/>
          <cell r="NY156"/>
          <cell r="NZ156"/>
          <cell r="OA156"/>
          <cell r="OB156"/>
          <cell r="OC156"/>
          <cell r="OD156"/>
          <cell r="OE156"/>
          <cell r="OF156"/>
          <cell r="OG156"/>
          <cell r="OH156"/>
          <cell r="OI156"/>
          <cell r="OJ156"/>
          <cell r="OK156"/>
          <cell r="OL156"/>
          <cell r="OM156"/>
          <cell r="ON156"/>
          <cell r="OO156"/>
          <cell r="OP156"/>
          <cell r="OQ156"/>
          <cell r="OR156"/>
          <cell r="OS156"/>
          <cell r="OT156"/>
          <cell r="OU156"/>
          <cell r="OV156"/>
          <cell r="OW156"/>
          <cell r="OX156"/>
          <cell r="OY156"/>
          <cell r="OZ156"/>
          <cell r="PA156"/>
          <cell r="PB156"/>
          <cell r="PC156"/>
          <cell r="PD156"/>
          <cell r="PE156"/>
          <cell r="PF156"/>
          <cell r="PG156"/>
          <cell r="PH156"/>
          <cell r="PI156"/>
          <cell r="PJ156"/>
          <cell r="PK156"/>
          <cell r="PL156"/>
          <cell r="PM156"/>
          <cell r="PN156"/>
          <cell r="PO156"/>
          <cell r="PP156"/>
          <cell r="PQ156"/>
          <cell r="PR156"/>
          <cell r="PS156"/>
          <cell r="PT156"/>
          <cell r="PU156"/>
          <cell r="PV156"/>
          <cell r="PW156"/>
          <cell r="PX156"/>
          <cell r="PY156"/>
          <cell r="PZ156"/>
          <cell r="QA156"/>
          <cell r="QB156"/>
          <cell r="QC156"/>
          <cell r="QD156"/>
          <cell r="QE156"/>
          <cell r="QF156"/>
          <cell r="QG156"/>
          <cell r="QH156"/>
          <cell r="QI156"/>
          <cell r="QJ156"/>
        </row>
        <row r="157">
          <cell r="A157"/>
          <cell r="B157"/>
          <cell r="C157"/>
          <cell r="D157"/>
          <cell r="E157"/>
          <cell r="F157"/>
          <cell r="G157"/>
          <cell r="H157"/>
          <cell r="I157"/>
          <cell r="J157"/>
          <cell r="K157"/>
          <cell r="L157"/>
          <cell r="M157"/>
          <cell r="N157"/>
          <cell r="O157" t="str">
            <v>009. LA LIBERTAD</v>
          </cell>
          <cell r="P157"/>
          <cell r="Q157"/>
          <cell r="R157"/>
          <cell r="S157" t="str">
            <v>007. CORTE SUPERIOR DE JUSTICIA DE CUSCO</v>
          </cell>
          <cell r="T157"/>
          <cell r="U157"/>
          <cell r="V157"/>
          <cell r="W157"/>
          <cell r="X157"/>
          <cell r="Y157"/>
          <cell r="Z157"/>
          <cell r="AA157"/>
          <cell r="AB157"/>
          <cell r="AC157"/>
          <cell r="AD157" t="str">
            <v>007. OFICINA REGIONAL SUR AREQUIPA</v>
          </cell>
          <cell r="AE157" t="str">
            <v>007. SUNARP, SEDE PIURA</v>
          </cell>
          <cell r="AF157" t="str">
            <v>012. X DIRECCION TERRITORIAL DE POLICIA - CUSCO</v>
          </cell>
          <cell r="AG157"/>
          <cell r="AH157"/>
          <cell r="AI157"/>
          <cell r="AJ157"/>
          <cell r="AK157"/>
          <cell r="AL157"/>
          <cell r="AM157"/>
          <cell r="AN157"/>
          <cell r="AO157"/>
          <cell r="AP157"/>
          <cell r="AQ157"/>
          <cell r="AR157"/>
          <cell r="AS157" t="str">
            <v>007. USE 07 SAN BORJA</v>
          </cell>
          <cell r="AT157"/>
          <cell r="AU157"/>
          <cell r="AV157"/>
          <cell r="AW157"/>
          <cell r="AX157"/>
          <cell r="AY157"/>
          <cell r="AZ157"/>
          <cell r="BA157"/>
          <cell r="BB157"/>
          <cell r="BC157"/>
          <cell r="BD157"/>
          <cell r="BE157"/>
          <cell r="BF157"/>
          <cell r="BG157"/>
          <cell r="BH157"/>
          <cell r="BI157"/>
          <cell r="BJ157"/>
          <cell r="BK157"/>
          <cell r="BL157"/>
          <cell r="BM157"/>
          <cell r="BN157"/>
          <cell r="BO157"/>
          <cell r="BP157"/>
          <cell r="BQ157"/>
          <cell r="BR157"/>
          <cell r="BS157"/>
          <cell r="BT157"/>
          <cell r="BU157"/>
          <cell r="BV157"/>
          <cell r="BW157"/>
          <cell r="BX157"/>
          <cell r="BY157"/>
          <cell r="BZ157"/>
          <cell r="CA157"/>
          <cell r="CB157"/>
          <cell r="CC157"/>
          <cell r="CD157"/>
          <cell r="CE157"/>
          <cell r="CF157"/>
          <cell r="CG157"/>
          <cell r="CH157"/>
          <cell r="CI157"/>
          <cell r="CJ157"/>
          <cell r="CK157"/>
          <cell r="CL157"/>
          <cell r="CM157"/>
          <cell r="CN157"/>
          <cell r="CO157"/>
          <cell r="CP157"/>
          <cell r="CQ157"/>
          <cell r="CR157"/>
          <cell r="CS157"/>
          <cell r="CT157"/>
          <cell r="CU157" t="str">
            <v>011. INSTITUTO NACIONAL MATERNO PERINATAL</v>
          </cell>
          <cell r="CV157"/>
          <cell r="CW157"/>
          <cell r="CX157"/>
          <cell r="CY157"/>
          <cell r="CZ157"/>
          <cell r="DA157"/>
          <cell r="DB157" t="str">
            <v>016. SIERRA CENTRO SUR</v>
          </cell>
          <cell r="DC157"/>
          <cell r="DD157"/>
          <cell r="DE157" t="str">
            <v>018. ESTACION EXPERIMENTAL AGRARIA ANDENES - CUZCO</v>
          </cell>
          <cell r="DF157"/>
          <cell r="DG157"/>
          <cell r="DH157"/>
          <cell r="DI157"/>
          <cell r="DJ157"/>
          <cell r="DK157"/>
          <cell r="DL157"/>
          <cell r="DM157"/>
          <cell r="DN157" t="str">
            <v>008. GERENCIA ADMINISTRATIVA DE SAN MARTIN</v>
          </cell>
          <cell r="DO157"/>
          <cell r="DP157"/>
          <cell r="DQ157"/>
          <cell r="DR157" t="str">
            <v>008. ESCUELA NACIONAL DE MARINA MERCANTE</v>
          </cell>
          <cell r="DS157"/>
          <cell r="DT157"/>
          <cell r="DU157"/>
          <cell r="DV157"/>
          <cell r="DW157"/>
          <cell r="DX157"/>
          <cell r="DY157"/>
          <cell r="DZ157"/>
          <cell r="EA157"/>
          <cell r="EB157"/>
          <cell r="EC157"/>
          <cell r="ED157"/>
          <cell r="EE157"/>
          <cell r="EF157"/>
          <cell r="EG157"/>
          <cell r="EH157"/>
          <cell r="EI157"/>
          <cell r="EJ157"/>
          <cell r="EK157"/>
          <cell r="EL157"/>
          <cell r="EM157"/>
          <cell r="EN157"/>
          <cell r="EO157"/>
          <cell r="EP157"/>
          <cell r="EQ157"/>
          <cell r="ER157"/>
          <cell r="ES157"/>
          <cell r="ET157" t="str">
            <v>008. PROGRAMA NACIONAL "PLATAFORMAS DE ACCIÓN PARA LA INCLUSIÓN SOCIAL - PAÍS"</v>
          </cell>
          <cell r="EU157"/>
          <cell r="EV157"/>
          <cell r="EW157" t="str">
            <v>200. TRANSPORTES AMAZONAS</v>
          </cell>
          <cell r="EX157" t="str">
            <v>200. TRANSPORTES ANCASH</v>
          </cell>
          <cell r="EY157" t="str">
            <v>101. AGRICULTURA CHANKA</v>
          </cell>
          <cell r="EZ157" t="str">
            <v>300. EDUCACION AREQUIPA</v>
          </cell>
          <cell r="FA157" t="str">
            <v>302. EDUCACION LUCANAS</v>
          </cell>
          <cell r="FB157" t="str">
            <v>200. TRANSPORTES CAJAMARCA</v>
          </cell>
          <cell r="FC157" t="str">
            <v>300. EDUCACION CUSCO</v>
          </cell>
          <cell r="FD157" t="str">
            <v>009. GERENCIA SUB-REGIONAL ANGARAES</v>
          </cell>
          <cell r="FE157" t="str">
            <v>303. EDUCACION DOS DE MAYO</v>
          </cell>
          <cell r="FF157" t="str">
            <v>302. EDUCACION NASCA</v>
          </cell>
          <cell r="FG157" t="str">
            <v>302. EDUCACION SATIPO</v>
          </cell>
          <cell r="FH157" t="str">
            <v>302. EDUCACION PACASMAYO</v>
          </cell>
          <cell r="FI157" t="str">
            <v>301. COLEGIO  MILITAR ELIAS AGUIRRE</v>
          </cell>
          <cell r="FJ157" t="str">
            <v>300. EDUCACION LORETO</v>
          </cell>
          <cell r="FK157" t="str">
            <v>400. SALUD MADRE DE DIOS</v>
          </cell>
          <cell r="FL157" t="str">
            <v>300. EDUCACION MOQUEGUA</v>
          </cell>
          <cell r="FM157" t="str">
            <v>301. EDUCACION OXAPAMPA</v>
          </cell>
          <cell r="FN157" t="str">
            <v>200. TRANSPORTES PIURA</v>
          </cell>
          <cell r="FO157" t="str">
            <v>300. EDUCACION PUNO</v>
          </cell>
          <cell r="FP157" t="str">
            <v>007. PROCEJA</v>
          </cell>
          <cell r="FQ157" t="str">
            <v>400. SALUD TACNA</v>
          </cell>
          <cell r="FR157" t="str">
            <v>303. EDUCACION UGEL ZARUMILLA</v>
          </cell>
          <cell r="FS157" t="str">
            <v>007. DIRECCION REGIONAL SECTORIAL DE LA PRODUCCION</v>
          </cell>
          <cell r="FT157" t="str">
            <v>303. EDUCACION HUARAL</v>
          </cell>
          <cell r="FU157" t="str">
            <v>401. HOSPITAL DANIEL A. CARRION</v>
          </cell>
          <cell r="FV157"/>
          <cell r="FW157" t="str">
            <v>07. MUNICIPALIDAD DISTRITAL DE GRANADA</v>
          </cell>
          <cell r="FX157"/>
          <cell r="FY157" t="str">
            <v>07. MUNICIPALIDAD DISTRITAL DE JAZAN</v>
          </cell>
          <cell r="FZ157"/>
          <cell r="GA157" t="str">
            <v>07. MUNICIPALIDAD DISTRITAL DE LONGUITA</v>
          </cell>
          <cell r="GB157" t="str">
            <v>07. MUNICIPALIDAD DISTRITAL DE MARISCAL BENAVIDES</v>
          </cell>
          <cell r="GC157" t="str">
            <v>07. MUNICIPALIDAD DISTRITAL DE YAMON</v>
          </cell>
          <cell r="GD157" t="str">
            <v>07. MUNICIPALIDAD DISTRITAL DE LA LIBERTAD</v>
          </cell>
          <cell r="GE157"/>
          <cell r="GF157"/>
          <cell r="GG157"/>
          <cell r="GH157" t="str">
            <v>07. MUNICIPALIDAD DISTRITAL DE COLQUIOC</v>
          </cell>
          <cell r="GI157" t="str">
            <v>07. MUNICIPALIDAD DISTRITAL DE PARIAHUANCA</v>
          </cell>
          <cell r="GJ157"/>
          <cell r="GK157"/>
          <cell r="GL157" t="str">
            <v>07. MUNICIPALIDAD DISTRITAL DE YUPAN</v>
          </cell>
          <cell r="GM157" t="str">
            <v>07. MUNICIPALIDAD DISTRITAL DE HUACHIS</v>
          </cell>
          <cell r="GN157"/>
          <cell r="GO157" t="str">
            <v>07. MUNICIPALIDAD DISTRITAL DE PUEBLO LIBRE</v>
          </cell>
          <cell r="GP157" t="str">
            <v>07. MUNICIPALIDAD DISTRITAL DE LUCMA</v>
          </cell>
          <cell r="GQ157" t="str">
            <v>07. MUNICIPALIDAD DISTRITAL DE LLIPA</v>
          </cell>
          <cell r="GR157" t="str">
            <v>07. MUNICIPALIDAD DISTRITAL DE LLAPO</v>
          </cell>
          <cell r="GS157"/>
          <cell r="GT157" t="str">
            <v>07. MUNICIPALIDAD DISTRITAL DE PAMPAS CHICO</v>
          </cell>
          <cell r="GU157" t="str">
            <v>07. MUNICIPALIDAD DISTRITAL DE SAMANCO</v>
          </cell>
          <cell r="GV157" t="str">
            <v>07. MUNICIPALIDAD DISTRITAL DE QUICHES</v>
          </cell>
          <cell r="GW157" t="str">
            <v>07. MUNICIPALIDAD DISTRITAL DE SHUPLUY</v>
          </cell>
          <cell r="GX157" t="str">
            <v>07. MUNICIPALIDAD DISTRITAL DE PICHIRHUA</v>
          </cell>
          <cell r="GY157" t="str">
            <v>07. MUNICIPALIDAD DISTRITAL DE KISHUARA</v>
          </cell>
          <cell r="GZ157" t="str">
            <v>07. MUNICIPALIDAD DISTRITAL DE SABAINO</v>
          </cell>
          <cell r="HA157" t="str">
            <v>07. MUNICIPALIDAD DISTRITAL DE IHUAYLLO</v>
          </cell>
          <cell r="HB157"/>
          <cell r="HC157" t="str">
            <v>07. MUNICIPALIDAD DISTRITAL DE URANMARCA</v>
          </cell>
          <cell r="HD157" t="str">
            <v>07. MUNICIPALIDAD DISTRITAL DE PATAYPAMPA</v>
          </cell>
          <cell r="HE157" t="str">
            <v>07. MUNICIPALIDAD DISTRITAL DE JACOBO HUNTER</v>
          </cell>
          <cell r="HF157" t="str">
            <v>07. MUNICIPALIDAD DISTRITAL DE QUILCA</v>
          </cell>
          <cell r="HG157" t="str">
            <v>07. MUNICIPALIDAD DISTRITAL DE CHALA</v>
          </cell>
          <cell r="HH157" t="str">
            <v>07. MUNICIPALIDAD DISTRITAL DE HUANCARQUI</v>
          </cell>
          <cell r="HI157" t="str">
            <v>07. MUNICIPALIDAD DISTRITAL DE HUAMBO</v>
          </cell>
          <cell r="HJ157" t="str">
            <v>07. MUNICIPALIDAD DISTRITAL DE SALAMANCA</v>
          </cell>
          <cell r="HK157"/>
          <cell r="HL157" t="str">
            <v>07. MUNICIPALIDAD DISTRITAL DE QUECHUALLA</v>
          </cell>
          <cell r="HM157" t="str">
            <v>07. MUNICIPALIDAD DISTRITAL DE PACAYCASA</v>
          </cell>
          <cell r="HN157"/>
          <cell r="HO157"/>
          <cell r="HP157" t="str">
            <v>07. MUNICIPALIDAD DISTRITAL DE SIVIA</v>
          </cell>
          <cell r="HQ157" t="str">
            <v>07. MUNICIPALIDAD DISTRITAL DE SANTA ROSA</v>
          </cell>
          <cell r="HR157" t="str">
            <v>07. MUNICIPALIDAD DISTRITAL DE HUAC-HUAS</v>
          </cell>
          <cell r="HS157" t="str">
            <v>07. MUNICIPALIDAD DISTRITAL DE SAN FRANCISCO DE RAVACAYCO</v>
          </cell>
          <cell r="HT157" t="str">
            <v>07. MUNICIPALIDAD DISTRITAL DE PARARCA</v>
          </cell>
          <cell r="HU157" t="str">
            <v>07. MUNICIPALIDAD DISTRITAL DE PAICO</v>
          </cell>
          <cell r="HV157" t="str">
            <v>07. MUNICIPALIDAD DISTRITAL DE COLCA</v>
          </cell>
          <cell r="HW157" t="str">
            <v>07. MUNICIPALIDAD DISTRITAL DE SAURAMA</v>
          </cell>
          <cell r="HX157" t="str">
            <v>07. MUNICIPALIDAD DISTRITAL DE LLACANORA</v>
          </cell>
          <cell r="HY157"/>
          <cell r="HZ157" t="str">
            <v>07. MUNICIPALIDAD DISTRITAL DE MIGUEL IGLESIAS</v>
          </cell>
          <cell r="IA157" t="str">
            <v>07. MUNICIPALIDAD DISTRITAL DE COCHABAMBA</v>
          </cell>
          <cell r="IB157" t="str">
            <v>07. MUNICIPALIDAD DISTRITAL DE TANTARICA</v>
          </cell>
          <cell r="IC157" t="str">
            <v>07. MUNICIPALIDAD DISTRITAL DE QUEROCOTILLO</v>
          </cell>
          <cell r="ID157"/>
          <cell r="IE157" t="str">
            <v>07. MUNICIPALIDAD DISTRITAL DE POMAHUACA</v>
          </cell>
          <cell r="IF157" t="str">
            <v>07. MUNICIPALIDAD DISTRITAL DE TABACONAS</v>
          </cell>
          <cell r="IG157" t="str">
            <v>07. MUNICIPALIDAD DISTRITAL DE JOSE SABOGAL</v>
          </cell>
          <cell r="IH157" t="str">
            <v>07. MUNICIPALIDAD DISTRITAL DE LLAPA</v>
          </cell>
          <cell r="II157"/>
          <cell r="IJ157" t="str">
            <v>07. MUNICIPALIDAD DISTRITAL DE PULAN</v>
          </cell>
          <cell r="IK157" t="str">
            <v>07. MUNICIPALIDAD DISTRITAL DE MI PERÚ</v>
          </cell>
          <cell r="IL157" t="str">
            <v>07. MUNICIPALIDAD DISTRITAL DE SAYLLA</v>
          </cell>
          <cell r="IM157" t="str">
            <v>07. MUNICIPALIDAD DISTRITAL DE SANGARARA</v>
          </cell>
          <cell r="IN157" t="str">
            <v>07. MUNICIPALIDAD DISTRITAL DE MOLLEPATA</v>
          </cell>
          <cell r="IO157" t="str">
            <v>07. MUNICIPALIDAD DISTRITAL DE TARAY</v>
          </cell>
          <cell r="IP157" t="str">
            <v>07. MUNICIPALIDAD DISTRITAL DE QUEHUE</v>
          </cell>
          <cell r="IQ157" t="str">
            <v>07. MUNICIPALIDAD DISTRITAL DE SAN PEDRO</v>
          </cell>
          <cell r="IR157" t="str">
            <v>07. MUNICIPALIDAD DISTRITAL DE QUIÑOTA</v>
          </cell>
          <cell r="IS157" t="str">
            <v>07. MUNICIPALIDAD DISTRITAL DE SUYCKUTAMBO</v>
          </cell>
          <cell r="IT157" t="str">
            <v>07. MUNICIPALIDAD DISTRITAL DE QUIMBIRI</v>
          </cell>
          <cell r="IU157" t="str">
            <v>07. MUNICIPALIDAD DISTRITAL DE PACCARITAMBO</v>
          </cell>
          <cell r="IV157"/>
          <cell r="IW157" t="str">
            <v>07. MUNICIPALIDAD DISTRITAL DE HUARO</v>
          </cell>
          <cell r="IX157" t="str">
            <v>07. MUNICIPALIDAD DISTRITAL DE YUCAY</v>
          </cell>
          <cell r="IY157" t="str">
            <v>07. MUNICIPALIDAD DISTRITAL DE HUAYLLAHUARA</v>
          </cell>
          <cell r="IZ157" t="str">
            <v>07. MUNICIPALIDAD DISTRITAL DE POMACOCHA</v>
          </cell>
          <cell r="JA157" t="str">
            <v>07. MUNICIPALIDAD DISTRITAL DE HUANCA-HUANCA</v>
          </cell>
          <cell r="JB157" t="str">
            <v>07. MUNICIPALIDAD DISTRITAL DE HUACHOS</v>
          </cell>
          <cell r="JC157" t="str">
            <v>07. MUNICIPALIDAD DISTRITAL DE PAUCARBAMBA</v>
          </cell>
          <cell r="JD157" t="str">
            <v>07. MUNICIPALIDAD DISTRITAL DE PILPICHACA</v>
          </cell>
          <cell r="JE157" t="str">
            <v>07. MUNICIPALIDAD DISTRITAL DE HUACHOCOLPA</v>
          </cell>
          <cell r="JF157" t="str">
            <v>07. MUNICIPALIDAD DISTRITAL DE SAN FRANCISCO DE CAYRAN</v>
          </cell>
          <cell r="JG157" t="str">
            <v>07. MUNICIPALIDAD DISTRITAL DE SAN RAFAEL</v>
          </cell>
          <cell r="JH157" t="str">
            <v>21. MUNICIPALIDAD DISTRITAL DE SHUNQUI</v>
          </cell>
          <cell r="JI157"/>
          <cell r="JJ157" t="str">
            <v>07. MUNICIPALIDAD DISTRITAL DE MONZON</v>
          </cell>
          <cell r="JK157" t="str">
            <v>07. MUNICIPALIDAD DISTRITAL DE PUCAYACU</v>
          </cell>
          <cell r="JL157"/>
          <cell r="JM157"/>
          <cell r="JN157"/>
          <cell r="JO157" t="str">
            <v>07. MUNICIPALIDAD DISTRITAL DE SAN MIGUEL DE CAURI</v>
          </cell>
          <cell r="JP157" t="str">
            <v>07. MUNICIPALIDAD DISTRITAL DE PAMPAMARCA</v>
          </cell>
          <cell r="JQ157" t="str">
            <v>07. MUNICIPALIDAD DISTRITAL DE PUEBLO NUEVO</v>
          </cell>
          <cell r="JR157" t="str">
            <v>07. MUNICIPALIDAD DISTRITAL DE PUEBLO NUEVO</v>
          </cell>
          <cell r="JS157"/>
          <cell r="JT157"/>
          <cell r="JU157" t="str">
            <v>07. MUNICIPALIDAD DISTRITAL DE SAN CLEMENTE</v>
          </cell>
          <cell r="JV157" t="str">
            <v>11. MUNICIPALIDAD DISTRITAL DE CHUPURO</v>
          </cell>
          <cell r="JW157" t="str">
            <v>07. MUNICIPALIDAD DISTRITAL DE HEROINAS TOLEDO</v>
          </cell>
          <cell r="JX157"/>
          <cell r="JY157" t="str">
            <v>07. MUNICIPALIDAD DISTRITAL DE EL MANTARO</v>
          </cell>
          <cell r="JZ157"/>
          <cell r="KA157" t="str">
            <v>07. MUNICIPALIDAD DISTRITAL DE RIO NEGRO</v>
          </cell>
          <cell r="KB157" t="str">
            <v>07. MUNICIPALIDAD DISTRITAL DE PALCAMAYO</v>
          </cell>
          <cell r="KC157" t="str">
            <v>07. MUNICIPALIDAD DISTRITAL DE SANTA BARBARA DE CARHUACAYAN</v>
          </cell>
          <cell r="KD157" t="str">
            <v>07. MUNICIPALIDAD DISTRITAL DE SAN JUAN DE JARPA</v>
          </cell>
          <cell r="KE157" t="str">
            <v>07. MUNICIPALIDAD DISTRITAL DE MOCHE</v>
          </cell>
          <cell r="KF157" t="str">
            <v>07. MUNICIPALIDAD DISTRITAL DE SANTIAGO DE CAO</v>
          </cell>
          <cell r="KG157"/>
          <cell r="KH157"/>
          <cell r="KI157"/>
          <cell r="KJ157" t="str">
            <v>10. MUNICIPALIDAD DISTRITAL DE PARANDAY</v>
          </cell>
          <cell r="KK157"/>
          <cell r="KL157" t="str">
            <v>07. MUNICIPALIDAD DISTRITAL DE ONGON</v>
          </cell>
          <cell r="KM157" t="str">
            <v>07. MUNICIPALIDAD DISTRITAL DE SARIN</v>
          </cell>
          <cell r="KN157" t="str">
            <v>07. MUNICIPALIDAD DISTRITAL DE SANTA CRUZ DE CHUCA</v>
          </cell>
          <cell r="KO157"/>
          <cell r="KP157"/>
          <cell r="KQ157" t="str">
            <v>07. MUNICIPALIDAD DISTRITAL DE LAGUNAS</v>
          </cell>
          <cell r="KR157"/>
          <cell r="KS157" t="str">
            <v>07. MUNICIPALIDAD DISTRITAL DE MOTUPE</v>
          </cell>
          <cell r="KT157" t="str">
            <v>07. MUNICIPALIDAD DISTRITAL DE CHACLACAYO</v>
          </cell>
          <cell r="KU157"/>
          <cell r="KV157"/>
          <cell r="KW157" t="str">
            <v>07. MUNICIPALIDAD DISTRITAL DE SANTA ROSA DE QUIVES</v>
          </cell>
          <cell r="KX157" t="str">
            <v>07. MUNICIPALIDAD DISTRITAL DE IMPERIAL</v>
          </cell>
          <cell r="KY157" t="str">
            <v>07. MUNICIPALIDAD DISTRITAL DE LAMPIAN</v>
          </cell>
          <cell r="KZ157" t="str">
            <v>07. MUNICIPALIDAD DISTRITAL DE HUACHUPAMPA</v>
          </cell>
          <cell r="LA157" t="str">
            <v>07. MUNICIPALIDAD DISTRITAL DE LEONCIO PRADO</v>
          </cell>
          <cell r="LB157"/>
          <cell r="LC157" t="str">
            <v>07. MUNICIPALIDAD DISTRITAL DE CARANIA</v>
          </cell>
          <cell r="LD157" t="str">
            <v>07. MUNICIPALIDAD DISTRITAL DE NAPO</v>
          </cell>
          <cell r="LE157"/>
          <cell r="LF157"/>
          <cell r="LG157"/>
          <cell r="LH157" t="str">
            <v>07. MUNICIPALIDAD DISTRITAL DE SAQUENA</v>
          </cell>
          <cell r="LI157"/>
          <cell r="LJ157"/>
          <cell r="LK157"/>
          <cell r="LL157"/>
          <cell r="LM157"/>
          <cell r="LN157"/>
          <cell r="LO157" t="str">
            <v>07. MUNICIPALIDAD DISTRITAL DE SAN ANTONIO</v>
          </cell>
          <cell r="LP157" t="str">
            <v>07. MUNICIPALIDAD DISTRITAL DE MATALAQUE</v>
          </cell>
          <cell r="LQ157"/>
          <cell r="LR157" t="str">
            <v>07. MUNICIPALIDAD DISTRITAL DE PAUCARTAMBO</v>
          </cell>
          <cell r="LS157" t="str">
            <v>07. MUNICIPALIDAD DISTRITAL DE TAPUC</v>
          </cell>
          <cell r="LT157" t="str">
            <v>07. MUNICIPALIDAD DISTRITAL DE VILLA RICA</v>
          </cell>
          <cell r="LU157" t="str">
            <v>10. MUNICIPALIDAD DISTRITAL DE LA UNION</v>
          </cell>
          <cell r="LV157" t="str">
            <v>07. MUNICIPALIDAD DISTRITAL DE PAIMAS</v>
          </cell>
          <cell r="LW157" t="str">
            <v>07. MUNICIPALIDAD DISTRITAL DE SONDOR</v>
          </cell>
          <cell r="LX157" t="str">
            <v>07. MUNICIPALIDAD DISTRITAL DE SAN JUAN DE BIGOTE</v>
          </cell>
          <cell r="LY157" t="str">
            <v>07. MUNICIPALIDAD DISTRITAL DE VICHAYAL</v>
          </cell>
          <cell r="LZ157" t="str">
            <v>07. MUNICIPALIDAD DISTRITAL DE QUERECOTILLO</v>
          </cell>
          <cell r="MA157"/>
          <cell r="MB157"/>
          <cell r="MC157" t="str">
            <v>07. MUNICIPALIDAD DISTRITAL DE COATA</v>
          </cell>
          <cell r="MD157" t="str">
            <v>07. MUNICIPALIDAD DISTRITAL DE JOSE DOMINGO CHOQUEHUANCA</v>
          </cell>
          <cell r="ME157" t="str">
            <v>07. MUNICIPALIDAD DISTRITAL DE ITUATA</v>
          </cell>
          <cell r="MF157" t="str">
            <v>07. MUNICIPALIDAD DISTRITAL DE ZEPITA</v>
          </cell>
          <cell r="MG157"/>
          <cell r="MH157" t="str">
            <v>07. MUNICIPALIDAD DISTRITAL DE TARACO</v>
          </cell>
          <cell r="MI157" t="str">
            <v>07. MUNICIPALIDAD DISTRITAL DE PARATIA</v>
          </cell>
          <cell r="MJ157" t="str">
            <v>07. MUNICIPALIDAD DISTRITAL DE ORURILLO</v>
          </cell>
          <cell r="MK157"/>
          <cell r="ML157"/>
          <cell r="MM157"/>
          <cell r="MN157" t="str">
            <v>07. MUNICIPALIDAD DISTRITAL DE SAN JUAN DEL ORO</v>
          </cell>
          <cell r="MO157" t="str">
            <v>07. MUNICIPALIDAD DISTRITAL DE UNICACHI</v>
          </cell>
          <cell r="MP157"/>
          <cell r="MQ157"/>
          <cell r="MR157"/>
          <cell r="MS157"/>
          <cell r="MT157" t="str">
            <v>07. MUNICIPALIDAD DISTRITAL DE RUMISAPA</v>
          </cell>
          <cell r="MU157"/>
          <cell r="MV157" t="str">
            <v>07. MUNICIPALIDAD DISTRITAL DE SAN HILARION</v>
          </cell>
          <cell r="MW157" t="str">
            <v>07. MUNICIPALIDAD DISTRITAL DE SAN FERNANDO</v>
          </cell>
          <cell r="MX157" t="str">
            <v>07. MUNICIPALIDAD DISTRITAL DE HUIMBAYOC</v>
          </cell>
          <cell r="MY157"/>
          <cell r="MZ157" t="str">
            <v>07. MUNICIPALIDAD DISTRITAL DE PALCA</v>
          </cell>
          <cell r="NA157"/>
          <cell r="NB157"/>
          <cell r="NC157" t="str">
            <v>07. MUNICIPALIDAD DISTRITAL DE TARUCACHI</v>
          </cell>
          <cell r="ND157"/>
          <cell r="NE157"/>
          <cell r="NF157"/>
          <cell r="NG157" t="str">
            <v>07. MUNICIPALIDAD DISTRITAL DE MANANTAY</v>
          </cell>
          <cell r="NH157"/>
          <cell r="NI157"/>
          <cell r="NJ157"/>
          <cell r="NK157"/>
          <cell r="NL157"/>
          <cell r="NM157"/>
          <cell r="NN157"/>
          <cell r="NO157"/>
          <cell r="NP157"/>
          <cell r="NQ157"/>
          <cell r="NR157"/>
          <cell r="NS157"/>
          <cell r="NT157"/>
          <cell r="NU157"/>
          <cell r="NV157"/>
          <cell r="NW157"/>
          <cell r="NX157"/>
          <cell r="NY157"/>
          <cell r="NZ157"/>
          <cell r="OA157"/>
          <cell r="OB157"/>
          <cell r="OC157"/>
          <cell r="OD157"/>
          <cell r="OE157"/>
          <cell r="OF157"/>
          <cell r="OG157"/>
          <cell r="OH157"/>
          <cell r="OI157"/>
          <cell r="OJ157"/>
          <cell r="OK157"/>
          <cell r="OL157"/>
          <cell r="OM157"/>
          <cell r="ON157"/>
          <cell r="OO157"/>
          <cell r="OP157"/>
          <cell r="OQ157"/>
          <cell r="OR157"/>
          <cell r="OS157"/>
          <cell r="OT157"/>
          <cell r="OU157"/>
          <cell r="OV157"/>
          <cell r="OW157"/>
          <cell r="OX157"/>
          <cell r="OY157"/>
          <cell r="OZ157"/>
          <cell r="PA157"/>
          <cell r="PB157"/>
          <cell r="PC157"/>
          <cell r="PD157"/>
          <cell r="PE157"/>
          <cell r="PF157"/>
          <cell r="PG157"/>
          <cell r="PH157"/>
          <cell r="PI157"/>
          <cell r="PJ157"/>
          <cell r="PK157"/>
          <cell r="PL157"/>
          <cell r="PM157"/>
          <cell r="PN157"/>
          <cell r="PO157"/>
          <cell r="PP157"/>
          <cell r="PQ157"/>
          <cell r="PR157"/>
          <cell r="PS157"/>
          <cell r="PT157"/>
          <cell r="PU157"/>
          <cell r="PV157"/>
          <cell r="PW157"/>
          <cell r="PX157"/>
          <cell r="PY157"/>
          <cell r="PZ157"/>
          <cell r="QA157"/>
          <cell r="QB157"/>
          <cell r="QC157"/>
          <cell r="QD157"/>
          <cell r="QE157"/>
          <cell r="QF157"/>
          <cell r="QG157"/>
          <cell r="QH157"/>
          <cell r="QI157"/>
          <cell r="QJ157"/>
        </row>
        <row r="158">
          <cell r="A158"/>
          <cell r="B158"/>
          <cell r="C158"/>
          <cell r="D158"/>
          <cell r="E158"/>
          <cell r="F158"/>
          <cell r="G158"/>
          <cell r="H158"/>
          <cell r="I158"/>
          <cell r="J158"/>
          <cell r="K158"/>
          <cell r="L158"/>
          <cell r="M158"/>
          <cell r="N158"/>
          <cell r="O158"/>
          <cell r="P158"/>
          <cell r="Q158"/>
          <cell r="R158"/>
          <cell r="S158" t="str">
            <v>008. CORTE SUPERIOR DE JUSTICIA DE JUNIN</v>
          </cell>
          <cell r="T158"/>
          <cell r="U158"/>
          <cell r="V158"/>
          <cell r="W158"/>
          <cell r="X158"/>
          <cell r="Y158"/>
          <cell r="Z158"/>
          <cell r="AA158"/>
          <cell r="AB158"/>
          <cell r="AC158"/>
          <cell r="AD158" t="str">
            <v>008. OFICINA DE INFRAESTRUCTURA PENITENCIARIA</v>
          </cell>
          <cell r="AE158" t="str">
            <v>008. SUNARP, SEDE MOYOBAMBA</v>
          </cell>
          <cell r="AF158" t="str">
            <v>018. DIRECCION DE AVIACION POLICIAL - DIRAVPOL</v>
          </cell>
          <cell r="AG158"/>
          <cell r="AH158"/>
          <cell r="AI158"/>
          <cell r="AJ158"/>
          <cell r="AK158"/>
          <cell r="AL158"/>
          <cell r="AM158"/>
          <cell r="AN158"/>
          <cell r="AO158"/>
          <cell r="AP158"/>
          <cell r="AQ158"/>
          <cell r="AR158"/>
          <cell r="AS158" t="str">
            <v>017. DIRECCION DE EDUCACION DE LIMA</v>
          </cell>
          <cell r="AT158"/>
          <cell r="AU158"/>
          <cell r="AV158"/>
          <cell r="AW158"/>
          <cell r="AX158"/>
          <cell r="AY158"/>
          <cell r="AZ158"/>
          <cell r="BA158"/>
          <cell r="BB158"/>
          <cell r="BC158"/>
          <cell r="BD158"/>
          <cell r="BE158"/>
          <cell r="BF158"/>
          <cell r="BG158"/>
          <cell r="BH158"/>
          <cell r="BI158"/>
          <cell r="BJ158"/>
          <cell r="BK158"/>
          <cell r="BL158"/>
          <cell r="BM158"/>
          <cell r="BN158"/>
          <cell r="BO158"/>
          <cell r="BP158"/>
          <cell r="BQ158"/>
          <cell r="BR158"/>
          <cell r="BS158"/>
          <cell r="BT158"/>
          <cell r="BU158"/>
          <cell r="BV158"/>
          <cell r="BW158"/>
          <cell r="BX158"/>
          <cell r="BY158"/>
          <cell r="BZ158"/>
          <cell r="CA158"/>
          <cell r="CB158"/>
          <cell r="CC158"/>
          <cell r="CD158"/>
          <cell r="CE158"/>
          <cell r="CF158"/>
          <cell r="CG158"/>
          <cell r="CH158"/>
          <cell r="CI158"/>
          <cell r="CJ158"/>
          <cell r="CK158"/>
          <cell r="CL158"/>
          <cell r="CM158"/>
          <cell r="CN158"/>
          <cell r="CO158"/>
          <cell r="CP158"/>
          <cell r="CQ158"/>
          <cell r="CR158"/>
          <cell r="CS158"/>
          <cell r="CT158"/>
          <cell r="CU158" t="str">
            <v>016. HOSPITAL NACIONAL HIPÓLITO UNANUE</v>
          </cell>
          <cell r="CV158"/>
          <cell r="CW158"/>
          <cell r="CX158"/>
          <cell r="CY158"/>
          <cell r="CZ158"/>
          <cell r="DA158"/>
          <cell r="DB158" t="str">
            <v>017. BINACIONAL LAGO TITICACA</v>
          </cell>
          <cell r="DC158"/>
          <cell r="DD158"/>
          <cell r="DE158" t="str">
            <v>019. PROGRAMA NACIONAL DE INNOVACION AGRARIA - PNIA</v>
          </cell>
          <cell r="DF158"/>
          <cell r="DG158"/>
          <cell r="DH158"/>
          <cell r="DI158"/>
          <cell r="DJ158"/>
          <cell r="DK158"/>
          <cell r="DL158"/>
          <cell r="DM158"/>
          <cell r="DN158" t="str">
            <v>009. GERENCIA ADMINISTRATIVA DE AMAZONAS</v>
          </cell>
          <cell r="DO158"/>
          <cell r="DP158"/>
          <cell r="DQ158"/>
          <cell r="DR158" t="str">
            <v>009. OFICINA PREVISIONAL DE LAS FUERZAS ARMADAS</v>
          </cell>
          <cell r="DS158"/>
          <cell r="DT158"/>
          <cell r="DU158"/>
          <cell r="DV158"/>
          <cell r="DW158"/>
          <cell r="DX158"/>
          <cell r="DY158"/>
          <cell r="DZ158"/>
          <cell r="EA158"/>
          <cell r="EB158"/>
          <cell r="EC158"/>
          <cell r="ED158"/>
          <cell r="EE158"/>
          <cell r="EF158"/>
          <cell r="EG158"/>
          <cell r="EH158"/>
          <cell r="EI158"/>
          <cell r="EJ158"/>
          <cell r="EK158"/>
          <cell r="EL158"/>
          <cell r="EM158"/>
          <cell r="EN158"/>
          <cell r="EO158"/>
          <cell r="EP158"/>
          <cell r="EQ158"/>
          <cell r="ER158"/>
          <cell r="ES158"/>
          <cell r="ET158" t="str">
            <v>010. CONTIGO</v>
          </cell>
          <cell r="EU158"/>
          <cell r="EV158"/>
          <cell r="EW158" t="str">
            <v>300. EDUCACION AMAZONAS</v>
          </cell>
          <cell r="EX158" t="str">
            <v>300. EDUCACION ANCASH</v>
          </cell>
          <cell r="EY158" t="str">
            <v>200. TRANSPORTES APURIMAC</v>
          </cell>
          <cell r="EZ158" t="str">
            <v>301. COLEGIO MILITAR FRANCISCO BOLOGNESI</v>
          </cell>
          <cell r="FA158" t="str">
            <v>303. EDUCACION SARA SARA</v>
          </cell>
          <cell r="FB158" t="str">
            <v>300. EDUCACION CAJAMARCA</v>
          </cell>
          <cell r="FC158" t="str">
            <v>302. EDUCACION CANCHIS</v>
          </cell>
          <cell r="FD158" t="str">
            <v>010. LUCHA CONTRA LA POBREZA</v>
          </cell>
          <cell r="FE158" t="str">
            <v>304. EDUCACION UGEL PACHITEA</v>
          </cell>
          <cell r="FF158" t="str">
            <v>303. EDUCACION PISCO</v>
          </cell>
          <cell r="FG158" t="str">
            <v>303. EDUCACION CHANCHAMAYO</v>
          </cell>
          <cell r="FH158" t="str">
            <v>303. EDUCACION ASCOPE</v>
          </cell>
          <cell r="FI158" t="str">
            <v>302. EDUCACION LAMBAYEQUE</v>
          </cell>
          <cell r="FJ158" t="str">
            <v>301. EDUCACION ALTO AMAZONAS</v>
          </cell>
          <cell r="FK158" t="str">
            <v>401. HOSPITAL SANTA ROSA DE PUERTO MALDONADO</v>
          </cell>
          <cell r="FL158" t="str">
            <v>301. EDUCACION ILO</v>
          </cell>
          <cell r="FM158" t="str">
            <v>302. EDUCACION DANIEL A. CARRION</v>
          </cell>
          <cell r="FN158" t="str">
            <v>300. EDUCACION PIURA</v>
          </cell>
          <cell r="FO158" t="str">
            <v>301. EDUCACION SAN ROMAN</v>
          </cell>
          <cell r="FP158" t="str">
            <v>018. HUALLAGA CENTRAL Y BAJO MAYO</v>
          </cell>
          <cell r="FQ158" t="str">
            <v>401. HOSPITAL DE APOYO HIPOLITO UNANUE</v>
          </cell>
          <cell r="FR158" t="str">
            <v>400. SALUD TUMBES</v>
          </cell>
          <cell r="FS158" t="str">
            <v>100. AGRICULTURA UCAYALI</v>
          </cell>
          <cell r="FT158" t="str">
            <v>304. EDUCACION CAJATAMBO</v>
          </cell>
          <cell r="FU158" t="str">
            <v>402. HOSPITAL DE APOYO SAN JOSE</v>
          </cell>
          <cell r="FV158"/>
          <cell r="FW158" t="str">
            <v>08. MUNICIPALIDAD DISTRITAL DE HUANCAS</v>
          </cell>
          <cell r="FX158"/>
          <cell r="FY158" t="str">
            <v>08. MUNICIPALIDAD DISTRITAL DE RECTA</v>
          </cell>
          <cell r="FZ158"/>
          <cell r="GA158" t="str">
            <v>08. MUNICIPALIDAD DISTRITAL DE LONYA CHICO</v>
          </cell>
          <cell r="GB158" t="str">
            <v>08. MUNICIPALIDAD DISTRITAL DE MILPUC</v>
          </cell>
          <cell r="GC158"/>
          <cell r="GD158" t="str">
            <v>08. MUNICIPALIDAD DISTRITAL DE OLLEROS</v>
          </cell>
          <cell r="GE158"/>
          <cell r="GF158"/>
          <cell r="GG158"/>
          <cell r="GH158" t="str">
            <v>08. MUNICIPALIDAD DISTRITAL DE HUALLANCA</v>
          </cell>
          <cell r="GI158" t="str">
            <v>08. MUNICIPALIDAD DISTRITAL DE SAN MIGUEL DE ACO</v>
          </cell>
          <cell r="GJ158"/>
          <cell r="GK158"/>
          <cell r="GL158"/>
          <cell r="GM158" t="str">
            <v>08. MUNICIPALIDAD DISTRITAL DE HUANTAR</v>
          </cell>
          <cell r="GN158"/>
          <cell r="GO158" t="str">
            <v>08. MUNICIPALIDAD DISTRITAL DE SANTA CRUZ</v>
          </cell>
          <cell r="GP158" t="str">
            <v>08. MUNICIPALIDAD DISTRITAL DE MUSGA</v>
          </cell>
          <cell r="GQ158" t="str">
            <v>08. MUNICIPALIDAD DISTRITAL DE SAN CRISTOBAL DE RAJAN</v>
          </cell>
          <cell r="GR158" t="str">
            <v>08. MUNICIPALIDAD DISTRITAL DE PALLASCA</v>
          </cell>
          <cell r="GS158"/>
          <cell r="GT158" t="str">
            <v>08. MUNICIPALIDAD DISTRITAL DE PARARIN</v>
          </cell>
          <cell r="GU158" t="str">
            <v>08. MUNICIPALIDAD DISTRITAL DE SANTA</v>
          </cell>
          <cell r="GV158" t="str">
            <v>08. MUNICIPALIDAD DISTRITAL DE RAGASH</v>
          </cell>
          <cell r="GW158" t="str">
            <v>08. MUNICIPALIDAD DISTRITAL DE YANAMA</v>
          </cell>
          <cell r="GX158" t="str">
            <v>08. MUNICIPALIDAD DISTRITAL DE SAN PEDRO DE CACHORA</v>
          </cell>
          <cell r="GY158" t="str">
            <v>08. MUNICIPALIDAD DISTRITAL DE PACOBAMBA</v>
          </cell>
          <cell r="GZ158"/>
          <cell r="HA158" t="str">
            <v>08. MUNICIPALIDAD DISTRITAL DE JUSTO APU SAHUARAURA</v>
          </cell>
          <cell r="HB158"/>
          <cell r="HC158" t="str">
            <v>08. MUNICIPALIDAD DISTRITAL DE RANRACANCHA</v>
          </cell>
          <cell r="HD158" t="str">
            <v>08. MUNICIPALIDAD DISTRITAL DE PROGRESO</v>
          </cell>
          <cell r="HE158" t="str">
            <v>08. MUNICIPALIDAD DISTRITAL DE LA JOYA</v>
          </cell>
          <cell r="HF158" t="str">
            <v>08. MUNICIPALIDAD DISTRITAL DE SAMUEL PASTOR</v>
          </cell>
          <cell r="HG158" t="str">
            <v>08. MUNICIPALIDAD DISTRITAL DE CHAPARRA</v>
          </cell>
          <cell r="HH158" t="str">
            <v>08. MUNICIPALIDAD DISTRITAL DE MACHAGUAY</v>
          </cell>
          <cell r="HI158" t="str">
            <v>08. MUNICIPALIDAD DISTRITAL DE HUANCA</v>
          </cell>
          <cell r="HJ158" t="str">
            <v>08. MUNICIPALIDAD DISTRITAL DE YANAQUIHUA</v>
          </cell>
          <cell r="HK158"/>
          <cell r="HL158" t="str">
            <v>08. MUNICIPALIDAD DISTRITAL DE SAYLA</v>
          </cell>
          <cell r="HM158" t="str">
            <v>08. MUNICIPALIDAD DISTRITAL DE QUINUA</v>
          </cell>
          <cell r="HN158"/>
          <cell r="HO158"/>
          <cell r="HP158" t="str">
            <v>08. MUNICIPALIDAD DISTRITAL DE LLOCHEGUA</v>
          </cell>
          <cell r="HQ158" t="str">
            <v>08. MUNICIPALIDAD DISTRITAL DE TAMBO</v>
          </cell>
          <cell r="HR158" t="str">
            <v>08. MUNICIPALIDAD DISTRITAL DE LARAMATE</v>
          </cell>
          <cell r="HS158" t="str">
            <v>08. MUNICIPALIDAD DISTRITAL DE UPAHUACHO</v>
          </cell>
          <cell r="HT158" t="str">
            <v>08. MUNICIPALIDAD DISTRITAL DE SAN JAVIER DE ALPABAMBA</v>
          </cell>
          <cell r="HU158" t="str">
            <v>08. MUNICIPALIDAD DISTRITAL DE SAN PEDRO DE LARCAY</v>
          </cell>
          <cell r="HV158" t="str">
            <v>08. MUNICIPALIDAD DISTRITAL DE HUAMANQUIQUIA</v>
          </cell>
          <cell r="HW158" t="str">
            <v>08. MUNICIPALIDAD DISTRITAL DE VISCHONGO</v>
          </cell>
          <cell r="HX158" t="str">
            <v>08. MUNICIPALIDAD DISTRITAL DE LOS BAÑOS DEL INCA</v>
          </cell>
          <cell r="HY158"/>
          <cell r="HZ158" t="str">
            <v>08. MUNICIPALIDAD DISTRITAL DE OXAMARCA</v>
          </cell>
          <cell r="IA158" t="str">
            <v>08. MUNICIPALIDAD DISTRITAL DE CONCHAN</v>
          </cell>
          <cell r="IB158" t="str">
            <v>08. MUNICIPALIDAD DISTRITAL DE YONAN</v>
          </cell>
          <cell r="IC158" t="str">
            <v>08. MUNICIPALIDAD DISTRITAL DE SAN ANDRES DE CUTERVO</v>
          </cell>
          <cell r="ID158"/>
          <cell r="IE158" t="str">
            <v>08. MUNICIPALIDAD DISTRITAL DE PUCARA</v>
          </cell>
          <cell r="IF158"/>
          <cell r="IG158"/>
          <cell r="IH158" t="str">
            <v>08. MUNICIPALIDAD DISTRITAL DE NANCHOC</v>
          </cell>
          <cell r="II158"/>
          <cell r="IJ158" t="str">
            <v>08. MUNICIPALIDAD DISTRITAL DE SAUCEPAMPA</v>
          </cell>
          <cell r="IK158"/>
          <cell r="IL158" t="str">
            <v>08. MUNICIPALIDAD DISTRITAL DE WANCHAQ</v>
          </cell>
          <cell r="IM158"/>
          <cell r="IN158" t="str">
            <v>08. MUNICIPALIDAD DISTRITAL DE PUCYURA</v>
          </cell>
          <cell r="IO158" t="str">
            <v>08. MUNICIPALIDAD DISTRITAL DE YANATILE</v>
          </cell>
          <cell r="IP158" t="str">
            <v>08. MUNICIPALIDAD DISTRITAL DE TUPAC AMARU</v>
          </cell>
          <cell r="IQ158" t="str">
            <v>08. MUNICIPALIDAD DISTRITAL DE TINTA</v>
          </cell>
          <cell r="IR158" t="str">
            <v>08. MUNICIPALIDAD DISTRITAL DE VELILLE</v>
          </cell>
          <cell r="IS158" t="str">
            <v>08. MUNICIPALIDAD DISTRITAL DE ALTO PICHIGUA</v>
          </cell>
          <cell r="IT158" t="str">
            <v>08. MUNICIPALIDAD DISTRITAL DE SANTA TERESA</v>
          </cell>
          <cell r="IU158" t="str">
            <v>08. MUNICIPALIDAD DISTRITAL DE PILLPINTO</v>
          </cell>
          <cell r="IV158"/>
          <cell r="IW158" t="str">
            <v>08. MUNICIPALIDAD DISTRITAL DE LUCRE</v>
          </cell>
          <cell r="IX158"/>
          <cell r="IY158" t="str">
            <v>08. MUNICIPALIDAD DISTRITAL DE IZCUCHACA</v>
          </cell>
          <cell r="IZ158" t="str">
            <v>08. MUNICIPALIDAD DISTRITAL DE ROSARIO</v>
          </cell>
          <cell r="JA158" t="str">
            <v>08. MUNICIPALIDAD DISTRITAL DE HUAYLLAY GRANDE</v>
          </cell>
          <cell r="JB158" t="str">
            <v>08. MUNICIPALIDAD DISTRITAL DE HUAMATAMBO</v>
          </cell>
          <cell r="JC158" t="str">
            <v>08. MUNICIPALIDAD DISTRITAL DE SAN MIGUEL DE MAYOCC</v>
          </cell>
          <cell r="JD158" t="str">
            <v>08. MUNICIPALIDAD DISTRITAL DE QUERCO</v>
          </cell>
          <cell r="JE158" t="str">
            <v>09. MUNICIPALIDAD DISTRITAL DE HUARIBAMBA</v>
          </cell>
          <cell r="JF158" t="str">
            <v>08. MUNICIPALIDAD DISTRITAL DE SAN PEDRO DE CHAULAN</v>
          </cell>
          <cell r="JG158" t="str">
            <v>08. MUNICIPALIDAD DISTRITAL DE TOMAY KICHWA</v>
          </cell>
          <cell r="JH158" t="str">
            <v>22. MUNICIPALIDAD DISTRITAL DE SILLAPATA</v>
          </cell>
          <cell r="JI158"/>
          <cell r="JJ158" t="str">
            <v>08. MUNICIPALIDAD DISTRITAL DE PUNCHAO</v>
          </cell>
          <cell r="JK158" t="str">
            <v>08. MUNICIPALIDAD DISTRITAL DE CASTILLO GRANDE</v>
          </cell>
          <cell r="JL158"/>
          <cell r="JM158"/>
          <cell r="JN158"/>
          <cell r="JO158"/>
          <cell r="JP158" t="str">
            <v>08. MUNICIPALIDAD DISTRITAL DE CHORAS</v>
          </cell>
          <cell r="JQ158" t="str">
            <v>08. MUNICIPALIDAD DISTRITAL DE SALAS</v>
          </cell>
          <cell r="JR158" t="str">
            <v>08. MUNICIPALIDAD DISTRITAL DE SAN JUAN DE YANAC</v>
          </cell>
          <cell r="JS158"/>
          <cell r="JT158"/>
          <cell r="JU158" t="str">
            <v>08. MUNICIPALIDAD DISTRITAL DE TUPAC AMARU INCA</v>
          </cell>
          <cell r="JV158" t="str">
            <v>12. MUNICIPALIDAD DISTRITAL DE COLCA</v>
          </cell>
          <cell r="JW158" t="str">
            <v>08. MUNICIPALIDAD DISTRITAL DE MANZANARES</v>
          </cell>
          <cell r="JX158"/>
          <cell r="JY158" t="str">
            <v>08. MUNICIPALIDAD DISTRITAL DE HUAMALI</v>
          </cell>
          <cell r="JZ158"/>
          <cell r="KA158" t="str">
            <v>08. MUNICIPALIDAD DISTRITAL DE RIO TAMBO</v>
          </cell>
          <cell r="KB158" t="str">
            <v>08. MUNICIPALIDAD DISTRITAL DE SAN PEDRO DE CAJAS</v>
          </cell>
          <cell r="KC158" t="str">
            <v>08. MUNICIPALIDAD DISTRITAL DE SANTA ROSA DE SACCO</v>
          </cell>
          <cell r="KD158" t="str">
            <v>08. MUNICIPALIDAD DISTRITAL DE TRES DE DICIEMBRE</v>
          </cell>
          <cell r="KE158" t="str">
            <v>08. MUNICIPALIDAD DISTRITAL DE POROTO</v>
          </cell>
          <cell r="KF158" t="str">
            <v>08. MUNICIPALIDAD DISTRITAL DE CASA GRANDE</v>
          </cell>
          <cell r="KG158"/>
          <cell r="KH158"/>
          <cell r="KI158"/>
          <cell r="KJ158" t="str">
            <v>11. MUNICIPALIDAD DISTRITAL DE SALPO</v>
          </cell>
          <cell r="KK158"/>
          <cell r="KL158" t="str">
            <v>08. MUNICIPALIDAD DISTRITAL DE PARCOY</v>
          </cell>
          <cell r="KM158" t="str">
            <v>08. MUNICIPALIDAD DISTRITAL DE SARTIMBAMBA</v>
          </cell>
          <cell r="KN158" t="str">
            <v>08. MUNICIPALIDAD DISTRITAL DE SITABAMBA</v>
          </cell>
          <cell r="KO158"/>
          <cell r="KP158"/>
          <cell r="KQ158" t="str">
            <v>08. MUNICIPALIDAD DISTRITAL DE MONSEFU</v>
          </cell>
          <cell r="KR158"/>
          <cell r="KS158" t="str">
            <v>08. MUNICIPALIDAD DISTRITAL DE OLMOS</v>
          </cell>
          <cell r="KT158" t="str">
            <v>08. MUNICIPALIDAD DISTRITAL DE CHORRILLOS</v>
          </cell>
          <cell r="KU158"/>
          <cell r="KV158"/>
          <cell r="KW158"/>
          <cell r="KX158" t="str">
            <v>08. MUNICIPALIDAD DISTRITAL DE LUNAHUANA</v>
          </cell>
          <cell r="KY158" t="str">
            <v>08. MUNICIPALIDAD DISTRITAL DE PACARAOS</v>
          </cell>
          <cell r="KZ158" t="str">
            <v>08. MUNICIPALIDAD DISTRITAL DE HUANZA</v>
          </cell>
          <cell r="LA158" t="str">
            <v>08. MUNICIPALIDAD DISTRITAL DE PACCHO</v>
          </cell>
          <cell r="LB158"/>
          <cell r="LC158" t="str">
            <v>08. MUNICIPALIDAD DISTRITAL DE CATAHUASI</v>
          </cell>
          <cell r="LD158" t="str">
            <v>08. MUNICIPALIDAD DISTRITAL DE PUNCHANA</v>
          </cell>
          <cell r="LE158"/>
          <cell r="LF158"/>
          <cell r="LG158"/>
          <cell r="LH158" t="str">
            <v>08. MUNICIPALIDAD DISTRITAL DE SOPLIN</v>
          </cell>
          <cell r="LI158"/>
          <cell r="LJ158"/>
          <cell r="LK158"/>
          <cell r="LL158"/>
          <cell r="LM158"/>
          <cell r="LN158"/>
          <cell r="LO158"/>
          <cell r="LP158" t="str">
            <v>08. MUNICIPALIDAD DISTRITAL DE PUQUINA</v>
          </cell>
          <cell r="LQ158"/>
          <cell r="LR158" t="str">
            <v>08. MUNICIPALIDAD DISTRITAL DE SAN FCO. DE ASIS DE YARUSYACAN</v>
          </cell>
          <cell r="LS158" t="str">
            <v>08. MUNICIPALIDAD DISTRITAL DE VILCABAMBA</v>
          </cell>
          <cell r="LT158" t="str">
            <v>08. MUNICIPALIDAD DISTRITAL DE CONSTITUCION</v>
          </cell>
          <cell r="LU158" t="str">
            <v>11. MUNICIPALIDAD DISTRITAL DE LAS LOMAS</v>
          </cell>
          <cell r="LV158" t="str">
            <v>08. MUNICIPALIDAD DISTRITAL DE SAPILLICA</v>
          </cell>
          <cell r="LW158" t="str">
            <v>08. MUNICIPALIDAD DISTRITAL DE SONDORILLO</v>
          </cell>
          <cell r="LX158" t="str">
            <v>08. MUNICIPALIDAD DISTRITAL DE SANTA CATALINA DE MOSSA</v>
          </cell>
          <cell r="LY158"/>
          <cell r="LZ158" t="str">
            <v>08. MUNICIPALIDAD DISTRITAL DE SALITRAL</v>
          </cell>
          <cell r="MA158"/>
          <cell r="MB158"/>
          <cell r="MC158" t="str">
            <v>08. MUNICIPALIDAD DISTRITAL DE HUATA</v>
          </cell>
          <cell r="MD158" t="str">
            <v>08. MUNICIPALIDAD DISTRITAL DE MUÑANI</v>
          </cell>
          <cell r="ME158" t="str">
            <v>08. MUNICIPALIDAD DISTRITAL DE OLLACHEA</v>
          </cell>
          <cell r="MF158"/>
          <cell r="MG158"/>
          <cell r="MH158" t="str">
            <v>08. MUNICIPALIDAD DISTRITAL DE VILQUE CHICO</v>
          </cell>
          <cell r="MI158" t="str">
            <v>08. MUNICIPALIDAD DISTRITAL DE PUCARA</v>
          </cell>
          <cell r="MJ158" t="str">
            <v>08. MUNICIPALIDAD DISTRITAL DE SANTA ROSA</v>
          </cell>
          <cell r="MK158"/>
          <cell r="ML158"/>
          <cell r="MM158"/>
          <cell r="MN158" t="str">
            <v>08. MUNICIPALIDAD DISTRITAL DE YANAHUAYA</v>
          </cell>
          <cell r="MO158"/>
          <cell r="MP158"/>
          <cell r="MQ158"/>
          <cell r="MR158"/>
          <cell r="MS158"/>
          <cell r="MT158" t="str">
            <v>08. MUNICIPALIDAD DISTRITAL DE SAN ROQUE DE CUMBAZA</v>
          </cell>
          <cell r="MU158"/>
          <cell r="MV158" t="str">
            <v>08. MUNICIPALIDAD DISTRITAL DE SHAMBOYACU</v>
          </cell>
          <cell r="MW158" t="str">
            <v>08. MUNICIPALIDAD DISTRITAL DE YORONGOS</v>
          </cell>
          <cell r="MX158" t="str">
            <v>08. MUNICIPALIDAD DISTRITAL DE JUAN GUERRA</v>
          </cell>
          <cell r="MY158"/>
          <cell r="MZ158" t="str">
            <v>08. MUNICIPALIDAD DISTRITAL DE POCOLLAY</v>
          </cell>
          <cell r="NA158"/>
          <cell r="NB158"/>
          <cell r="NC158" t="str">
            <v>08. MUNICIPALIDAD DISTRITAL DE TICACO</v>
          </cell>
          <cell r="ND158"/>
          <cell r="NE158"/>
          <cell r="NF158"/>
          <cell r="NG158"/>
          <cell r="NH158"/>
          <cell r="NI158"/>
          <cell r="NJ158"/>
          <cell r="NK158"/>
          <cell r="NL158"/>
          <cell r="NM158"/>
          <cell r="NN158"/>
          <cell r="NO158"/>
          <cell r="NP158"/>
          <cell r="NQ158"/>
          <cell r="NR158"/>
          <cell r="NS158"/>
          <cell r="NT158"/>
          <cell r="NU158"/>
          <cell r="NV158"/>
          <cell r="NW158"/>
          <cell r="NX158"/>
          <cell r="NY158"/>
          <cell r="NZ158"/>
          <cell r="OA158"/>
          <cell r="OB158"/>
          <cell r="OC158"/>
          <cell r="OD158"/>
          <cell r="OE158"/>
          <cell r="OF158"/>
          <cell r="OG158"/>
          <cell r="OH158"/>
          <cell r="OI158"/>
          <cell r="OJ158"/>
          <cell r="OK158"/>
          <cell r="OL158"/>
          <cell r="OM158"/>
          <cell r="ON158"/>
          <cell r="OO158"/>
          <cell r="OP158"/>
          <cell r="OQ158"/>
          <cell r="OR158"/>
          <cell r="OS158"/>
          <cell r="OT158"/>
          <cell r="OU158"/>
          <cell r="OV158"/>
          <cell r="OW158"/>
          <cell r="OX158"/>
          <cell r="OY158"/>
          <cell r="OZ158"/>
          <cell r="PA158"/>
          <cell r="PB158"/>
          <cell r="PC158"/>
          <cell r="PD158"/>
          <cell r="PE158"/>
          <cell r="PF158"/>
          <cell r="PG158"/>
          <cell r="PH158"/>
          <cell r="PI158"/>
          <cell r="PJ158"/>
          <cell r="PK158"/>
          <cell r="PL158"/>
          <cell r="PM158"/>
          <cell r="PN158"/>
          <cell r="PO158"/>
          <cell r="PP158"/>
          <cell r="PQ158"/>
          <cell r="PR158"/>
          <cell r="PS158"/>
          <cell r="PT158"/>
          <cell r="PU158"/>
          <cell r="PV158"/>
          <cell r="PW158"/>
          <cell r="PX158"/>
          <cell r="PY158"/>
          <cell r="PZ158"/>
          <cell r="QA158"/>
          <cell r="QB158"/>
          <cell r="QC158"/>
          <cell r="QD158"/>
          <cell r="QE158"/>
          <cell r="QF158"/>
          <cell r="QG158"/>
          <cell r="QH158"/>
          <cell r="QI158"/>
          <cell r="QJ158"/>
        </row>
        <row r="159">
          <cell r="A159"/>
          <cell r="B159"/>
          <cell r="C159"/>
          <cell r="D159"/>
          <cell r="E159"/>
          <cell r="F159"/>
          <cell r="G159"/>
          <cell r="H159"/>
          <cell r="I159"/>
          <cell r="J159"/>
          <cell r="K159"/>
          <cell r="L159"/>
          <cell r="M159"/>
          <cell r="N159"/>
          <cell r="O159"/>
          <cell r="P159"/>
          <cell r="Q159"/>
          <cell r="R159"/>
          <cell r="S159" t="str">
            <v>009. CORTE SUPERIOR DE JUSTICIA DE LIMA NORTE</v>
          </cell>
          <cell r="T159"/>
          <cell r="U159"/>
          <cell r="V159"/>
          <cell r="W159"/>
          <cell r="X159"/>
          <cell r="Y159"/>
          <cell r="Z159"/>
          <cell r="AA159"/>
          <cell r="AB159"/>
          <cell r="AC159"/>
          <cell r="AD159" t="str">
            <v>010. OFICINA REGIONAL ALTIPLANO PUNO</v>
          </cell>
          <cell r="AE159" t="str">
            <v>009. SUNARP, SEDE IQUITOS</v>
          </cell>
          <cell r="AF159" t="str">
            <v>019. ESCUELA NACIONAL DE FORMACIÓN PROFESIONAL POLICIAL PNP</v>
          </cell>
          <cell r="AG159"/>
          <cell r="AH159"/>
          <cell r="AI159"/>
          <cell r="AJ159"/>
          <cell r="AK159"/>
          <cell r="AL159"/>
          <cell r="AM159"/>
          <cell r="AN159"/>
          <cell r="AO159"/>
          <cell r="AP159"/>
          <cell r="AQ159"/>
          <cell r="AR159"/>
          <cell r="AS159" t="str">
            <v>021. ESCUELA NACIONAL DE BELLAS ARTES</v>
          </cell>
          <cell r="AT159"/>
          <cell r="AU159"/>
          <cell r="AV159"/>
          <cell r="AW159"/>
          <cell r="AX159"/>
          <cell r="AY159"/>
          <cell r="AZ159"/>
          <cell r="BA159"/>
          <cell r="BB159"/>
          <cell r="BC159"/>
          <cell r="BD159"/>
          <cell r="BE159"/>
          <cell r="BF159"/>
          <cell r="BG159"/>
          <cell r="BH159"/>
          <cell r="BI159"/>
          <cell r="BJ159"/>
          <cell r="BK159"/>
          <cell r="BL159"/>
          <cell r="BM159"/>
          <cell r="BN159"/>
          <cell r="BO159"/>
          <cell r="BP159"/>
          <cell r="BQ159"/>
          <cell r="BR159"/>
          <cell r="BS159"/>
          <cell r="BT159"/>
          <cell r="BU159"/>
          <cell r="BV159"/>
          <cell r="BW159"/>
          <cell r="BX159"/>
          <cell r="BY159"/>
          <cell r="BZ159"/>
          <cell r="CA159"/>
          <cell r="CB159"/>
          <cell r="CC159"/>
          <cell r="CD159"/>
          <cell r="CE159"/>
          <cell r="CF159"/>
          <cell r="CG159"/>
          <cell r="CH159"/>
          <cell r="CI159"/>
          <cell r="CJ159"/>
          <cell r="CK159"/>
          <cell r="CL159"/>
          <cell r="CM159"/>
          <cell r="CN159"/>
          <cell r="CO159"/>
          <cell r="CP159"/>
          <cell r="CQ159"/>
          <cell r="CR159"/>
          <cell r="CS159"/>
          <cell r="CT159"/>
          <cell r="CU159" t="str">
            <v>017. HOSPITAL HERMILIO VALDIZÁN</v>
          </cell>
          <cell r="CV159"/>
          <cell r="CW159"/>
          <cell r="CX159"/>
          <cell r="CY159"/>
          <cell r="CZ159"/>
          <cell r="DA159"/>
          <cell r="DB159" t="str">
            <v>018. BINACIONAL RÍO PUTUMAYO</v>
          </cell>
          <cell r="DC159"/>
          <cell r="DD159"/>
          <cell r="DE159"/>
          <cell r="DF159"/>
          <cell r="DG159"/>
          <cell r="DH159"/>
          <cell r="DI159"/>
          <cell r="DJ159"/>
          <cell r="DK159"/>
          <cell r="DL159"/>
          <cell r="DM159"/>
          <cell r="DN159" t="str">
            <v>010. INSTITUTO DE MEDICINA LEGAL Y CIENCIAS FORENSES - IML</v>
          </cell>
          <cell r="DO159"/>
          <cell r="DP159"/>
          <cell r="DQ159"/>
          <cell r="DR159"/>
          <cell r="DS159"/>
          <cell r="DT159"/>
          <cell r="DU159"/>
          <cell r="DV159"/>
          <cell r="DW159"/>
          <cell r="DX159"/>
          <cell r="DY159"/>
          <cell r="DZ159"/>
          <cell r="EA159"/>
          <cell r="EB159"/>
          <cell r="EC159"/>
          <cell r="ED159"/>
          <cell r="EE159"/>
          <cell r="EF159"/>
          <cell r="EG159"/>
          <cell r="EH159"/>
          <cell r="EI159"/>
          <cell r="EJ159"/>
          <cell r="EK159"/>
          <cell r="EL159"/>
          <cell r="EM159"/>
          <cell r="EN159"/>
          <cell r="EO159"/>
          <cell r="EP159"/>
          <cell r="EQ159"/>
          <cell r="ER159"/>
          <cell r="ES159"/>
          <cell r="ET159"/>
          <cell r="EU159"/>
          <cell r="EV159"/>
          <cell r="EW159" t="str">
            <v>301. EDUCACION BAGUA</v>
          </cell>
          <cell r="EX159" t="str">
            <v>301. EDUCACION SANTA</v>
          </cell>
          <cell r="EY159" t="str">
            <v>201. TRANSPORTES CHANKA</v>
          </cell>
          <cell r="EZ159" t="str">
            <v>302. EDUCACION AREQUIPA NORTE</v>
          </cell>
          <cell r="FA159" t="str">
            <v>304. EDUCACION SUR PAUZA</v>
          </cell>
          <cell r="FB159" t="str">
            <v>301. EDUCACION CHOTA</v>
          </cell>
          <cell r="FC159" t="str">
            <v>303. EDUCACION QUISPICANCHIS</v>
          </cell>
          <cell r="FD159" t="str">
            <v>100. AGRICULTURA HUANCAVELICA</v>
          </cell>
          <cell r="FE159" t="str">
            <v>305. EDUCACION UGEL HUAMALIES</v>
          </cell>
          <cell r="FF159" t="str">
            <v>304. EDUCACION PALPA</v>
          </cell>
          <cell r="FG159" t="str">
            <v>304. EDUCACION HUANCAYO</v>
          </cell>
          <cell r="FH159" t="str">
            <v>304. EDUCACION GRAN CHIMU</v>
          </cell>
          <cell r="FI159" t="str">
            <v>303. EDUCACION FERREÑAFE</v>
          </cell>
          <cell r="FJ159" t="str">
            <v>302. EDUCACION CONTAMANA</v>
          </cell>
          <cell r="FK159" t="str">
            <v>402. REDES DE SALUD PERIFÉRICAS</v>
          </cell>
          <cell r="FL159" t="str">
            <v>302. EDUCACION MARISCAL NIETO</v>
          </cell>
          <cell r="FM159" t="str">
            <v>303. UGEL PASCO</v>
          </cell>
          <cell r="FN159" t="str">
            <v>301. COLEGIO MILITAR PEDRO RUIZ GALLO</v>
          </cell>
          <cell r="FO159" t="str">
            <v>302. EDUCACION MELGAR</v>
          </cell>
          <cell r="FP159" t="str">
            <v>100. AGRICULTURA SAN MARTIN</v>
          </cell>
          <cell r="FQ159" t="str">
            <v>402. RED DE SALUD TACNA</v>
          </cell>
          <cell r="FR159" t="str">
            <v>402. HOSPITAL REGIONAL JOSE ALFREDO MENDOZA OLAVARRIA - JAMO II-2 TUMBES</v>
          </cell>
          <cell r="FS159" t="str">
            <v>200. TRANSPORTES UCAYALI</v>
          </cell>
          <cell r="FT159" t="str">
            <v>305. EDUCACION CANTA</v>
          </cell>
          <cell r="FU159" t="str">
            <v>403. HOSPITAL DE VENTANILLA</v>
          </cell>
          <cell r="FV159"/>
          <cell r="FW159" t="str">
            <v>09. MUNICIPALIDAD DISTRITAL DE LA JALCA</v>
          </cell>
          <cell r="FX159"/>
          <cell r="FY159" t="str">
            <v>09. MUNICIPALIDAD DISTRITAL DE SAN CARLOS</v>
          </cell>
          <cell r="FZ159"/>
          <cell r="GA159" t="str">
            <v>09. MUNICIPALIDAD DISTRITAL DE LUYA</v>
          </cell>
          <cell r="GB159" t="str">
            <v>09. MUNICIPALIDAD DISTRITAL DE OMIA</v>
          </cell>
          <cell r="GC159"/>
          <cell r="GD159" t="str">
            <v>09. MUNICIPALIDAD DISTRITAL DE PAMPAS</v>
          </cell>
          <cell r="GE159"/>
          <cell r="GF159"/>
          <cell r="GG159"/>
          <cell r="GH159" t="str">
            <v>09. MUNICIPALIDAD DISTRITAL DE HUASTA</v>
          </cell>
          <cell r="GI159" t="str">
            <v>09. MUNICIPALIDAD DISTRITAL DE SHILLA</v>
          </cell>
          <cell r="GJ159"/>
          <cell r="GK159"/>
          <cell r="GL159"/>
          <cell r="GM159" t="str">
            <v>09. MUNICIPALIDAD DISTRITAL DE MASIN</v>
          </cell>
          <cell r="GN159"/>
          <cell r="GO159" t="str">
            <v>09. MUNICIPALIDAD DISTRITAL DE SANTO TORIBIO</v>
          </cell>
          <cell r="GP159"/>
          <cell r="GQ159" t="str">
            <v>09. MUNICIPALIDAD DISTRITAL DE SAN PEDRO</v>
          </cell>
          <cell r="GR159" t="str">
            <v>09. MUNICIPALIDAD DISTRITAL DE PAMPAS</v>
          </cell>
          <cell r="GS159"/>
          <cell r="GT159" t="str">
            <v>09. MUNICIPALIDAD DISTRITAL DE TAPACOCHA</v>
          </cell>
          <cell r="GU159" t="str">
            <v>09. MUNICIPALIDAD DISTRITAL DE NUEVO CHIMBOTE</v>
          </cell>
          <cell r="GV159" t="str">
            <v>09. MUNICIPALIDAD DISTRITAL DE SAN JUAN</v>
          </cell>
          <cell r="GW159"/>
          <cell r="GX159" t="str">
            <v>09. MUNICIPALIDAD DISTRITAL DE TAMBURCO</v>
          </cell>
          <cell r="GY159" t="str">
            <v>09. MUNICIPALIDAD DISTRITAL DE PACUCHA</v>
          </cell>
          <cell r="GZ159"/>
          <cell r="HA159" t="str">
            <v>09. MUNICIPALIDAD DISTRITAL DE LUCRE</v>
          </cell>
          <cell r="HB159"/>
          <cell r="HC159" t="str">
            <v>09. MUNICIPALIDAD DISTRITAL DE ROCCHACC</v>
          </cell>
          <cell r="HD159" t="str">
            <v>09. MUNICIPALIDAD DISTRITAL DE SAN ANTONIO</v>
          </cell>
          <cell r="HE159" t="str">
            <v>09. MUNICIPALIDAD DISTRITAL DE MARIANO MELGAR</v>
          </cell>
          <cell r="HF159"/>
          <cell r="HG159" t="str">
            <v>09. MUNICIPALIDAD DISTRITAL DE HUANUHUANU</v>
          </cell>
          <cell r="HH159" t="str">
            <v>09. MUNICIPALIDAD DISTRITAL DE ORCOPAMPA</v>
          </cell>
          <cell r="HI159" t="str">
            <v>09. MUNICIPALIDAD DISTRITAL DE ICHUPAMPA</v>
          </cell>
          <cell r="HJ159"/>
          <cell r="HK159"/>
          <cell r="HL159" t="str">
            <v>09. MUNICIPALIDAD DISTRITAL DE TAURIA</v>
          </cell>
          <cell r="HM159" t="str">
            <v>09. MUNICIPALIDAD DISTRITAL DE SAN JOSE DE TICLLAS</v>
          </cell>
          <cell r="HN159"/>
          <cell r="HO159"/>
          <cell r="HP159" t="str">
            <v>09. MUNICIPALIDAD DISTRITAL DE CANAYRE</v>
          </cell>
          <cell r="HQ159" t="str">
            <v>09. MUNICIPALIDAD DISTRITAL DE SAMUGARI</v>
          </cell>
          <cell r="HR159" t="str">
            <v>09. MUNICIPALIDAD DISTRITAL DE LEONCIO PRADO</v>
          </cell>
          <cell r="HS159"/>
          <cell r="HT159" t="str">
            <v>09. MUNICIPALIDAD DISTRITAL DE SAN JOSE DE USHUA</v>
          </cell>
          <cell r="HU159" t="str">
            <v>09. MUNICIPALIDAD DISTRITAL DE SAN SALVADOR DE QUIJE</v>
          </cell>
          <cell r="HV159" t="str">
            <v>09. MUNICIPALIDAD DISTRITAL DE HUANCARAYLLA</v>
          </cell>
          <cell r="HW159"/>
          <cell r="HX159" t="str">
            <v>09. MUNICIPALIDAD DISTRITAL DE MAGDALENA</v>
          </cell>
          <cell r="HY159"/>
          <cell r="HZ159" t="str">
            <v>09. MUNICIPALIDAD DISTRITAL DE SOROCHUCO</v>
          </cell>
          <cell r="IA159" t="str">
            <v>09. MUNICIPALIDAD DISTRITAL DE HUAMBOS</v>
          </cell>
          <cell r="IB159"/>
          <cell r="IC159" t="str">
            <v>09. MUNICIPALIDAD DISTRITAL DE SAN JUAN DE CUTERVO</v>
          </cell>
          <cell r="ID159"/>
          <cell r="IE159" t="str">
            <v>09. MUNICIPALIDAD DISTRITAL DE SALLIQUE</v>
          </cell>
          <cell r="IF159"/>
          <cell r="IG159"/>
          <cell r="IH159" t="str">
            <v>09. MUNICIPALIDAD DISTRITAL DE NIEPOS</v>
          </cell>
          <cell r="II159"/>
          <cell r="IJ159" t="str">
            <v>09. MUNICIPALIDAD DISTRITAL DE SEXI</v>
          </cell>
          <cell r="IK159"/>
          <cell r="IL159"/>
          <cell r="IM159"/>
          <cell r="IN159" t="str">
            <v>09. MUNICIPALIDAD DISTRITAL DE ZURITE</v>
          </cell>
          <cell r="IO159"/>
          <cell r="IP159"/>
          <cell r="IQ159"/>
          <cell r="IR159"/>
          <cell r="IS159"/>
          <cell r="IT159" t="str">
            <v>09. MUNICIPALIDAD DISTRITAL DE VILCABAMBA</v>
          </cell>
          <cell r="IU159" t="str">
            <v>09. MUNICIPALIDAD DISTRITAL DE YAURISQUE</v>
          </cell>
          <cell r="IV159"/>
          <cell r="IW159" t="str">
            <v>09. MUNICIPALIDAD DISTRITAL DE MARCAPATA</v>
          </cell>
          <cell r="IX159"/>
          <cell r="IY159" t="str">
            <v>09. MUNICIPALIDAD DISTRITAL DE LARIA</v>
          </cell>
          <cell r="IZ159"/>
          <cell r="JA159" t="str">
            <v>09. MUNICIPALIDAD DISTRITAL DE JULCAMARCA</v>
          </cell>
          <cell r="JB159" t="str">
            <v>09. MUNICIPALIDAD DISTRITAL DE MOLLEPAMPA</v>
          </cell>
          <cell r="JC159" t="str">
            <v>09. MUNICIPALIDAD DISTRITAL DE SAN PEDRO DE CORIS</v>
          </cell>
          <cell r="JD159" t="str">
            <v>09. MUNICIPALIDAD DISTRITAL DE QUITO-ARMA</v>
          </cell>
          <cell r="JE159" t="str">
            <v>10. MUNICIPALIDAD DISTRITAL DE ÑAHUIMPUQUIO</v>
          </cell>
          <cell r="JF159" t="str">
            <v>09. MUNICIPALIDAD DISTRITAL DE SANTA MARIA DEL VALLE</v>
          </cell>
          <cell r="JG159"/>
          <cell r="JH159" t="str">
            <v>23. MUNICIPALIDAD DISTRITAL DE YANAS</v>
          </cell>
          <cell r="JI159"/>
          <cell r="JJ159" t="str">
            <v>09. MUNICIPALIDAD DISTRITAL DE PUÑOS</v>
          </cell>
          <cell r="JK159" t="str">
            <v>09. MUNICIPALIDAD DISTRITAL DE PUEBLO NUEVO</v>
          </cell>
          <cell r="JL159"/>
          <cell r="JM159"/>
          <cell r="JN159"/>
          <cell r="JO159"/>
          <cell r="JP159"/>
          <cell r="JQ159" t="str">
            <v>09. MUNICIPALIDAD DISTRITAL DE SAN JOSE DE LOS MOLINOS</v>
          </cell>
          <cell r="JR159" t="str">
            <v>09. MUNICIPALIDAD DISTRITAL DE SAN PEDRO DE HUACARPANA</v>
          </cell>
          <cell r="JS159"/>
          <cell r="JT159"/>
          <cell r="JU159"/>
          <cell r="JV159" t="str">
            <v>13. MUNICIPALIDAD DISTRITAL DE CULLHUAS</v>
          </cell>
          <cell r="JW159" t="str">
            <v>09. MUNICIPALIDAD DISTRITAL DE MARISCAL CASTILLA</v>
          </cell>
          <cell r="JX159"/>
          <cell r="JY159" t="str">
            <v>09. MUNICIPALIDAD DISTRITAL DE HUARIPAMPA</v>
          </cell>
          <cell r="JZ159"/>
          <cell r="KA159" t="str">
            <v>09. MUNICIPALIDAD DISTRITAL DE VIZCATÁN DEL ENE</v>
          </cell>
          <cell r="KB159" t="str">
            <v>09. MUNICIPALIDAD DISTRITAL DE TAPO</v>
          </cell>
          <cell r="KC159" t="str">
            <v>09. MUNICIPALIDAD DISTRITAL DE SUITUCANCHA</v>
          </cell>
          <cell r="KD159" t="str">
            <v>09. MUNICIPALIDAD DISTRITAL DE YANACANCHA</v>
          </cell>
          <cell r="KE159" t="str">
            <v>09. MUNICIPALIDAD DISTRITAL DE SALAVERRY</v>
          </cell>
          <cell r="KF159"/>
          <cell r="KG159"/>
          <cell r="KH159"/>
          <cell r="KI159"/>
          <cell r="KJ159" t="str">
            <v>13. MUNICIPALIDAD DISTRITAL DE SINSICAP</v>
          </cell>
          <cell r="KK159"/>
          <cell r="KL159" t="str">
            <v>09. MUNICIPALIDAD DISTRITAL DE PATAZ</v>
          </cell>
          <cell r="KM159"/>
          <cell r="KN159"/>
          <cell r="KO159"/>
          <cell r="KP159"/>
          <cell r="KQ159" t="str">
            <v>09. MUNICIPALIDAD DISTRITAL DE NUEVA ARICA</v>
          </cell>
          <cell r="KR159"/>
          <cell r="KS159" t="str">
            <v>09. MUNICIPALIDAD DISTRITAL DE PACORA</v>
          </cell>
          <cell r="KT159" t="str">
            <v>09. MUNICIPALIDAD DISTRITAL DE CIENEGUILLA</v>
          </cell>
          <cell r="KU159"/>
          <cell r="KV159"/>
          <cell r="KW159"/>
          <cell r="KX159" t="str">
            <v>09. MUNICIPALIDAD DISTRITAL DE MALA</v>
          </cell>
          <cell r="KY159" t="str">
            <v>09. MUNICIPALIDAD DISTRITAL DE SAN MIGUEL DE ACOS</v>
          </cell>
          <cell r="KZ159" t="str">
            <v>09. MUNICIPALIDAD DISTRITAL DE HUAROCHIRI</v>
          </cell>
          <cell r="LA159" t="str">
            <v>09. MUNICIPALIDAD DISTRITAL DE SANTA LEONOR</v>
          </cell>
          <cell r="LB159"/>
          <cell r="LC159" t="str">
            <v>09. MUNICIPALIDAD DISTRITAL DE CHOCOS</v>
          </cell>
          <cell r="LD159" t="str">
            <v>10. MUNICIPALIDAD DISTRITAL DE TORRES CAUSANA</v>
          </cell>
          <cell r="LE159"/>
          <cell r="LF159"/>
          <cell r="LG159"/>
          <cell r="LH159" t="str">
            <v>09. MUNICIPALIDAD DISTRITAL DE TAPICHE</v>
          </cell>
          <cell r="LI159"/>
          <cell r="LJ159"/>
          <cell r="LK159"/>
          <cell r="LL159"/>
          <cell r="LM159"/>
          <cell r="LN159"/>
          <cell r="LO159"/>
          <cell r="LP159" t="str">
            <v>09. MUNICIPALIDAD DISTRITAL DE QUINISTAQUILLAS</v>
          </cell>
          <cell r="LQ159"/>
          <cell r="LR159" t="str">
            <v>09. MUNICIPALIDAD DISTRITAL DE SIMON BOLIVAR</v>
          </cell>
          <cell r="LS159"/>
          <cell r="LT159"/>
          <cell r="LU159" t="str">
            <v>14. MUNICIPALIDAD DISTRITAL DE TAMBO GRANDE</v>
          </cell>
          <cell r="LV159" t="str">
            <v>09. MUNICIPALIDAD DISTRITAL DE SICCHEZ</v>
          </cell>
          <cell r="LW159"/>
          <cell r="LX159" t="str">
            <v>09. MUNICIPALIDAD DISTRITAL DE SANTO DOMINGO</v>
          </cell>
          <cell r="LY159"/>
          <cell r="LZ159"/>
          <cell r="MA159"/>
          <cell r="MB159"/>
          <cell r="MC159" t="str">
            <v>09. MUNICIPALIDAD DISTRITAL DE MAÑAZO</v>
          </cell>
          <cell r="MD159" t="str">
            <v>09. MUNICIPALIDAD DISTRITAL DE POTONI</v>
          </cell>
          <cell r="ME159" t="str">
            <v>09. MUNICIPALIDAD DISTRITAL DE SAN GABAN</v>
          </cell>
          <cell r="MF159"/>
          <cell r="MG159"/>
          <cell r="MH159"/>
          <cell r="MI159" t="str">
            <v>09. MUNICIPALIDAD DISTRITAL DE SANTA LUCIA</v>
          </cell>
          <cell r="MJ159" t="str">
            <v>09. MUNICIPALIDAD DISTRITAL DE UMACHIRI</v>
          </cell>
          <cell r="MK159"/>
          <cell r="ML159"/>
          <cell r="MM159"/>
          <cell r="MN159" t="str">
            <v>09. MUNICIPALIDAD DISTRITAL DE ALTO INAMBARI</v>
          </cell>
          <cell r="MO159"/>
          <cell r="MP159"/>
          <cell r="MQ159"/>
          <cell r="MR159"/>
          <cell r="MS159"/>
          <cell r="MT159" t="str">
            <v>09. MUNICIPALIDAD DISTRITAL DE SHANAO</v>
          </cell>
          <cell r="MU159"/>
          <cell r="MV159" t="str">
            <v>09. MUNICIPALIDAD DISTRITAL DE TINGO DE PONASA</v>
          </cell>
          <cell r="MW159" t="str">
            <v>09. MUNICIPALIDAD DISTRITAL DE YURACYACU</v>
          </cell>
          <cell r="MX159" t="str">
            <v>09. MUNICIPALIDAD DISTRITAL DE LA BANDA DE SHILCAYO</v>
          </cell>
          <cell r="MY159"/>
          <cell r="MZ159" t="str">
            <v>09. MUNICIPALIDAD DISTRITAL DE SAMA</v>
          </cell>
          <cell r="NA159"/>
          <cell r="NB159"/>
          <cell r="NC159"/>
          <cell r="ND159"/>
          <cell r="NE159"/>
          <cell r="NF159"/>
          <cell r="NG159"/>
          <cell r="NH159"/>
          <cell r="NI159"/>
          <cell r="NJ159"/>
          <cell r="NK159"/>
          <cell r="NL159"/>
          <cell r="NM159"/>
          <cell r="NN159"/>
          <cell r="NO159"/>
          <cell r="NP159"/>
          <cell r="NQ159"/>
          <cell r="NR159"/>
          <cell r="NS159"/>
          <cell r="NT159"/>
          <cell r="NU159"/>
          <cell r="NV159"/>
          <cell r="NW159"/>
          <cell r="NX159"/>
          <cell r="NY159"/>
          <cell r="NZ159"/>
          <cell r="OA159"/>
          <cell r="OB159"/>
          <cell r="OC159"/>
          <cell r="OD159"/>
          <cell r="OE159"/>
          <cell r="OF159"/>
          <cell r="OG159"/>
          <cell r="OH159"/>
          <cell r="OI159"/>
          <cell r="OJ159"/>
          <cell r="OK159"/>
          <cell r="OL159"/>
          <cell r="OM159"/>
          <cell r="ON159"/>
          <cell r="OO159"/>
          <cell r="OP159"/>
          <cell r="OQ159"/>
          <cell r="OR159"/>
          <cell r="OS159"/>
          <cell r="OT159"/>
          <cell r="OU159"/>
          <cell r="OV159"/>
          <cell r="OW159"/>
          <cell r="OX159"/>
          <cell r="OY159"/>
          <cell r="OZ159"/>
          <cell r="PA159"/>
          <cell r="PB159"/>
          <cell r="PC159"/>
          <cell r="PD159"/>
          <cell r="PE159"/>
          <cell r="PF159"/>
          <cell r="PG159"/>
          <cell r="PH159"/>
          <cell r="PI159"/>
          <cell r="PJ159"/>
          <cell r="PK159"/>
          <cell r="PL159"/>
          <cell r="PM159"/>
          <cell r="PN159"/>
          <cell r="PO159"/>
          <cell r="PP159"/>
          <cell r="PQ159"/>
          <cell r="PR159"/>
          <cell r="PS159"/>
          <cell r="PT159"/>
          <cell r="PU159"/>
          <cell r="PV159"/>
          <cell r="PW159"/>
          <cell r="PX159"/>
          <cell r="PY159"/>
          <cell r="PZ159"/>
          <cell r="QA159"/>
          <cell r="QB159"/>
          <cell r="QC159"/>
          <cell r="QD159"/>
          <cell r="QE159"/>
          <cell r="QF159"/>
          <cell r="QG159"/>
          <cell r="QH159"/>
          <cell r="QI159"/>
          <cell r="QJ159"/>
        </row>
        <row r="160">
          <cell r="A160"/>
          <cell r="B160"/>
          <cell r="C160"/>
          <cell r="D160"/>
          <cell r="E160"/>
          <cell r="F160"/>
          <cell r="G160"/>
          <cell r="H160"/>
          <cell r="I160"/>
          <cell r="J160"/>
          <cell r="K160"/>
          <cell r="L160"/>
          <cell r="M160"/>
          <cell r="N160"/>
          <cell r="O160"/>
          <cell r="P160"/>
          <cell r="Q160"/>
          <cell r="R160"/>
          <cell r="S160" t="str">
            <v>010. CORTE SUPERIOR DE JUSTICIA DE ICA</v>
          </cell>
          <cell r="T160"/>
          <cell r="U160"/>
          <cell r="V160"/>
          <cell r="W160"/>
          <cell r="X160"/>
          <cell r="Y160"/>
          <cell r="Z160"/>
          <cell r="AA160"/>
          <cell r="AB160"/>
          <cell r="AC160"/>
          <cell r="AD160" t="str">
            <v>011. OFICINA REGIONAL NOR ORIENTE SAN MARTIN</v>
          </cell>
          <cell r="AE160" t="str">
            <v>010. SUNARP, SEDE PUCALLPA</v>
          </cell>
          <cell r="AF160" t="str">
            <v>020. SANIDAD DE LA PNP</v>
          </cell>
          <cell r="AG160"/>
          <cell r="AH160"/>
          <cell r="AI160"/>
          <cell r="AJ160"/>
          <cell r="AK160"/>
          <cell r="AL160"/>
          <cell r="AM160"/>
          <cell r="AN160"/>
          <cell r="AO160"/>
          <cell r="AP160"/>
          <cell r="AQ160"/>
          <cell r="AR160"/>
          <cell r="AS160" t="str">
            <v>022. INSTITUTO PEDAGOGICO NACIONAL DE MONTERRICO</v>
          </cell>
          <cell r="AT160"/>
          <cell r="AU160"/>
          <cell r="AV160"/>
          <cell r="AW160"/>
          <cell r="AX160"/>
          <cell r="AY160"/>
          <cell r="AZ160"/>
          <cell r="BA160"/>
          <cell r="BB160"/>
          <cell r="BC160"/>
          <cell r="BD160"/>
          <cell r="BE160"/>
          <cell r="BF160"/>
          <cell r="BG160"/>
          <cell r="BH160"/>
          <cell r="BI160"/>
          <cell r="BJ160"/>
          <cell r="BK160"/>
          <cell r="BL160"/>
          <cell r="BM160"/>
          <cell r="BN160"/>
          <cell r="BO160"/>
          <cell r="BP160"/>
          <cell r="BQ160"/>
          <cell r="BR160"/>
          <cell r="BS160"/>
          <cell r="BT160"/>
          <cell r="BU160"/>
          <cell r="BV160"/>
          <cell r="BW160"/>
          <cell r="BX160"/>
          <cell r="BY160"/>
          <cell r="BZ160"/>
          <cell r="CA160"/>
          <cell r="CB160"/>
          <cell r="CC160"/>
          <cell r="CD160"/>
          <cell r="CE160"/>
          <cell r="CF160"/>
          <cell r="CG160"/>
          <cell r="CH160"/>
          <cell r="CI160"/>
          <cell r="CJ160"/>
          <cell r="CK160"/>
          <cell r="CL160"/>
          <cell r="CM160"/>
          <cell r="CN160"/>
          <cell r="CO160"/>
          <cell r="CP160"/>
          <cell r="CQ160"/>
          <cell r="CR160"/>
          <cell r="CS160"/>
          <cell r="CT160"/>
          <cell r="CU160" t="str">
            <v>020. HOSPITAL SERGIO BERNALES</v>
          </cell>
          <cell r="CV160"/>
          <cell r="CW160"/>
          <cell r="CX160"/>
          <cell r="CY160"/>
          <cell r="CZ160"/>
          <cell r="DA160"/>
          <cell r="DB160" t="str">
            <v>019. JAÉN - SAN IGNACIO - BAGUA</v>
          </cell>
          <cell r="DC160"/>
          <cell r="DD160"/>
          <cell r="DE160"/>
          <cell r="DF160"/>
          <cell r="DG160"/>
          <cell r="DH160"/>
          <cell r="DI160"/>
          <cell r="DJ160"/>
          <cell r="DK160"/>
          <cell r="DL160"/>
          <cell r="DM160"/>
          <cell r="DN160" t="str">
            <v>011. CARPETA FISCAL ELECTRÓNICA</v>
          </cell>
          <cell r="DO160"/>
          <cell r="DP160"/>
          <cell r="DQ160"/>
          <cell r="DR160"/>
          <cell r="DS160"/>
          <cell r="DT160"/>
          <cell r="DU160"/>
          <cell r="DV160"/>
          <cell r="DW160"/>
          <cell r="DX160"/>
          <cell r="DY160"/>
          <cell r="DZ160"/>
          <cell r="EA160"/>
          <cell r="EB160"/>
          <cell r="EC160"/>
          <cell r="ED160"/>
          <cell r="EE160"/>
          <cell r="EF160"/>
          <cell r="EG160"/>
          <cell r="EH160"/>
          <cell r="EI160"/>
          <cell r="EJ160"/>
          <cell r="EK160"/>
          <cell r="EL160"/>
          <cell r="EM160"/>
          <cell r="EN160"/>
          <cell r="EO160"/>
          <cell r="EP160"/>
          <cell r="EQ160"/>
          <cell r="ER160"/>
          <cell r="ES160"/>
          <cell r="ET160"/>
          <cell r="EU160"/>
          <cell r="EV160"/>
          <cell r="EW160" t="str">
            <v>302. EDUCACION CONDORCANQUI</v>
          </cell>
          <cell r="EX160" t="str">
            <v>302. EDUCACION HUAYLAS</v>
          </cell>
          <cell r="EY160" t="str">
            <v>300. EDUCACION APURIMAC</v>
          </cell>
          <cell r="EZ160" t="str">
            <v>303. EDUCACION AREQUIPA SUR</v>
          </cell>
          <cell r="FA160" t="str">
            <v>305. EDUCACION HUANTA</v>
          </cell>
          <cell r="FB160" t="str">
            <v>302. EDUCACION CUTERVO</v>
          </cell>
          <cell r="FC160" t="str">
            <v>304. EDUCACION LA CONVENCION</v>
          </cell>
          <cell r="FD160" t="str">
            <v>200. TRANSPORTE HUANCAVELICA</v>
          </cell>
          <cell r="FE160" t="str">
            <v>306. EDUCACION UGEL PUERTO INCA</v>
          </cell>
          <cell r="FF160" t="str">
            <v>400. SALUD ICA</v>
          </cell>
          <cell r="FG160" t="str">
            <v>305. EDUCACION CONCEPCION</v>
          </cell>
          <cell r="FH160" t="str">
            <v>305. EDUCACION OTUZCO</v>
          </cell>
          <cell r="FI160" t="str">
            <v>304. GERENCIA REGIONAL DE EDUCACIÓN LAMBAYEQUE</v>
          </cell>
          <cell r="FJ160" t="str">
            <v>303. EDUCACION MARISCAL RAMON CASTILLA</v>
          </cell>
          <cell r="FK160"/>
          <cell r="FL160" t="str">
            <v>303. EDUCACION SANCHEZ CERRO</v>
          </cell>
          <cell r="FM160" t="str">
            <v>304. EDUCACIÓN PUERTO BERMÚDEZ</v>
          </cell>
          <cell r="FN160" t="str">
            <v>302. EDUCACION LUCIANO CASTILLO COLONNA</v>
          </cell>
          <cell r="FO160" t="str">
            <v>303. EDUCACION AZANGARO</v>
          </cell>
          <cell r="FP160" t="str">
            <v>200. TRANSPORTES SAN MARTIN</v>
          </cell>
          <cell r="FQ160"/>
          <cell r="FR160"/>
          <cell r="FS160" t="str">
            <v>300. EDUCACION UCAYALI</v>
          </cell>
          <cell r="FT160" t="str">
            <v>306. EDUCACION YAUYOS</v>
          </cell>
          <cell r="FU160" t="str">
            <v>404. HOSPITAL DE REHABILITACIÓN DEL CALLAO</v>
          </cell>
          <cell r="FV160"/>
          <cell r="FW160" t="str">
            <v>10. MUNICIPALIDAD DISTRITAL DE LEIMEBAMBA</v>
          </cell>
          <cell r="FX160"/>
          <cell r="FY160" t="str">
            <v>10. MUNICIPALIDAD DISTRITAL DE SHIPASBAMBA</v>
          </cell>
          <cell r="FZ160"/>
          <cell r="GA160" t="str">
            <v>10. MUNICIPALIDAD DISTRITAL DE LUYA VIEJO</v>
          </cell>
          <cell r="GB160" t="str">
            <v>10. MUNICIPALIDAD DISTRITAL DE SANTA ROSA</v>
          </cell>
          <cell r="GC160"/>
          <cell r="GD160" t="str">
            <v>10. MUNICIPALIDAD DISTRITAL DE PARIACOTO</v>
          </cell>
          <cell r="GE160"/>
          <cell r="GF160"/>
          <cell r="GG160"/>
          <cell r="GH160" t="str">
            <v>10. MUNICIPALIDAD DISTRITAL DE HUAYLLACAYAN</v>
          </cell>
          <cell r="GI160" t="str">
            <v>10. MUNICIPALIDAD DISTRITAL DE TINCO</v>
          </cell>
          <cell r="GJ160"/>
          <cell r="GK160"/>
          <cell r="GL160"/>
          <cell r="GM160" t="str">
            <v>10. MUNICIPALIDAD DISTRITAL DE PAUCAS</v>
          </cell>
          <cell r="GN160"/>
          <cell r="GO160" t="str">
            <v>10. MUNICIPALIDAD DISTRITAL DE YURACMARCA</v>
          </cell>
          <cell r="GP160"/>
          <cell r="GQ160" t="str">
            <v>10. MUNICIPALIDAD DISTRITAL DE SANTIAGO DE CHILCAS</v>
          </cell>
          <cell r="GR160" t="str">
            <v>10. MUNICIPALIDAD DISTRITAL DE SANTA ROSA</v>
          </cell>
          <cell r="GS160"/>
          <cell r="GT160" t="str">
            <v>10. MUNICIPALIDAD DISTRITAL DE TICAPAMPA</v>
          </cell>
          <cell r="GU160"/>
          <cell r="GV160" t="str">
            <v>10. MUNICIPALIDAD DISTRITAL DE SICSIBAMBA</v>
          </cell>
          <cell r="GW160"/>
          <cell r="GX160"/>
          <cell r="GY160" t="str">
            <v>10. MUNICIPALIDAD DISTRITAL DE PAMPACHIRI</v>
          </cell>
          <cell r="GZ160"/>
          <cell r="HA160" t="str">
            <v>10. MUNICIPALIDAD DISTRITAL DE POCOHUANCA</v>
          </cell>
          <cell r="HB160"/>
          <cell r="HC160" t="str">
            <v>10. MUNICIPALIDAD DISTRITAL DE EL PORVENIR</v>
          </cell>
          <cell r="HD160" t="str">
            <v>10. MUNICIPALIDAD DISTRITAL DE SANTA ROSA</v>
          </cell>
          <cell r="HE160" t="str">
            <v>10. MUNICIPALIDAD DISTRITAL DE MIRAFLORES</v>
          </cell>
          <cell r="HF160"/>
          <cell r="HG160" t="str">
            <v>10. MUNICIPALIDAD DISTRITAL DE JAQUI</v>
          </cell>
          <cell r="HH160" t="str">
            <v>10. MUNICIPALIDAD DISTRITAL DE PAMPACOLCA</v>
          </cell>
          <cell r="HI160" t="str">
            <v>10. MUNICIPALIDAD DISTRITAL DE LARI</v>
          </cell>
          <cell r="HJ160"/>
          <cell r="HK160"/>
          <cell r="HL160" t="str">
            <v>10. MUNICIPALIDAD DISTRITAL DE TOMEPAMPA</v>
          </cell>
          <cell r="HM160" t="str">
            <v>10. MUNICIPALIDAD DISTRITAL DE SAN JUAN BAUTISTA</v>
          </cell>
          <cell r="HN160"/>
          <cell r="HO160"/>
          <cell r="HP160" t="str">
            <v>10. MUNICIPALIDAD DISTRITAL DE UCHURACCAY</v>
          </cell>
          <cell r="HQ160" t="str">
            <v>10. MUNICIPALIDAD DISTRITAL DE ANCHIHUAY</v>
          </cell>
          <cell r="HR160" t="str">
            <v>10. MUNICIPALIDAD DISTRITAL DE LLAUTA</v>
          </cell>
          <cell r="HS160"/>
          <cell r="HT160" t="str">
            <v>10. MUNICIPALIDAD DISTRITAL DE SARA SARA</v>
          </cell>
          <cell r="HU160" t="str">
            <v>10. MUNICIPALIDAD DISTRITAL DE SANTIAGO DE PAUCARAY</v>
          </cell>
          <cell r="HV160" t="str">
            <v>10. MUNICIPALIDAD DISTRITAL DE HUAYA</v>
          </cell>
          <cell r="HW160"/>
          <cell r="HX160" t="str">
            <v>10. MUNICIPALIDAD DISTRITAL DE MATARA</v>
          </cell>
          <cell r="HY160"/>
          <cell r="HZ160" t="str">
            <v>10. MUNICIPALIDAD DISTRITAL DE SUCRE</v>
          </cell>
          <cell r="IA160" t="str">
            <v>10. MUNICIPALIDAD DISTRITAL DE LAJAS</v>
          </cell>
          <cell r="IB160"/>
          <cell r="IC160" t="str">
            <v>10. MUNICIPALIDAD DISTRITAL DE SAN LUIS DE LUCMA</v>
          </cell>
          <cell r="ID160"/>
          <cell r="IE160" t="str">
            <v>10. MUNICIPALIDAD DISTRITAL DE SAN FELIPE</v>
          </cell>
          <cell r="IF160"/>
          <cell r="IG160"/>
          <cell r="IH160" t="str">
            <v>10. MUNICIPALIDAD DISTRITAL DE SAN GREGORIO</v>
          </cell>
          <cell r="II160"/>
          <cell r="IJ160" t="str">
            <v>10. MUNICIPALIDAD DISTRITAL DE UTICYACU</v>
          </cell>
          <cell r="IK160"/>
          <cell r="IL160"/>
          <cell r="IM160"/>
          <cell r="IN160"/>
          <cell r="IO160"/>
          <cell r="IP160"/>
          <cell r="IQ160"/>
          <cell r="IR160"/>
          <cell r="IS160"/>
          <cell r="IT160" t="str">
            <v>10. MUNICIPALIDAD DISTRITAL DE PICHARI</v>
          </cell>
          <cell r="IU160"/>
          <cell r="IV160"/>
          <cell r="IW160" t="str">
            <v>10. MUNICIPALIDAD DISTRITAL DE OCONGATE</v>
          </cell>
          <cell r="IX160"/>
          <cell r="IY160" t="str">
            <v>10. MUNICIPALIDAD DISTRITAL DE MANTA</v>
          </cell>
          <cell r="IZ160"/>
          <cell r="JA160" t="str">
            <v>10. MUNICIPALIDAD DISTRITAL DE SAN ANTONIO DE ANTAPARCO</v>
          </cell>
          <cell r="JB160" t="str">
            <v>10. MUNICIPALIDAD DISTRITAL DE SAN JUAN</v>
          </cell>
          <cell r="JC160" t="str">
            <v>10. MUNICIPALIDAD DISTRITAL DE PACHAMARCA</v>
          </cell>
          <cell r="JD160" t="str">
            <v>10. MUNICIPALIDAD DISTRITAL DE SAN ANTONIO DE CUSICANCHA</v>
          </cell>
          <cell r="JE160" t="str">
            <v>11. MUNICIPALIDAD DISTRITAL DE PAZOS</v>
          </cell>
          <cell r="JF160" t="str">
            <v>10. MUNICIPALIDAD DISTRITAL DE YARUMAYO</v>
          </cell>
          <cell r="JG160"/>
          <cell r="JH160"/>
          <cell r="JI160"/>
          <cell r="JJ160" t="str">
            <v>10. MUNICIPALIDAD DISTRITAL DE SINGA</v>
          </cell>
          <cell r="JK160" t="str">
            <v>10. MUNICIPALIDAD DISTRITAL DE SANTO DOMINGO DE ANDA</v>
          </cell>
          <cell r="JL160"/>
          <cell r="JM160"/>
          <cell r="JN160"/>
          <cell r="JO160"/>
          <cell r="JP160"/>
          <cell r="JQ160" t="str">
            <v>10. MUNICIPALIDAD DISTRITAL DE SAN JUAN BAUTISTA</v>
          </cell>
          <cell r="JR160" t="str">
            <v>10. MUNICIPALIDAD DISTRITAL DE SUNAMPE</v>
          </cell>
          <cell r="JS160"/>
          <cell r="JT160"/>
          <cell r="JU160"/>
          <cell r="JV160" t="str">
            <v>14. MUNICIPALIDAD DISTRITAL DE EL TAMBO</v>
          </cell>
          <cell r="JW160" t="str">
            <v>10. MUNICIPALIDAD DISTRITAL DE MATAHUASI</v>
          </cell>
          <cell r="JX160"/>
          <cell r="JY160" t="str">
            <v>10. MUNICIPALIDAD DISTRITAL DE HUERTAS</v>
          </cell>
          <cell r="JZ160"/>
          <cell r="KA160"/>
          <cell r="KB160"/>
          <cell r="KC160" t="str">
            <v>10. MUNICIPALIDAD DISTRITAL DE YAULI</v>
          </cell>
          <cell r="KD160"/>
          <cell r="KE160" t="str">
            <v>10. MUNICIPALIDAD DISTRITAL DE SIMBAL</v>
          </cell>
          <cell r="KF160"/>
          <cell r="KG160"/>
          <cell r="KH160"/>
          <cell r="KI160"/>
          <cell r="KJ160" t="str">
            <v>14. MUNICIPALIDAD DISTRITAL DE USQUIL</v>
          </cell>
          <cell r="KK160"/>
          <cell r="KL160" t="str">
            <v>10. MUNICIPALIDAD DISTRITAL DE PIAS</v>
          </cell>
          <cell r="KM160"/>
          <cell r="KN160"/>
          <cell r="KO160"/>
          <cell r="KP160"/>
          <cell r="KQ160" t="str">
            <v>10. MUNICIPALIDAD DISTRITAL DE OYOTUN</v>
          </cell>
          <cell r="KR160"/>
          <cell r="KS160" t="str">
            <v>10. MUNICIPALIDAD DISTRITAL DE SALAS</v>
          </cell>
          <cell r="KT160" t="str">
            <v>10. MUNICIPALIDAD DISTRITAL DE COMAS</v>
          </cell>
          <cell r="KU160"/>
          <cell r="KV160"/>
          <cell r="KW160"/>
          <cell r="KX160" t="str">
            <v>10. MUNICIPALIDAD DISTRITAL DE NUEVO IMPERIAL</v>
          </cell>
          <cell r="KY160" t="str">
            <v>10. MUNICIPALIDAD DISTRITAL DE SANTA CRUZ DE ANDAMARCA</v>
          </cell>
          <cell r="KZ160" t="str">
            <v>10. MUNICIPALIDAD DISTRITAL DE LAHUAYTAMBO</v>
          </cell>
          <cell r="LA160" t="str">
            <v>10. MUNICIPALIDAD DISTRITAL DE SANTA MARIA</v>
          </cell>
          <cell r="LB160"/>
          <cell r="LC160" t="str">
            <v>10. MUNICIPALIDAD DISTRITAL DE COCHAS</v>
          </cell>
          <cell r="LD160" t="str">
            <v>12. MUNICIPALIDAD DISTRITAL DE BELEN</v>
          </cell>
          <cell r="LE160"/>
          <cell r="LF160"/>
          <cell r="LG160"/>
          <cell r="LH160" t="str">
            <v>10. MUNICIPALIDAD DISTRITAL DE JENARO HERRERA</v>
          </cell>
          <cell r="LI160"/>
          <cell r="LJ160"/>
          <cell r="LK160"/>
          <cell r="LL160"/>
          <cell r="LM160"/>
          <cell r="LN160"/>
          <cell r="LO160"/>
          <cell r="LP160" t="str">
            <v>10. MUNICIPALIDAD DISTRITAL DE UBINAS</v>
          </cell>
          <cell r="LQ160"/>
          <cell r="LR160" t="str">
            <v>10. MUNICIPALIDAD DISTRITAL DE TICLACAYAN</v>
          </cell>
          <cell r="LS160"/>
          <cell r="LT160"/>
          <cell r="LU160" t="str">
            <v>15. MUNICIPALIDAD DISTRITAL VEINTISEIS DE OCTUBRE</v>
          </cell>
          <cell r="LV160" t="str">
            <v>10. MUNICIPALIDAD DISTRITAL DE SUYO</v>
          </cell>
          <cell r="LW160"/>
          <cell r="LX160" t="str">
            <v>10. MUNICIPALIDAD DISTRITAL DE YAMANGO</v>
          </cell>
          <cell r="LY160"/>
          <cell r="LZ160"/>
          <cell r="MA160"/>
          <cell r="MB160"/>
          <cell r="MC160" t="str">
            <v>10. MUNICIPALIDAD DISTRITAL DE PAUCARCOLLA</v>
          </cell>
          <cell r="MD160" t="str">
            <v>10. MUNICIPALIDAD DISTRITAL DE SAMAN</v>
          </cell>
          <cell r="ME160" t="str">
            <v>10. MUNICIPALIDAD DISTRITAL DE USICAYOS</v>
          </cell>
          <cell r="MF160"/>
          <cell r="MG160"/>
          <cell r="MH160"/>
          <cell r="MI160" t="str">
            <v>10. MUNICIPALIDAD DISTRITAL DE VILAVILA</v>
          </cell>
          <cell r="MJ160"/>
          <cell r="MK160"/>
          <cell r="ML160"/>
          <cell r="MM160"/>
          <cell r="MN160" t="str">
            <v>10. MUNICIPALIDAD DISTRITAL DE SAN PEDRO DE PUTINA PUNCO</v>
          </cell>
          <cell r="MO160"/>
          <cell r="MP160"/>
          <cell r="MQ160"/>
          <cell r="MR160"/>
          <cell r="MS160"/>
          <cell r="MT160" t="str">
            <v>10. MUNICIPALIDAD DISTRITAL DE TABALOSOS</v>
          </cell>
          <cell r="MU160"/>
          <cell r="MV160" t="str">
            <v>10. MUNICIPALIDAD DISTRITAL DE TRES UNIDOS</v>
          </cell>
          <cell r="MW160"/>
          <cell r="MX160" t="str">
            <v>10. MUNICIPALIDAD DISTRITAL DE MORALES</v>
          </cell>
          <cell r="MY160"/>
          <cell r="MZ160" t="str">
            <v>10. MUNICIPALIDAD DISTRITAL DE CORONEL GREGORIO ALBARRACIN LANCHIPA</v>
          </cell>
          <cell r="NA160"/>
          <cell r="NB160"/>
          <cell r="NC160"/>
          <cell r="ND160"/>
          <cell r="NE160"/>
          <cell r="NF160"/>
          <cell r="NG160"/>
          <cell r="NH160"/>
          <cell r="NI160"/>
          <cell r="NJ160"/>
          <cell r="NK160"/>
          <cell r="NL160"/>
          <cell r="NM160"/>
          <cell r="NN160"/>
          <cell r="NO160"/>
          <cell r="NP160"/>
          <cell r="NQ160"/>
          <cell r="NR160"/>
          <cell r="NS160"/>
          <cell r="NT160"/>
          <cell r="NU160"/>
          <cell r="NV160"/>
          <cell r="NW160"/>
          <cell r="NX160"/>
          <cell r="NY160"/>
          <cell r="NZ160"/>
          <cell r="OA160"/>
          <cell r="OB160"/>
          <cell r="OC160"/>
          <cell r="OD160"/>
          <cell r="OE160"/>
          <cell r="OF160"/>
          <cell r="OG160"/>
          <cell r="OH160"/>
          <cell r="OI160"/>
          <cell r="OJ160"/>
          <cell r="OK160"/>
          <cell r="OL160"/>
          <cell r="OM160"/>
          <cell r="ON160"/>
          <cell r="OO160"/>
          <cell r="OP160"/>
          <cell r="OQ160"/>
          <cell r="OR160"/>
          <cell r="OS160"/>
          <cell r="OT160"/>
          <cell r="OU160"/>
          <cell r="OV160"/>
          <cell r="OW160"/>
          <cell r="OX160"/>
          <cell r="OY160"/>
          <cell r="OZ160"/>
          <cell r="PA160"/>
          <cell r="PB160"/>
          <cell r="PC160"/>
          <cell r="PD160"/>
          <cell r="PE160"/>
          <cell r="PF160"/>
          <cell r="PG160"/>
          <cell r="PH160"/>
          <cell r="PI160"/>
          <cell r="PJ160"/>
          <cell r="PK160"/>
          <cell r="PL160"/>
          <cell r="PM160"/>
          <cell r="PN160"/>
          <cell r="PO160"/>
          <cell r="PP160"/>
          <cell r="PQ160"/>
          <cell r="PR160"/>
          <cell r="PS160"/>
          <cell r="PT160"/>
          <cell r="PU160"/>
          <cell r="PV160"/>
          <cell r="PW160"/>
          <cell r="PX160"/>
          <cell r="PY160"/>
          <cell r="PZ160"/>
          <cell r="QA160"/>
          <cell r="QB160"/>
          <cell r="QC160"/>
          <cell r="QD160"/>
          <cell r="QE160"/>
          <cell r="QF160"/>
          <cell r="QG160"/>
          <cell r="QH160"/>
          <cell r="QI160"/>
          <cell r="QJ160"/>
        </row>
        <row r="161">
          <cell r="A161"/>
          <cell r="B161"/>
          <cell r="C161"/>
          <cell r="D161"/>
          <cell r="E161"/>
          <cell r="F161"/>
          <cell r="G161"/>
          <cell r="H161"/>
          <cell r="I161"/>
          <cell r="J161"/>
          <cell r="K161"/>
          <cell r="L161"/>
          <cell r="M161"/>
          <cell r="N161"/>
          <cell r="O161"/>
          <cell r="P161"/>
          <cell r="Q161"/>
          <cell r="R161"/>
          <cell r="S161" t="str">
            <v>011. CORTE SUPERIOR DE JUSTICIA DEL CALLAO</v>
          </cell>
          <cell r="T161"/>
          <cell r="U161"/>
          <cell r="V161"/>
          <cell r="W161"/>
          <cell r="X161"/>
          <cell r="Y161"/>
          <cell r="Z161"/>
          <cell r="AA161"/>
          <cell r="AB161"/>
          <cell r="AC161"/>
          <cell r="AD161"/>
          <cell r="AE161" t="str">
            <v>011. SUNARP, SEDE HUARAZ</v>
          </cell>
          <cell r="AF161" t="str">
            <v>022. XI DIRECCION TERRITORIAL DE POLICIA - AREQUIPA</v>
          </cell>
          <cell r="AG161"/>
          <cell r="AH161"/>
          <cell r="AI161"/>
          <cell r="AJ161"/>
          <cell r="AK161"/>
          <cell r="AL161"/>
          <cell r="AM161"/>
          <cell r="AN161"/>
          <cell r="AO161"/>
          <cell r="AP161"/>
          <cell r="AQ161"/>
          <cell r="AR161"/>
          <cell r="AS161" t="str">
            <v>023. ESCUELA NACIONAL SUPERIOR DE FOLKLORE "J.M.A"</v>
          </cell>
          <cell r="AT161"/>
          <cell r="AU161"/>
          <cell r="AV161"/>
          <cell r="AW161"/>
          <cell r="AX161"/>
          <cell r="AY161"/>
          <cell r="AZ161"/>
          <cell r="BA161"/>
          <cell r="BB161"/>
          <cell r="BC161"/>
          <cell r="BD161"/>
          <cell r="BE161"/>
          <cell r="BF161"/>
          <cell r="BG161"/>
          <cell r="BH161"/>
          <cell r="BI161"/>
          <cell r="BJ161"/>
          <cell r="BK161"/>
          <cell r="BL161"/>
          <cell r="BM161"/>
          <cell r="BN161"/>
          <cell r="BO161"/>
          <cell r="BP161"/>
          <cell r="BQ161"/>
          <cell r="BR161"/>
          <cell r="BS161"/>
          <cell r="BT161"/>
          <cell r="BU161"/>
          <cell r="BV161"/>
          <cell r="BW161"/>
          <cell r="BX161"/>
          <cell r="BY161"/>
          <cell r="BZ161"/>
          <cell r="CA161"/>
          <cell r="CB161"/>
          <cell r="CC161"/>
          <cell r="CD161"/>
          <cell r="CE161"/>
          <cell r="CF161"/>
          <cell r="CG161"/>
          <cell r="CH161"/>
          <cell r="CI161"/>
          <cell r="CJ161"/>
          <cell r="CK161"/>
          <cell r="CL161"/>
          <cell r="CM161"/>
          <cell r="CN161"/>
          <cell r="CO161"/>
          <cell r="CP161"/>
          <cell r="CQ161"/>
          <cell r="CR161"/>
          <cell r="CS161"/>
          <cell r="CT161"/>
          <cell r="CU161" t="str">
            <v>021. HOSPITAL CAYETANO HEREDIA</v>
          </cell>
          <cell r="CV161"/>
          <cell r="CW161"/>
          <cell r="CX161"/>
          <cell r="CY161"/>
          <cell r="CZ161"/>
          <cell r="DA161"/>
          <cell r="DB161" t="str">
            <v>020. ALTO HUALLAGA</v>
          </cell>
          <cell r="DC161"/>
          <cell r="DD161"/>
          <cell r="DE161"/>
          <cell r="DF161"/>
          <cell r="DG161"/>
          <cell r="DH161"/>
          <cell r="DI161"/>
          <cell r="DJ161"/>
          <cell r="DK161"/>
          <cell r="DL161"/>
          <cell r="DM161"/>
          <cell r="DN161"/>
          <cell r="DO161"/>
          <cell r="DP161"/>
          <cell r="DQ161"/>
          <cell r="DR161"/>
          <cell r="DS161"/>
          <cell r="DT161"/>
          <cell r="DU161"/>
          <cell r="DV161"/>
          <cell r="DW161"/>
          <cell r="DX161"/>
          <cell r="DY161"/>
          <cell r="DZ161"/>
          <cell r="EA161"/>
          <cell r="EB161"/>
          <cell r="EC161"/>
          <cell r="ED161"/>
          <cell r="EE161"/>
          <cell r="EF161"/>
          <cell r="EG161"/>
          <cell r="EH161"/>
          <cell r="EI161"/>
          <cell r="EJ161"/>
          <cell r="EK161"/>
          <cell r="EL161"/>
          <cell r="EM161"/>
          <cell r="EN161"/>
          <cell r="EO161"/>
          <cell r="EP161"/>
          <cell r="EQ161"/>
          <cell r="ER161"/>
          <cell r="ES161"/>
          <cell r="ET161"/>
          <cell r="EU161"/>
          <cell r="EV161"/>
          <cell r="EW161" t="str">
            <v>303. EDUCACION BAGUA CAPITAL</v>
          </cell>
          <cell r="EX161" t="str">
            <v>303. EDUCACION HUARMEY</v>
          </cell>
          <cell r="EY161" t="str">
            <v>301. EDUCACION CHANKA</v>
          </cell>
          <cell r="EZ161" t="str">
            <v>304. UGEL CAMANÁ</v>
          </cell>
          <cell r="FA161" t="str">
            <v>307. EDUCACION VRAE LA MAR</v>
          </cell>
          <cell r="FB161" t="str">
            <v>303. EDUCACION JAEN</v>
          </cell>
          <cell r="FC161" t="str">
            <v>305. EDUCACION CHUMBIVILCAS</v>
          </cell>
          <cell r="FD161" t="str">
            <v>300. EDUCACION HUANCAVELICA</v>
          </cell>
          <cell r="FE161" t="str">
            <v>307. EDUCACION UGEL HUACAYBAMBA</v>
          </cell>
          <cell r="FF161" t="str">
            <v>401. HOSPITAL SAN JOSE DE CHINCHA</v>
          </cell>
          <cell r="FG161" t="str">
            <v>306. EDUCACION CHUPACA</v>
          </cell>
          <cell r="FH161" t="str">
            <v>306. EDUCACION SANTIAGO DE CHUCO</v>
          </cell>
          <cell r="FI161" t="str">
            <v>400. SALUD LAMBAYEQUE</v>
          </cell>
          <cell r="FJ161" t="str">
            <v>304. EDUCACION REQUENA</v>
          </cell>
          <cell r="FK161"/>
          <cell r="FL161" t="str">
            <v>400. SALUD MOQUEGUA</v>
          </cell>
          <cell r="FM161" t="str">
            <v>400. SALUD PASCO</v>
          </cell>
          <cell r="FN161" t="str">
            <v>303. EDUCACION ALTO PIURA</v>
          </cell>
          <cell r="FO161" t="str">
            <v>304. EDUCACION HUANCANE</v>
          </cell>
          <cell r="FP161" t="str">
            <v>300. EDUCACION SAN MARTIN</v>
          </cell>
          <cell r="FQ161"/>
          <cell r="FR161"/>
          <cell r="FS161" t="str">
            <v>301. EDUCACION PURUS</v>
          </cell>
          <cell r="FT161" t="str">
            <v>307. EDUCACION OYON</v>
          </cell>
          <cell r="FU161"/>
          <cell r="FV161"/>
          <cell r="FW161" t="str">
            <v>11. MUNICIPALIDAD DISTRITAL DE LEVANTO</v>
          </cell>
          <cell r="FX161"/>
          <cell r="FY161" t="str">
            <v>11. MUNICIPALIDAD DISTRITAL DE VALERA</v>
          </cell>
          <cell r="FZ161"/>
          <cell r="GA161" t="str">
            <v>11. MUNICIPALIDAD DISTRITAL DE MARIA</v>
          </cell>
          <cell r="GB161" t="str">
            <v>11. MUNICIPALIDAD DISTRITAL DE TOTORA</v>
          </cell>
          <cell r="GC161"/>
          <cell r="GD161" t="str">
            <v>11. MUNICIPALIDAD DISTRITAL DE PIRA</v>
          </cell>
          <cell r="GE161"/>
          <cell r="GF161"/>
          <cell r="GG161"/>
          <cell r="GH161" t="str">
            <v>11. MUNICIPALIDAD DISTRITAL DE LA PRIMAVERA</v>
          </cell>
          <cell r="GI161" t="str">
            <v>11. MUNICIPALIDAD DISTRITAL DE YUNGAR</v>
          </cell>
          <cell r="GJ161"/>
          <cell r="GK161"/>
          <cell r="GL161"/>
          <cell r="GM161" t="str">
            <v>11. MUNICIPALIDAD DISTRITAL DE PONTO</v>
          </cell>
          <cell r="GN161"/>
          <cell r="GO161"/>
          <cell r="GP161"/>
          <cell r="GQ161"/>
          <cell r="GR161" t="str">
            <v>11. MUNICIPALIDAD DISTRITAL DE TAUCA</v>
          </cell>
          <cell r="GS161"/>
          <cell r="GT161"/>
          <cell r="GU161"/>
          <cell r="GV161"/>
          <cell r="GW161"/>
          <cell r="GX161"/>
          <cell r="GY161" t="str">
            <v>11. MUNICIPALIDAD DISTRITAL DE POMACOCHA</v>
          </cell>
          <cell r="GZ161"/>
          <cell r="HA161" t="str">
            <v>11. MUNICIPALIDAD DISTRITAL DE SAN JUAN DE CHACÑA</v>
          </cell>
          <cell r="HB161"/>
          <cell r="HC161" t="str">
            <v>11. MUNICIPALIDAD DISTRITAL DE LOS CHANKAS</v>
          </cell>
          <cell r="HD161" t="str">
            <v>11. MUNICIPALIDAD DISTRITAL DE TURPAY</v>
          </cell>
          <cell r="HE161" t="str">
            <v>11. MUNICIPALIDAD DISTRITAL DE MOLLEBAYA</v>
          </cell>
          <cell r="HF161"/>
          <cell r="HG161" t="str">
            <v>11. MUNICIPALIDAD DISTRITAL DE LOMAS</v>
          </cell>
          <cell r="HH161" t="str">
            <v>11. MUNICIPALIDAD DISTRITAL DE TIPAN</v>
          </cell>
          <cell r="HI161" t="str">
            <v>11. MUNICIPALIDAD DISTRITAL DE LLUTA</v>
          </cell>
          <cell r="HJ161"/>
          <cell r="HK161"/>
          <cell r="HL161" t="str">
            <v>11. MUNICIPALIDAD DISTRITAL DE TORO</v>
          </cell>
          <cell r="HM161" t="str">
            <v>11. MUNICIPALIDAD DISTRITAL DE SANTIAGO DE PISCHA</v>
          </cell>
          <cell r="HN161"/>
          <cell r="HO161"/>
          <cell r="HP161" t="str">
            <v>11. MUNICIPALIDAD DISTRITAL DE PUCACOLPA</v>
          </cell>
          <cell r="HQ161" t="str">
            <v>11. MUNICIPALIDAD DISTRITAL DE ORONCCOY</v>
          </cell>
          <cell r="HR161" t="str">
            <v>11. MUNICIPALIDAD DISTRITAL DE LUCANAS</v>
          </cell>
          <cell r="HS161"/>
          <cell r="HT161"/>
          <cell r="HU161" t="str">
            <v>11. MUNICIPALIDAD DISTRITAL DE SORAS</v>
          </cell>
          <cell r="HV161" t="str">
            <v>11. MUNICIPALIDAD DISTRITAL DE SARHUA</v>
          </cell>
          <cell r="HW161"/>
          <cell r="HX161" t="str">
            <v>11. MUNICIPALIDAD DISTRITAL DE NAMORA</v>
          </cell>
          <cell r="HY161"/>
          <cell r="HZ161" t="str">
            <v>11. MUNICIPALIDAD DISTRITAL DE UTCO</v>
          </cell>
          <cell r="IA161" t="str">
            <v>11. MUNICIPALIDAD DISTRITAL DE LLAMA</v>
          </cell>
          <cell r="IB161"/>
          <cell r="IC161" t="str">
            <v>11. MUNICIPALIDAD DISTRITAL DE SANTA CRUZ</v>
          </cell>
          <cell r="ID161"/>
          <cell r="IE161" t="str">
            <v>11. MUNICIPALIDAD DISTRITAL DE SAN JOSE DEL ALTO</v>
          </cell>
          <cell r="IF161"/>
          <cell r="IG161"/>
          <cell r="IH161" t="str">
            <v>11. MUNICIPALIDAD DISTRITAL DE SAN SILVESTRE DE COCHAN</v>
          </cell>
          <cell r="II161"/>
          <cell r="IJ161" t="str">
            <v>11. MUNICIPALIDAD DISTRITAL DE YAUYUCAN</v>
          </cell>
          <cell r="IK161"/>
          <cell r="IL161"/>
          <cell r="IM161"/>
          <cell r="IN161"/>
          <cell r="IO161"/>
          <cell r="IP161"/>
          <cell r="IQ161"/>
          <cell r="IR161"/>
          <cell r="IS161"/>
          <cell r="IT161" t="str">
            <v>11. MUNICIPALIDAD DISTRITAL DE INKAWASI</v>
          </cell>
          <cell r="IU161"/>
          <cell r="IV161"/>
          <cell r="IW161" t="str">
            <v>11. MUNICIPALIDAD DISTRITAL DE OROPESA</v>
          </cell>
          <cell r="IX161"/>
          <cell r="IY161" t="str">
            <v>11. MUNICIPALIDAD DISTRITAL DE MARISCAL CACERES</v>
          </cell>
          <cell r="IZ161"/>
          <cell r="JA161" t="str">
            <v>11. MUNICIPALIDAD DISTRITAL DE SANTO TOMAS DE PATA</v>
          </cell>
          <cell r="JB161" t="str">
            <v>11. MUNICIPALIDAD DISTRITAL DE SANTA ANA</v>
          </cell>
          <cell r="JC161" t="str">
            <v>11. MUNICIPALIDAD DISTRITAL DE COSME</v>
          </cell>
          <cell r="JD161" t="str">
            <v>11. MUNICIPALIDAD DISTRITAL DE SAN FRANCISCO DE SANGAYAICO</v>
          </cell>
          <cell r="JE161" t="str">
            <v>13. MUNICIPALIDAD DISTRITAL DE QUISHUAR</v>
          </cell>
          <cell r="JF161" t="str">
            <v>11. MUNICIPALIDAD DISTRITAL DE PILLCO MARCA</v>
          </cell>
          <cell r="JG161"/>
          <cell r="JH161"/>
          <cell r="JI161"/>
          <cell r="JJ161" t="str">
            <v>11. MUNICIPALIDAD DISTRITAL DE TANTAMAYO</v>
          </cell>
          <cell r="JK161"/>
          <cell r="JL161"/>
          <cell r="JM161"/>
          <cell r="JN161"/>
          <cell r="JO161"/>
          <cell r="JP161"/>
          <cell r="JQ161" t="str">
            <v>11. MUNICIPALIDAD DISTRITAL DE SANTIAGO</v>
          </cell>
          <cell r="JR161" t="str">
            <v>11. MUNICIPALIDAD DISTRITAL DE TAMBO DE MORA</v>
          </cell>
          <cell r="JS161"/>
          <cell r="JT161"/>
          <cell r="JU161"/>
          <cell r="JV161" t="str">
            <v>16. MUNICIPALIDAD DISTRITAL DE HUACRAPUQUIO</v>
          </cell>
          <cell r="JW161" t="str">
            <v>11. MUNICIPALIDAD DISTRITAL DE MITO</v>
          </cell>
          <cell r="JX161"/>
          <cell r="JY161" t="str">
            <v>11. MUNICIPALIDAD DISTRITAL DE JANJAILLO</v>
          </cell>
          <cell r="JZ161"/>
          <cell r="KA161"/>
          <cell r="KB161"/>
          <cell r="KC161"/>
          <cell r="KD161"/>
          <cell r="KE161" t="str">
            <v>11. MUNICIPALIDAD DISTRITAL DE VICTOR LARCO HERRERA</v>
          </cell>
          <cell r="KF161"/>
          <cell r="KG161"/>
          <cell r="KH161"/>
          <cell r="KI161"/>
          <cell r="KJ161"/>
          <cell r="KK161"/>
          <cell r="KL161" t="str">
            <v>11. MUNICIPALIDAD DISTRITAL DE SANTIAGO DE CHALLAS</v>
          </cell>
          <cell r="KM161"/>
          <cell r="KN161"/>
          <cell r="KO161"/>
          <cell r="KP161"/>
          <cell r="KQ161" t="str">
            <v>11. MUNICIPALIDAD DISTRITAL DE PICSI</v>
          </cell>
          <cell r="KR161"/>
          <cell r="KS161" t="str">
            <v>11. MUNICIPALIDAD DISTRITAL DE SAN JOSE</v>
          </cell>
          <cell r="KT161" t="str">
            <v>11. MUNICIPALIDAD DISTRITAL DE EL AGUSTINO</v>
          </cell>
          <cell r="KU161"/>
          <cell r="KV161"/>
          <cell r="KW161"/>
          <cell r="KX161" t="str">
            <v>11. MUNICIPALIDAD DISTRITAL DE PACARAN</v>
          </cell>
          <cell r="KY161" t="str">
            <v>11. MUNICIPALIDAD DISTRITAL DE SUMBILCA</v>
          </cell>
          <cell r="KZ161" t="str">
            <v>11. MUNICIPALIDAD DISTRITAL DE LANGA</v>
          </cell>
          <cell r="LA161" t="str">
            <v>11. MUNICIPALIDAD DISTRITAL DE SAYAN</v>
          </cell>
          <cell r="LB161"/>
          <cell r="LC161" t="str">
            <v>11. MUNICIPALIDAD DISTRITAL DE COLONIA</v>
          </cell>
          <cell r="LD161" t="str">
            <v>13. MUNICIPALIDAD DISTRITAL DE SAN JUAN BAUTISTA</v>
          </cell>
          <cell r="LE161"/>
          <cell r="LF161"/>
          <cell r="LG161"/>
          <cell r="LH161" t="str">
            <v>11. MUNICIPALIDAD DISTRITAL DE YAQUERANA</v>
          </cell>
          <cell r="LI161"/>
          <cell r="LJ161"/>
          <cell r="LK161"/>
          <cell r="LL161"/>
          <cell r="LM161"/>
          <cell r="LN161"/>
          <cell r="LO161"/>
          <cell r="LP161" t="str">
            <v>11. MUNICIPALIDAD DISTRITAL DE YUNGA</v>
          </cell>
          <cell r="LQ161"/>
          <cell r="LR161" t="str">
            <v>11. MUNICIPALIDAD DISTRITAL DE TINYAHUARCO</v>
          </cell>
          <cell r="LS161"/>
          <cell r="LT161"/>
          <cell r="LU161"/>
          <cell r="LV161"/>
          <cell r="LW161"/>
          <cell r="LX161"/>
          <cell r="LY161"/>
          <cell r="LZ161"/>
          <cell r="MA161"/>
          <cell r="MB161"/>
          <cell r="MC161" t="str">
            <v>11. MUNICIPALIDAD DISTRITAL DE PICHACANI</v>
          </cell>
          <cell r="MD161" t="str">
            <v>11. MUNICIPALIDAD DISTRITAL DE SAN ANTON</v>
          </cell>
          <cell r="ME161"/>
          <cell r="MF161"/>
          <cell r="MG161"/>
          <cell r="MH161"/>
          <cell r="MI161"/>
          <cell r="MJ161"/>
          <cell r="MK161"/>
          <cell r="ML161"/>
          <cell r="MM161"/>
          <cell r="MN161"/>
          <cell r="MO161"/>
          <cell r="MP161"/>
          <cell r="MQ161"/>
          <cell r="MR161"/>
          <cell r="MS161"/>
          <cell r="MT161" t="str">
            <v>11. MUNICIPALIDAD DISTRITAL DE ZAPATERO</v>
          </cell>
          <cell r="MU161"/>
          <cell r="MV161"/>
          <cell r="MW161"/>
          <cell r="MX161" t="str">
            <v>11. MUNICIPALIDAD DISTRITAL DE PAPAPLAYA</v>
          </cell>
          <cell r="MY161"/>
          <cell r="MZ161" t="str">
            <v>11. MUNICIPALIDAD DISTRITAL DE LA YARADA LOS PALOS</v>
          </cell>
          <cell r="NA161"/>
          <cell r="NB161"/>
          <cell r="NC161"/>
          <cell r="ND161"/>
          <cell r="NE161"/>
          <cell r="NF161"/>
          <cell r="NG161"/>
          <cell r="NH161"/>
          <cell r="NI161"/>
          <cell r="NJ161"/>
          <cell r="NK161"/>
          <cell r="NL161"/>
          <cell r="NM161"/>
          <cell r="NN161"/>
          <cell r="NO161"/>
          <cell r="NP161"/>
          <cell r="NQ161"/>
          <cell r="NR161"/>
          <cell r="NS161"/>
          <cell r="NT161"/>
          <cell r="NU161"/>
          <cell r="NV161"/>
          <cell r="NW161"/>
          <cell r="NX161"/>
          <cell r="NY161"/>
          <cell r="NZ161"/>
          <cell r="OA161"/>
          <cell r="OB161"/>
          <cell r="OC161"/>
          <cell r="OD161"/>
          <cell r="OE161"/>
          <cell r="OF161"/>
          <cell r="OG161"/>
          <cell r="OH161"/>
          <cell r="OI161"/>
          <cell r="OJ161"/>
          <cell r="OK161"/>
          <cell r="OL161"/>
          <cell r="OM161"/>
          <cell r="ON161"/>
          <cell r="OO161"/>
          <cell r="OP161"/>
          <cell r="OQ161"/>
          <cell r="OR161"/>
          <cell r="OS161"/>
          <cell r="OT161"/>
          <cell r="OU161"/>
          <cell r="OV161"/>
          <cell r="OW161"/>
          <cell r="OX161"/>
          <cell r="OY161"/>
          <cell r="OZ161"/>
          <cell r="PA161"/>
          <cell r="PB161"/>
          <cell r="PC161"/>
          <cell r="PD161"/>
          <cell r="PE161"/>
          <cell r="PF161"/>
          <cell r="PG161"/>
          <cell r="PH161"/>
          <cell r="PI161"/>
          <cell r="PJ161"/>
          <cell r="PK161"/>
          <cell r="PL161"/>
          <cell r="PM161"/>
          <cell r="PN161"/>
          <cell r="PO161"/>
          <cell r="PP161"/>
          <cell r="PQ161"/>
          <cell r="PR161"/>
          <cell r="PS161"/>
          <cell r="PT161"/>
          <cell r="PU161"/>
          <cell r="PV161"/>
          <cell r="PW161"/>
          <cell r="PX161"/>
          <cell r="PY161"/>
          <cell r="PZ161"/>
          <cell r="QA161"/>
          <cell r="QB161"/>
          <cell r="QC161"/>
          <cell r="QD161"/>
          <cell r="QE161"/>
          <cell r="QF161"/>
          <cell r="QG161"/>
          <cell r="QH161"/>
          <cell r="QI161"/>
          <cell r="QJ161"/>
        </row>
        <row r="162">
          <cell r="A162"/>
          <cell r="B162"/>
          <cell r="C162"/>
          <cell r="D162"/>
          <cell r="E162"/>
          <cell r="F162"/>
          <cell r="G162"/>
          <cell r="H162"/>
          <cell r="I162"/>
          <cell r="J162"/>
          <cell r="K162"/>
          <cell r="L162"/>
          <cell r="M162"/>
          <cell r="N162"/>
          <cell r="O162"/>
          <cell r="P162"/>
          <cell r="Q162"/>
          <cell r="R162"/>
          <cell r="S162" t="str">
            <v>012. CORTE SUPERIOR DE JUSTICIA DE PIURA</v>
          </cell>
          <cell r="T162"/>
          <cell r="U162"/>
          <cell r="V162"/>
          <cell r="W162"/>
          <cell r="X162"/>
          <cell r="Y162"/>
          <cell r="Z162"/>
          <cell r="AA162"/>
          <cell r="AB162"/>
          <cell r="AC162"/>
          <cell r="AD162"/>
          <cell r="AE162" t="str">
            <v>012. SUNARP, SEDE HUANCAYO</v>
          </cell>
          <cell r="AF162" t="str">
            <v>026. DIRECCIÓN EJECUTIVA DE INVESTIGACIÓN CRIMINAL Y APOYO A LA JUSTICIA PNP - DIREICAJ PNP</v>
          </cell>
          <cell r="AG162"/>
          <cell r="AH162"/>
          <cell r="AI162"/>
          <cell r="AJ162"/>
          <cell r="AK162"/>
          <cell r="AL162"/>
          <cell r="AM162"/>
          <cell r="AN162"/>
          <cell r="AO162"/>
          <cell r="AP162"/>
          <cell r="AQ162"/>
          <cell r="AR162"/>
          <cell r="AS162" t="str">
            <v>024. SEDE CENTRAL</v>
          </cell>
          <cell r="AT162"/>
          <cell r="AU162"/>
          <cell r="AV162"/>
          <cell r="AW162"/>
          <cell r="AX162"/>
          <cell r="AY162"/>
          <cell r="AZ162"/>
          <cell r="BA162"/>
          <cell r="BB162"/>
          <cell r="BC162"/>
          <cell r="BD162"/>
          <cell r="BE162"/>
          <cell r="BF162"/>
          <cell r="BG162"/>
          <cell r="BH162"/>
          <cell r="BI162"/>
          <cell r="BJ162"/>
          <cell r="BK162"/>
          <cell r="BL162"/>
          <cell r="BM162"/>
          <cell r="BN162"/>
          <cell r="BO162"/>
          <cell r="BP162"/>
          <cell r="BQ162"/>
          <cell r="BR162"/>
          <cell r="BS162"/>
          <cell r="BT162"/>
          <cell r="BU162"/>
          <cell r="BV162"/>
          <cell r="BW162"/>
          <cell r="BX162"/>
          <cell r="BY162"/>
          <cell r="BZ162"/>
          <cell r="CA162"/>
          <cell r="CB162"/>
          <cell r="CC162"/>
          <cell r="CD162"/>
          <cell r="CE162"/>
          <cell r="CF162"/>
          <cell r="CG162"/>
          <cell r="CH162"/>
          <cell r="CI162"/>
          <cell r="CJ162"/>
          <cell r="CK162"/>
          <cell r="CL162"/>
          <cell r="CM162"/>
          <cell r="CN162"/>
          <cell r="CO162"/>
          <cell r="CP162"/>
          <cell r="CQ162"/>
          <cell r="CR162"/>
          <cell r="CS162"/>
          <cell r="CT162"/>
          <cell r="CU162" t="str">
            <v>025. HOSPITAL DE APOYO DEPARTAMENTAL MARIA AUXILIADORA</v>
          </cell>
          <cell r="CV162"/>
          <cell r="CW162"/>
          <cell r="CX162"/>
          <cell r="CY162"/>
          <cell r="CZ162"/>
          <cell r="DA162"/>
          <cell r="DB162" t="str">
            <v>021. PICHIS PALCAZU</v>
          </cell>
          <cell r="DC162"/>
          <cell r="DD162"/>
          <cell r="DE162"/>
          <cell r="DF162"/>
          <cell r="DG162"/>
          <cell r="DH162"/>
          <cell r="DI162"/>
          <cell r="DJ162"/>
          <cell r="DK162"/>
          <cell r="DL162"/>
          <cell r="DM162"/>
          <cell r="DN162"/>
          <cell r="DO162"/>
          <cell r="DP162"/>
          <cell r="DQ162"/>
          <cell r="DR162"/>
          <cell r="DS162"/>
          <cell r="DT162"/>
          <cell r="DU162"/>
          <cell r="DV162"/>
          <cell r="DW162"/>
          <cell r="DX162"/>
          <cell r="DY162"/>
          <cell r="DZ162"/>
          <cell r="EA162"/>
          <cell r="EB162"/>
          <cell r="EC162"/>
          <cell r="ED162"/>
          <cell r="EE162"/>
          <cell r="EF162"/>
          <cell r="EG162"/>
          <cell r="EH162"/>
          <cell r="EI162"/>
          <cell r="EJ162"/>
          <cell r="EK162"/>
          <cell r="EL162"/>
          <cell r="EM162"/>
          <cell r="EN162"/>
          <cell r="EO162"/>
          <cell r="EP162"/>
          <cell r="EQ162"/>
          <cell r="ER162"/>
          <cell r="ES162"/>
          <cell r="ET162"/>
          <cell r="EU162"/>
          <cell r="EV162"/>
          <cell r="EW162" t="str">
            <v>304. UGEL INTERCULTURAL BILINGÜE Y RURAL IMAZA - BAGUA</v>
          </cell>
          <cell r="EX162" t="str">
            <v>304. EDUCACION AIJA</v>
          </cell>
          <cell r="EY162" t="str">
            <v>302. EDUCACION COTABAMBAS</v>
          </cell>
          <cell r="EZ162" t="str">
            <v>305. UGEL CARAVELÍ</v>
          </cell>
          <cell r="FA162" t="str">
            <v>308. EDUCACION HUAMANGA</v>
          </cell>
          <cell r="FB162" t="str">
            <v>304. EDUCACION SAN IGNACIO</v>
          </cell>
          <cell r="FC162" t="str">
            <v>306. EDUCACION PARURO</v>
          </cell>
          <cell r="FD162" t="str">
            <v>307. EDUCACION UGEL ANGARAES</v>
          </cell>
          <cell r="FE162" t="str">
            <v>308. EDUCACION UGEL AMBO</v>
          </cell>
          <cell r="FF162" t="str">
            <v>402. SALUD PALPA - NASCA</v>
          </cell>
          <cell r="FG162" t="str">
            <v>307. EDUCACION JAUJA</v>
          </cell>
          <cell r="FH162" t="str">
            <v>307. EDUCACION SANCHEZ CARRION</v>
          </cell>
          <cell r="FI162" t="str">
            <v>401. HOSPITAL REGIONAL DOCENTE LAS MERCEDES - CHICLAYO</v>
          </cell>
          <cell r="FJ162" t="str">
            <v>305. EDUCACION NAUTA</v>
          </cell>
          <cell r="FK162"/>
          <cell r="FL162" t="str">
            <v>401. SALUD ILO</v>
          </cell>
          <cell r="FM162" t="str">
            <v>401. SALUD HOSPITAL DANIEL A. CARRION</v>
          </cell>
          <cell r="FN162" t="str">
            <v>304. INSTITUTOS SUPERIORES DE EDUCACION PUBLICA REGIONAL DE PIURA</v>
          </cell>
          <cell r="FO162" t="str">
            <v>305. EDUCACION PUTINA</v>
          </cell>
          <cell r="FP162" t="str">
            <v>301. EDUCACION BAJO MAYO</v>
          </cell>
          <cell r="FQ162"/>
          <cell r="FR162"/>
          <cell r="FS162" t="str">
            <v>302. EDUCACION ATALAYA</v>
          </cell>
          <cell r="FT162" t="str">
            <v>308. EDUCACION HUAROCHIRI</v>
          </cell>
          <cell r="FU162"/>
          <cell r="FV162"/>
          <cell r="FW162" t="str">
            <v>12. MUNICIPALIDAD DISTRITAL DE MAGDALENA</v>
          </cell>
          <cell r="FX162"/>
          <cell r="FY162" t="str">
            <v>12. MUNICIPALIDAD DISTRITAL DE YAMBRASBAMBA</v>
          </cell>
          <cell r="FZ162"/>
          <cell r="GA162" t="str">
            <v>12. MUNICIPALIDAD DISTRITAL DE OCALLI</v>
          </cell>
          <cell r="GB162" t="str">
            <v>12. MUNICIPALIDAD DISTRITAL DE VISTA ALEGRE</v>
          </cell>
          <cell r="GC162"/>
          <cell r="GD162" t="str">
            <v>12. MUNICIPALIDAD DISTRITAL DE TARICA</v>
          </cell>
          <cell r="GE162"/>
          <cell r="GF162"/>
          <cell r="GG162"/>
          <cell r="GH162" t="str">
            <v>12. MUNICIPALIDAD DISTRITAL DE MANGAS</v>
          </cell>
          <cell r="GI162"/>
          <cell r="GJ162"/>
          <cell r="GK162"/>
          <cell r="GL162"/>
          <cell r="GM162" t="str">
            <v>12. MUNICIPALIDAD DISTRITAL DE RAHUAPAMPA</v>
          </cell>
          <cell r="GN162"/>
          <cell r="GO162"/>
          <cell r="GP162"/>
          <cell r="GQ162"/>
          <cell r="GR162"/>
          <cell r="GS162"/>
          <cell r="GT162"/>
          <cell r="GU162"/>
          <cell r="GV162"/>
          <cell r="GW162"/>
          <cell r="GX162"/>
          <cell r="GY162" t="str">
            <v>12. MUNICIPALIDAD DISTRITAL DE SAN ANTONIO DE CACHI</v>
          </cell>
          <cell r="GZ162"/>
          <cell r="HA162" t="str">
            <v>12. MUNICIPALIDAD DISTRITAL DE SAÑAYCA</v>
          </cell>
          <cell r="HB162"/>
          <cell r="HC162"/>
          <cell r="HD162" t="str">
            <v>12. MUNICIPALIDAD DISTRITAL DE VILCABAMBA</v>
          </cell>
          <cell r="HE162" t="str">
            <v>12. MUNICIPALIDAD DISTRITAL DE PAUCARPATA</v>
          </cell>
          <cell r="HF162"/>
          <cell r="HG162" t="str">
            <v>12. MUNICIPALIDAD DISTRITAL DE QUICACHA</v>
          </cell>
          <cell r="HH162" t="str">
            <v>12. MUNICIPALIDAD DISTRITAL DE UÑON</v>
          </cell>
          <cell r="HI162" t="str">
            <v>12. MUNICIPALIDAD DISTRITAL DE MACA</v>
          </cell>
          <cell r="HJ162"/>
          <cell r="HK162"/>
          <cell r="HL162"/>
          <cell r="HM162" t="str">
            <v>12. MUNICIPALIDAD DISTRITAL DE SOCOS</v>
          </cell>
          <cell r="HN162"/>
          <cell r="HO162"/>
          <cell r="HP162" t="str">
            <v>12. MUNICIPALIDAD DISTRITAL DE CHACA</v>
          </cell>
          <cell r="HQ162"/>
          <cell r="HR162" t="str">
            <v>12. MUNICIPALIDAD DISTRITAL DE OCAÑA</v>
          </cell>
          <cell r="HS162"/>
          <cell r="HT162"/>
          <cell r="HU162"/>
          <cell r="HV162" t="str">
            <v>12. MUNICIPALIDAD DISTRITAL DE VILCANCHOS</v>
          </cell>
          <cell r="HW162"/>
          <cell r="HX162" t="str">
            <v>12. MUNICIPALIDAD DISTRITAL DE SAN JUAN</v>
          </cell>
          <cell r="HY162"/>
          <cell r="HZ162" t="str">
            <v>12. MUNICIPALIDAD DISTRITAL DE LA LIBERTAD DE PALLAN</v>
          </cell>
          <cell r="IA162" t="str">
            <v>12. MUNICIPALIDAD DISTRITAL DE MIRACOSTA</v>
          </cell>
          <cell r="IB162"/>
          <cell r="IC162" t="str">
            <v>12. MUNICIPALIDAD DISTRITAL DE SANTO DOMINGO DE LA CAPILLA</v>
          </cell>
          <cell r="ID162"/>
          <cell r="IE162" t="str">
            <v>12. MUNICIPALIDAD DISTRITAL DE SANTA ROSA</v>
          </cell>
          <cell r="IF162"/>
          <cell r="IG162"/>
          <cell r="IH162" t="str">
            <v>12. MUNICIPALIDAD DISTRITAL DE TONGOD</v>
          </cell>
          <cell r="II162"/>
          <cell r="IJ162"/>
          <cell r="IK162"/>
          <cell r="IL162"/>
          <cell r="IM162"/>
          <cell r="IN162"/>
          <cell r="IO162"/>
          <cell r="IP162"/>
          <cell r="IQ162"/>
          <cell r="IR162"/>
          <cell r="IS162"/>
          <cell r="IT162" t="str">
            <v>12. MUNICIPALIDAD DISTRITAL DE VILLA VIRGEN</v>
          </cell>
          <cell r="IU162"/>
          <cell r="IV162"/>
          <cell r="IW162" t="str">
            <v>12. MUNICIPALIDAD DISTRITAL DE QUIQUIJANA</v>
          </cell>
          <cell r="IX162"/>
          <cell r="IY162" t="str">
            <v>12. MUNICIPALIDAD DISTRITAL DE MOYA</v>
          </cell>
          <cell r="IZ162"/>
          <cell r="JA162" t="str">
            <v>12. MUNICIPALIDAD DISTRITAL DE SECCLLA</v>
          </cell>
          <cell r="JB162" t="str">
            <v>12. MUNICIPALIDAD DISTRITAL DE TANTARA</v>
          </cell>
          <cell r="JC162"/>
          <cell r="JD162" t="str">
            <v>12. MUNICIPALIDAD DISTRITAL DE SAN ISIDRO</v>
          </cell>
          <cell r="JE162" t="str">
            <v>14. MUNICIPALIDAD DISTRITAL DE SALCABAMBA</v>
          </cell>
          <cell r="JF162" t="str">
            <v>12. MUNICIPALIDAD DISTRITAL DE YACUS</v>
          </cell>
          <cell r="JG162"/>
          <cell r="JH162"/>
          <cell r="JI162"/>
          <cell r="JJ162"/>
          <cell r="JK162"/>
          <cell r="JL162"/>
          <cell r="JM162"/>
          <cell r="JN162"/>
          <cell r="JO162"/>
          <cell r="JP162"/>
          <cell r="JQ162" t="str">
            <v>12. MUNICIPALIDAD DISTRITAL DE SUBTANJALLA</v>
          </cell>
          <cell r="JR162"/>
          <cell r="JS162"/>
          <cell r="JT162"/>
          <cell r="JU162"/>
          <cell r="JV162" t="str">
            <v>17. MUNICIPALIDAD DISTRITAL DE HUALHUAS</v>
          </cell>
          <cell r="JW162" t="str">
            <v>12. MUNICIPALIDAD DISTRITAL DE NUEVE DE JULIO</v>
          </cell>
          <cell r="JX162"/>
          <cell r="JY162" t="str">
            <v>12. MUNICIPALIDAD DISTRITAL DE JULCAN</v>
          </cell>
          <cell r="JZ162"/>
          <cell r="KA162"/>
          <cell r="KB162"/>
          <cell r="KC162"/>
          <cell r="KD162"/>
          <cell r="KE162"/>
          <cell r="KF162"/>
          <cell r="KG162"/>
          <cell r="KH162"/>
          <cell r="KI162"/>
          <cell r="KJ162"/>
          <cell r="KK162"/>
          <cell r="KL162" t="str">
            <v>12. MUNICIPALIDAD DISTRITAL DE TAURIJA</v>
          </cell>
          <cell r="KM162"/>
          <cell r="KN162"/>
          <cell r="KO162"/>
          <cell r="KP162"/>
          <cell r="KQ162" t="str">
            <v>12. MUNICIPALIDAD DISTRITAL DE PIMENTEL</v>
          </cell>
          <cell r="KR162"/>
          <cell r="KS162" t="str">
            <v>12. MUNICIPALIDAD DISTRITAL DE TUCUME</v>
          </cell>
          <cell r="KT162" t="str">
            <v>12. MUNICIPALIDAD DISTRITAL DE INDEPENDENCIA</v>
          </cell>
          <cell r="KU162"/>
          <cell r="KV162"/>
          <cell r="KW162"/>
          <cell r="KX162" t="str">
            <v>12. MUNICIPALIDAD DISTRITAL DE QUILMANA</v>
          </cell>
          <cell r="KY162" t="str">
            <v>12. MUNICIPALIDAD DISTRITAL DE VEINTISIETE DE NOVIEMBRE</v>
          </cell>
          <cell r="KZ162" t="str">
            <v>12. MUNICIPALIDAD DISTRITAL DE SAN PEDRO DE LARAOS</v>
          </cell>
          <cell r="LA162" t="str">
            <v>12. MUNICIPALIDAD DISTRITAL DE VEGUETA</v>
          </cell>
          <cell r="LB162"/>
          <cell r="LC162" t="str">
            <v>12. MUNICIPALIDAD DISTRITAL DE HONGOS</v>
          </cell>
          <cell r="LD162"/>
          <cell r="LE162"/>
          <cell r="LF162"/>
          <cell r="LG162"/>
          <cell r="LH162"/>
          <cell r="LI162"/>
          <cell r="LJ162"/>
          <cell r="LK162"/>
          <cell r="LL162"/>
          <cell r="LM162"/>
          <cell r="LN162"/>
          <cell r="LO162"/>
          <cell r="LP162"/>
          <cell r="LQ162"/>
          <cell r="LR162" t="str">
            <v>12. MUNICIPALIDAD DISTRITAL DE VICCO</v>
          </cell>
          <cell r="LS162"/>
          <cell r="LT162"/>
          <cell r="LU162"/>
          <cell r="LV162"/>
          <cell r="LW162"/>
          <cell r="LX162"/>
          <cell r="LY162"/>
          <cell r="LZ162"/>
          <cell r="MA162"/>
          <cell r="MB162"/>
          <cell r="MC162" t="str">
            <v>12. MUNICIPALIDAD DISTRITAL DE PLATERIA</v>
          </cell>
          <cell r="MD162" t="str">
            <v>12. MUNICIPALIDAD DISTRITAL DE SAN JOSE</v>
          </cell>
          <cell r="ME162"/>
          <cell r="MF162"/>
          <cell r="MG162"/>
          <cell r="MH162"/>
          <cell r="MI162"/>
          <cell r="MJ162"/>
          <cell r="MK162"/>
          <cell r="ML162"/>
          <cell r="MM162"/>
          <cell r="MN162"/>
          <cell r="MO162"/>
          <cell r="MP162"/>
          <cell r="MQ162"/>
          <cell r="MR162"/>
          <cell r="MS162"/>
          <cell r="MT162"/>
          <cell r="MU162"/>
          <cell r="MV162"/>
          <cell r="MW162"/>
          <cell r="MX162" t="str">
            <v>12. MUNICIPALIDAD DISTRITAL DE SAN ANTONIO</v>
          </cell>
          <cell r="MY162"/>
          <cell r="MZ162"/>
          <cell r="NA162"/>
          <cell r="NB162"/>
          <cell r="NC162"/>
          <cell r="ND162"/>
          <cell r="NE162"/>
          <cell r="NF162"/>
          <cell r="NG162"/>
          <cell r="NH162"/>
          <cell r="NI162"/>
          <cell r="NJ162"/>
          <cell r="NK162"/>
          <cell r="NL162"/>
          <cell r="NM162"/>
          <cell r="NN162"/>
          <cell r="NO162"/>
          <cell r="NP162"/>
          <cell r="NQ162"/>
          <cell r="NR162"/>
          <cell r="NS162"/>
          <cell r="NT162"/>
          <cell r="NU162"/>
          <cell r="NV162"/>
          <cell r="NW162"/>
          <cell r="NX162"/>
          <cell r="NY162"/>
          <cell r="NZ162"/>
          <cell r="OA162"/>
          <cell r="OB162"/>
          <cell r="OC162"/>
          <cell r="OD162"/>
          <cell r="OE162"/>
          <cell r="OF162"/>
          <cell r="OG162"/>
          <cell r="OH162"/>
          <cell r="OI162"/>
          <cell r="OJ162"/>
          <cell r="OK162"/>
          <cell r="OL162"/>
          <cell r="OM162"/>
          <cell r="ON162"/>
          <cell r="OO162"/>
          <cell r="OP162"/>
          <cell r="OQ162"/>
          <cell r="OR162"/>
          <cell r="OS162"/>
          <cell r="OT162"/>
          <cell r="OU162"/>
          <cell r="OV162"/>
          <cell r="OW162"/>
          <cell r="OX162"/>
          <cell r="OY162"/>
          <cell r="OZ162"/>
          <cell r="PA162"/>
          <cell r="PB162"/>
          <cell r="PC162"/>
          <cell r="PD162"/>
          <cell r="PE162"/>
          <cell r="PF162"/>
          <cell r="PG162"/>
          <cell r="PH162"/>
          <cell r="PI162"/>
          <cell r="PJ162"/>
          <cell r="PK162"/>
          <cell r="PL162"/>
          <cell r="PM162"/>
          <cell r="PN162"/>
          <cell r="PO162"/>
          <cell r="PP162"/>
          <cell r="PQ162"/>
          <cell r="PR162"/>
          <cell r="PS162"/>
          <cell r="PT162"/>
          <cell r="PU162"/>
          <cell r="PV162"/>
          <cell r="PW162"/>
          <cell r="PX162"/>
          <cell r="PY162"/>
          <cell r="PZ162"/>
          <cell r="QA162"/>
          <cell r="QB162"/>
          <cell r="QC162"/>
          <cell r="QD162"/>
          <cell r="QE162"/>
          <cell r="QF162"/>
          <cell r="QG162"/>
          <cell r="QH162"/>
          <cell r="QI162"/>
          <cell r="QJ162"/>
        </row>
        <row r="163">
          <cell r="A163"/>
          <cell r="B163"/>
          <cell r="C163"/>
          <cell r="D163"/>
          <cell r="E163"/>
          <cell r="F163"/>
          <cell r="G163"/>
          <cell r="H163"/>
          <cell r="I163"/>
          <cell r="J163"/>
          <cell r="K163"/>
          <cell r="L163"/>
          <cell r="M163"/>
          <cell r="N163"/>
          <cell r="O163"/>
          <cell r="P163"/>
          <cell r="Q163"/>
          <cell r="R163"/>
          <cell r="S163" t="str">
            <v>013. CORTE SUPERIOR DE JUSTICIA DE HUANUCO</v>
          </cell>
          <cell r="T163"/>
          <cell r="U163"/>
          <cell r="V163"/>
          <cell r="W163"/>
          <cell r="X163"/>
          <cell r="Y163"/>
          <cell r="Z163"/>
          <cell r="AA163"/>
          <cell r="AB163"/>
          <cell r="AC163"/>
          <cell r="AD163"/>
          <cell r="AE163" t="str">
            <v>013. SUNARP, SEDE ICA</v>
          </cell>
          <cell r="AF163" t="str">
            <v>028. II DIRECCION TERRITORIAL DE POLICIA CHICLAYO</v>
          </cell>
          <cell r="AG163"/>
          <cell r="AH163"/>
          <cell r="AI163"/>
          <cell r="AJ163"/>
          <cell r="AK163"/>
          <cell r="AL163"/>
          <cell r="AM163"/>
          <cell r="AN163"/>
          <cell r="AO163"/>
          <cell r="AP163"/>
          <cell r="AQ163"/>
          <cell r="AR163"/>
          <cell r="AS163" t="str">
            <v>026. PROGRAMA EDUCACION BASICA PARA TODOS</v>
          </cell>
          <cell r="AT163"/>
          <cell r="AU163"/>
          <cell r="AV163"/>
          <cell r="AW163"/>
          <cell r="AX163"/>
          <cell r="AY163"/>
          <cell r="AZ163"/>
          <cell r="BA163"/>
          <cell r="BB163"/>
          <cell r="BC163"/>
          <cell r="BD163"/>
          <cell r="BE163"/>
          <cell r="BF163"/>
          <cell r="BG163"/>
          <cell r="BH163"/>
          <cell r="BI163"/>
          <cell r="BJ163"/>
          <cell r="BK163"/>
          <cell r="BL163"/>
          <cell r="BM163"/>
          <cell r="BN163"/>
          <cell r="BO163"/>
          <cell r="BP163"/>
          <cell r="BQ163"/>
          <cell r="BR163"/>
          <cell r="BS163"/>
          <cell r="BT163"/>
          <cell r="BU163"/>
          <cell r="BV163"/>
          <cell r="BW163"/>
          <cell r="BX163"/>
          <cell r="BY163"/>
          <cell r="BZ163"/>
          <cell r="CA163"/>
          <cell r="CB163"/>
          <cell r="CC163"/>
          <cell r="CD163"/>
          <cell r="CE163"/>
          <cell r="CF163"/>
          <cell r="CG163"/>
          <cell r="CH163"/>
          <cell r="CI163"/>
          <cell r="CJ163"/>
          <cell r="CK163"/>
          <cell r="CL163"/>
          <cell r="CM163"/>
          <cell r="CN163"/>
          <cell r="CO163"/>
          <cell r="CP163"/>
          <cell r="CQ163"/>
          <cell r="CR163"/>
          <cell r="CS163"/>
          <cell r="CT163"/>
          <cell r="CU163" t="str">
            <v>027. HOSPITAL NACIONAL ARZOBISPO LOAYZA</v>
          </cell>
          <cell r="CV163"/>
          <cell r="CW163"/>
          <cell r="CX163"/>
          <cell r="CY163"/>
          <cell r="CZ163"/>
          <cell r="DA163"/>
          <cell r="DB163" t="str">
            <v>022. PROYECTO ESPECIAL DE DESARROLLO DEL VALLE DE LOS RIOS APURIMAC, ENE Y MANTARO - PROVRAEM</v>
          </cell>
          <cell r="DC163"/>
          <cell r="DD163"/>
          <cell r="DE163"/>
          <cell r="DF163"/>
          <cell r="DG163"/>
          <cell r="DH163"/>
          <cell r="DI163"/>
          <cell r="DJ163"/>
          <cell r="DK163"/>
          <cell r="DL163"/>
          <cell r="DM163"/>
          <cell r="DN163"/>
          <cell r="DO163"/>
          <cell r="DP163"/>
          <cell r="DQ163"/>
          <cell r="DR163"/>
          <cell r="DS163"/>
          <cell r="DT163"/>
          <cell r="DU163"/>
          <cell r="DV163"/>
          <cell r="DW163"/>
          <cell r="DX163"/>
          <cell r="DY163"/>
          <cell r="DZ163"/>
          <cell r="EA163"/>
          <cell r="EB163"/>
          <cell r="EC163"/>
          <cell r="ED163"/>
          <cell r="EE163"/>
          <cell r="EF163"/>
          <cell r="EG163"/>
          <cell r="EH163"/>
          <cell r="EI163"/>
          <cell r="EJ163"/>
          <cell r="EK163"/>
          <cell r="EL163"/>
          <cell r="EM163"/>
          <cell r="EN163"/>
          <cell r="EO163"/>
          <cell r="EP163"/>
          <cell r="EQ163"/>
          <cell r="ER163"/>
          <cell r="ES163"/>
          <cell r="ET163"/>
          <cell r="EU163"/>
          <cell r="EV163"/>
          <cell r="EW163" t="str">
            <v>400. SALUD AMAZONAS</v>
          </cell>
          <cell r="EX163" t="str">
            <v>305. EDUCACION POMABAMBA</v>
          </cell>
          <cell r="EY163" t="str">
            <v>303. EDUCACION CHINCHEROS</v>
          </cell>
          <cell r="EZ163" t="str">
            <v>306. UGEL CASTILLA</v>
          </cell>
          <cell r="FA163" t="str">
            <v>309. EDUCACION UGEL SUCRE</v>
          </cell>
          <cell r="FB163" t="str">
            <v>305. EDUCACION UGEL SANTA CRUZ</v>
          </cell>
          <cell r="FC163" t="str">
            <v>308. EDUCACION URUBAMBA</v>
          </cell>
          <cell r="FD163" t="str">
            <v>308. UGEL SURCUBAMBA</v>
          </cell>
          <cell r="FE163" t="str">
            <v>309. EDUCACION UGEL LAURICOCHA</v>
          </cell>
          <cell r="FF163" t="str">
            <v>403. HOSPITAL REGIONAL DE ICA</v>
          </cell>
          <cell r="FG163" t="str">
            <v>308. EDUCACION YAULI - LA OROYA</v>
          </cell>
          <cell r="FH163" t="str">
            <v>308. EDUCACION PATAZ</v>
          </cell>
          <cell r="FI163" t="str">
            <v>402. HOSPITAL BELEN - LAMBAYEQUE</v>
          </cell>
          <cell r="FJ163" t="str">
            <v>306. EDUCACION DATEM DEL MARAÑON</v>
          </cell>
          <cell r="FK163"/>
          <cell r="FL163" t="str">
            <v>402. HOSPITAL REGIONAL DE MOQUEGUA</v>
          </cell>
          <cell r="FM163" t="str">
            <v>402. SALUD UTES OXAPAMPA</v>
          </cell>
          <cell r="FN163" t="str">
            <v>305. EDUCACION UGEL DE PAITA</v>
          </cell>
          <cell r="FO163" t="str">
            <v>306. EDUCACION COLLAO</v>
          </cell>
          <cell r="FP163" t="str">
            <v>302. EDUCACION HUALLAGA CENTRAL</v>
          </cell>
          <cell r="FQ163"/>
          <cell r="FR163"/>
          <cell r="FS163" t="str">
            <v>303. EDUCACION CORONEL PORTILLO</v>
          </cell>
          <cell r="FT163" t="str">
            <v>309. EDUCACION BARRANCA</v>
          </cell>
          <cell r="FU163"/>
          <cell r="FV163"/>
          <cell r="FW163" t="str">
            <v>13. MUNICIPALIDAD DISTRITAL DE MARISCAL CASTILLA</v>
          </cell>
          <cell r="FX163"/>
          <cell r="FY163"/>
          <cell r="FZ163"/>
          <cell r="GA163" t="str">
            <v>13. MUNICIPALIDAD DISTRITAL DE OCUMAL</v>
          </cell>
          <cell r="GB163"/>
          <cell r="GC163"/>
          <cell r="GD163"/>
          <cell r="GE163"/>
          <cell r="GF163"/>
          <cell r="GG163"/>
          <cell r="GH163" t="str">
            <v>13. MUNICIPALIDAD DISTRITAL DE PACLLON</v>
          </cell>
          <cell r="GI163"/>
          <cell r="GJ163"/>
          <cell r="GK163"/>
          <cell r="GL163"/>
          <cell r="GM163" t="str">
            <v>13. MUNICIPALIDAD DISTRITAL DE RAPAYAN</v>
          </cell>
          <cell r="GN163"/>
          <cell r="GO163"/>
          <cell r="GP163"/>
          <cell r="GQ163"/>
          <cell r="GR163"/>
          <cell r="GS163"/>
          <cell r="GT163"/>
          <cell r="GU163"/>
          <cell r="GV163"/>
          <cell r="GW163"/>
          <cell r="GX163"/>
          <cell r="GY163" t="str">
            <v>13. MUNICIPALIDAD DISTRITAL DE SAN JERONIMO</v>
          </cell>
          <cell r="GZ163"/>
          <cell r="HA163" t="str">
            <v>13. MUNICIPALIDAD DISTRITAL DE SORAYA</v>
          </cell>
          <cell r="HB163"/>
          <cell r="HC163"/>
          <cell r="HD163" t="str">
            <v>13. MUNICIPALIDAD DISTRITAL DE VIRUNDO</v>
          </cell>
          <cell r="HE163" t="str">
            <v>13. MUNICIPALIDAD DISTRITAL DE POCSI</v>
          </cell>
          <cell r="HF163"/>
          <cell r="HG163" t="str">
            <v>13. MUNICIPALIDAD DISTRITAL DE YAUCA</v>
          </cell>
          <cell r="HH163" t="str">
            <v>13. MUNICIPALIDAD DISTRITAL DE URACA</v>
          </cell>
          <cell r="HI163" t="str">
            <v>13. MUNICIPALIDAD DISTRITAL DE MADRIGAL</v>
          </cell>
          <cell r="HJ163"/>
          <cell r="HK163"/>
          <cell r="HL163"/>
          <cell r="HM163" t="str">
            <v>13. MUNICIPALIDAD DISTRITAL DE TAMBILLO</v>
          </cell>
          <cell r="HN163"/>
          <cell r="HO163"/>
          <cell r="HP163"/>
          <cell r="HQ163"/>
          <cell r="HR163" t="str">
            <v>13. MUNICIPALIDAD DISTRITAL DE OTOCA</v>
          </cell>
          <cell r="HS163"/>
          <cell r="HT163"/>
          <cell r="HU163"/>
          <cell r="HV163"/>
          <cell r="HW163"/>
          <cell r="HX163"/>
          <cell r="HY163"/>
          <cell r="HZ163"/>
          <cell r="IA163" t="str">
            <v>13. MUNICIPALIDAD DISTRITAL DE PACCHA</v>
          </cell>
          <cell r="IB163"/>
          <cell r="IC163" t="str">
            <v>13. MUNICIPALIDAD DISTRITAL DE SANTO TOMAS</v>
          </cell>
          <cell r="ID163"/>
          <cell r="IE163"/>
          <cell r="IF163"/>
          <cell r="IG163"/>
          <cell r="IH163" t="str">
            <v>13. MUNICIPALIDAD DISTRITAL DE UNION AGUA BLANCA</v>
          </cell>
          <cell r="II163"/>
          <cell r="IJ163"/>
          <cell r="IK163"/>
          <cell r="IL163"/>
          <cell r="IM163"/>
          <cell r="IN163"/>
          <cell r="IO163"/>
          <cell r="IP163"/>
          <cell r="IQ163"/>
          <cell r="IR163"/>
          <cell r="IS163"/>
          <cell r="IT163" t="str">
            <v>13. MUNICIPALIDAD DISTRITAL DE VILLA KINTIARINA</v>
          </cell>
          <cell r="IU163"/>
          <cell r="IV163"/>
          <cell r="IW163"/>
          <cell r="IX163"/>
          <cell r="IY163" t="str">
            <v>13. MUNICIPALIDAD DISTRITAL DE NUEVO OCCORO</v>
          </cell>
          <cell r="IZ163"/>
          <cell r="JA163"/>
          <cell r="JB163" t="str">
            <v>13. MUNICIPALIDAD DISTRITAL DE TICRAPO</v>
          </cell>
          <cell r="JC163"/>
          <cell r="JD163" t="str">
            <v>13. MUNICIPALIDAD DISTRITAL DE SANTIAGO DE CHOCORVOS</v>
          </cell>
          <cell r="JE163" t="str">
            <v>15. MUNICIPALIDAD DISTRITAL DE SALCAHUASI</v>
          </cell>
          <cell r="JF163" t="str">
            <v>13. MUNICIPALIDAD DISTRITAL DE SAN PABLO DE PILLAO</v>
          </cell>
          <cell r="JG163"/>
          <cell r="JH163"/>
          <cell r="JI163"/>
          <cell r="JJ163"/>
          <cell r="JK163"/>
          <cell r="JL163"/>
          <cell r="JM163"/>
          <cell r="JN163"/>
          <cell r="JO163"/>
          <cell r="JP163"/>
          <cell r="JQ163" t="str">
            <v>13. MUNICIPALIDAD DISTRITAL DE TATE</v>
          </cell>
          <cell r="JR163"/>
          <cell r="JS163"/>
          <cell r="JT163"/>
          <cell r="JU163"/>
          <cell r="JV163" t="str">
            <v>19. MUNICIPALIDAD DISTRITAL DE HUANCAN</v>
          </cell>
          <cell r="JW163" t="str">
            <v>13. MUNICIPALIDAD DISTRITAL DE ORCOTUNA</v>
          </cell>
          <cell r="JX163"/>
          <cell r="JY163" t="str">
            <v>13. MUNICIPALIDAD DISTRITAL DE LEONOR ORDOÑEZ</v>
          </cell>
          <cell r="JZ163"/>
          <cell r="KA163"/>
          <cell r="KB163"/>
          <cell r="KC163"/>
          <cell r="KD163"/>
          <cell r="KE163"/>
          <cell r="KF163"/>
          <cell r="KG163"/>
          <cell r="KH163"/>
          <cell r="KI163"/>
          <cell r="KJ163"/>
          <cell r="KK163"/>
          <cell r="KL163" t="str">
            <v>13. MUNICIPALIDAD DISTRITAL DE URPAY</v>
          </cell>
          <cell r="KM163"/>
          <cell r="KN163"/>
          <cell r="KO163"/>
          <cell r="KP163"/>
          <cell r="KQ163" t="str">
            <v>13. MUNICIPALIDAD DISTRITAL DE REQUE</v>
          </cell>
          <cell r="KR163"/>
          <cell r="KS163"/>
          <cell r="KT163" t="str">
            <v>13. MUNICIPALIDAD DISTRITAL DE JESUS MARIA</v>
          </cell>
          <cell r="KU163"/>
          <cell r="KV163"/>
          <cell r="KW163"/>
          <cell r="KX163" t="str">
            <v>13. MUNICIPALIDAD DISTRITAL DE SAN ANTONIO</v>
          </cell>
          <cell r="KY163"/>
          <cell r="KZ163" t="str">
            <v>13. MUNICIPALIDAD DISTRITAL DE MARIATANA</v>
          </cell>
          <cell r="LA163"/>
          <cell r="LB163"/>
          <cell r="LC163" t="str">
            <v>13. MUNICIPALIDAD DISTRITAL DE HUAMPARA</v>
          </cell>
          <cell r="LD163"/>
          <cell r="LE163"/>
          <cell r="LF163"/>
          <cell r="LG163"/>
          <cell r="LH163"/>
          <cell r="LI163"/>
          <cell r="LJ163"/>
          <cell r="LK163"/>
          <cell r="LL163"/>
          <cell r="LM163"/>
          <cell r="LN163"/>
          <cell r="LO163"/>
          <cell r="LP163"/>
          <cell r="LQ163"/>
          <cell r="LR163" t="str">
            <v>13. MUNICIPALIDAD DISTRITAL DE YANACANCHA</v>
          </cell>
          <cell r="LS163"/>
          <cell r="LT163"/>
          <cell r="LU163"/>
          <cell r="LV163"/>
          <cell r="LW163"/>
          <cell r="LX163"/>
          <cell r="LY163"/>
          <cell r="LZ163"/>
          <cell r="MA163"/>
          <cell r="MB163"/>
          <cell r="MC163" t="str">
            <v>13. MUNICIPALIDAD DISTRITAL DE SAN ANTONIO</v>
          </cell>
          <cell r="MD163" t="str">
            <v>13. MUNICIPALIDAD DISTRITAL DE SAN JUAN DE SALINAS</v>
          </cell>
          <cell r="ME163"/>
          <cell r="MF163"/>
          <cell r="MG163"/>
          <cell r="MH163"/>
          <cell r="MI163"/>
          <cell r="MJ163"/>
          <cell r="MK163"/>
          <cell r="ML163"/>
          <cell r="MM163"/>
          <cell r="MN163"/>
          <cell r="MO163"/>
          <cell r="MP163"/>
          <cell r="MQ163"/>
          <cell r="MR163"/>
          <cell r="MS163"/>
          <cell r="MT163"/>
          <cell r="MU163"/>
          <cell r="MV163"/>
          <cell r="MW163"/>
          <cell r="MX163" t="str">
            <v>13. MUNICIPALIDAD DISTRITAL DE SAUCE</v>
          </cell>
          <cell r="MY163"/>
          <cell r="MZ163"/>
          <cell r="NA163"/>
          <cell r="NB163"/>
          <cell r="NC163"/>
          <cell r="ND163"/>
          <cell r="NE163"/>
          <cell r="NF163"/>
          <cell r="NG163"/>
          <cell r="NH163"/>
          <cell r="NI163"/>
          <cell r="NJ163"/>
          <cell r="NK163"/>
          <cell r="NL163"/>
          <cell r="NM163"/>
          <cell r="NN163"/>
          <cell r="NO163"/>
          <cell r="NP163"/>
          <cell r="NQ163"/>
          <cell r="NR163"/>
          <cell r="NS163"/>
          <cell r="NT163"/>
          <cell r="NU163"/>
          <cell r="NV163"/>
          <cell r="NW163"/>
          <cell r="NX163"/>
          <cell r="NY163"/>
          <cell r="NZ163"/>
          <cell r="OA163"/>
          <cell r="OB163"/>
          <cell r="OC163"/>
          <cell r="OD163"/>
          <cell r="OE163"/>
          <cell r="OF163"/>
          <cell r="OG163"/>
          <cell r="OH163"/>
          <cell r="OI163"/>
          <cell r="OJ163"/>
          <cell r="OK163"/>
          <cell r="OL163"/>
          <cell r="OM163"/>
          <cell r="ON163"/>
          <cell r="OO163"/>
          <cell r="OP163"/>
          <cell r="OQ163"/>
          <cell r="OR163"/>
          <cell r="OS163"/>
          <cell r="OT163"/>
          <cell r="OU163"/>
          <cell r="OV163"/>
          <cell r="OW163"/>
          <cell r="OX163"/>
          <cell r="OY163"/>
          <cell r="OZ163"/>
          <cell r="PA163"/>
          <cell r="PB163"/>
          <cell r="PC163"/>
          <cell r="PD163"/>
          <cell r="PE163"/>
          <cell r="PF163"/>
          <cell r="PG163"/>
          <cell r="PH163"/>
          <cell r="PI163"/>
          <cell r="PJ163"/>
          <cell r="PK163"/>
          <cell r="PL163"/>
          <cell r="PM163"/>
          <cell r="PN163"/>
          <cell r="PO163"/>
          <cell r="PP163"/>
          <cell r="PQ163"/>
          <cell r="PR163"/>
          <cell r="PS163"/>
          <cell r="PT163"/>
          <cell r="PU163"/>
          <cell r="PV163"/>
          <cell r="PW163"/>
          <cell r="PX163"/>
          <cell r="PY163"/>
          <cell r="PZ163"/>
          <cell r="QA163"/>
          <cell r="QB163"/>
          <cell r="QC163"/>
          <cell r="QD163"/>
          <cell r="QE163"/>
          <cell r="QF163"/>
          <cell r="QG163"/>
          <cell r="QH163"/>
          <cell r="QI163"/>
          <cell r="QJ163"/>
        </row>
        <row r="164">
          <cell r="A164"/>
          <cell r="B164"/>
          <cell r="C164"/>
          <cell r="D164"/>
          <cell r="E164"/>
          <cell r="F164"/>
          <cell r="G164"/>
          <cell r="H164"/>
          <cell r="I164"/>
          <cell r="J164"/>
          <cell r="K164"/>
          <cell r="L164"/>
          <cell r="M164"/>
          <cell r="N164"/>
          <cell r="O164"/>
          <cell r="P164"/>
          <cell r="Q164"/>
          <cell r="R164"/>
          <cell r="S164" t="str">
            <v>014. CORTE SUPERIOR DE JUSTICIA DE SANTA</v>
          </cell>
          <cell r="T164"/>
          <cell r="U164"/>
          <cell r="V164"/>
          <cell r="W164"/>
          <cell r="X164"/>
          <cell r="Y164"/>
          <cell r="Z164"/>
          <cell r="AA164"/>
          <cell r="AB164"/>
          <cell r="AC164"/>
          <cell r="AD164"/>
          <cell r="AE164" t="str">
            <v>014. SUNARP, SEDE TACNA</v>
          </cell>
          <cell r="AF164" t="str">
            <v>029. DIRECCIÓN EJECUTIVA ANTIDROGAS - DIREJANDRO PNP</v>
          </cell>
          <cell r="AG164"/>
          <cell r="AH164"/>
          <cell r="AI164"/>
          <cell r="AJ164"/>
          <cell r="AK164"/>
          <cell r="AL164"/>
          <cell r="AM164"/>
          <cell r="AN164"/>
          <cell r="AO164"/>
          <cell r="AP164"/>
          <cell r="AQ164"/>
          <cell r="AR164"/>
          <cell r="AS164" t="str">
            <v>108. PROGRAMA NACIONAL DE INFRAESTRUCTURA EDUCATIVA</v>
          </cell>
          <cell r="AT164"/>
          <cell r="AU164"/>
          <cell r="AV164"/>
          <cell r="AW164"/>
          <cell r="AX164"/>
          <cell r="AY164"/>
          <cell r="AZ164"/>
          <cell r="BA164"/>
          <cell r="BB164"/>
          <cell r="BC164"/>
          <cell r="BD164"/>
          <cell r="BE164"/>
          <cell r="BF164"/>
          <cell r="BG164"/>
          <cell r="BH164"/>
          <cell r="BI164"/>
          <cell r="BJ164"/>
          <cell r="BK164"/>
          <cell r="BL164"/>
          <cell r="BM164"/>
          <cell r="BN164"/>
          <cell r="BO164"/>
          <cell r="BP164"/>
          <cell r="BQ164"/>
          <cell r="BR164"/>
          <cell r="BS164"/>
          <cell r="BT164"/>
          <cell r="BU164"/>
          <cell r="BV164"/>
          <cell r="BW164"/>
          <cell r="BX164"/>
          <cell r="BY164"/>
          <cell r="BZ164"/>
          <cell r="CA164"/>
          <cell r="CB164"/>
          <cell r="CC164"/>
          <cell r="CD164"/>
          <cell r="CE164"/>
          <cell r="CF164"/>
          <cell r="CG164"/>
          <cell r="CH164"/>
          <cell r="CI164"/>
          <cell r="CJ164"/>
          <cell r="CK164"/>
          <cell r="CL164"/>
          <cell r="CM164"/>
          <cell r="CN164"/>
          <cell r="CO164"/>
          <cell r="CP164"/>
          <cell r="CQ164"/>
          <cell r="CR164"/>
          <cell r="CS164"/>
          <cell r="CT164"/>
          <cell r="CU164" t="str">
            <v>028. HOSPITAL NACIONAL DOS DE MAYO</v>
          </cell>
          <cell r="CV164"/>
          <cell r="CW164"/>
          <cell r="CX164"/>
          <cell r="CY164"/>
          <cell r="CZ164"/>
          <cell r="DA164"/>
          <cell r="DB164" t="str">
            <v>034. PROYECTO ESPECIAL DATEM DEL MARAÑON - ALTO AMAZONAS - LORETO - CONDORCANQUI - PEDAMAALC</v>
          </cell>
          <cell r="DC164"/>
          <cell r="DD164"/>
          <cell r="DE164"/>
          <cell r="DF164"/>
          <cell r="DG164"/>
          <cell r="DH164"/>
          <cell r="DI164"/>
          <cell r="DJ164"/>
          <cell r="DK164"/>
          <cell r="DL164"/>
          <cell r="DM164"/>
          <cell r="DN164"/>
          <cell r="DO164"/>
          <cell r="DP164"/>
          <cell r="DQ164"/>
          <cell r="DR164"/>
          <cell r="DS164"/>
          <cell r="DT164"/>
          <cell r="DU164"/>
          <cell r="DV164"/>
          <cell r="DW164"/>
          <cell r="DX164"/>
          <cell r="DY164"/>
          <cell r="DZ164"/>
          <cell r="EA164"/>
          <cell r="EB164"/>
          <cell r="EC164"/>
          <cell r="ED164"/>
          <cell r="EE164"/>
          <cell r="EF164"/>
          <cell r="EG164"/>
          <cell r="EH164"/>
          <cell r="EI164"/>
          <cell r="EJ164"/>
          <cell r="EK164"/>
          <cell r="EL164"/>
          <cell r="EM164"/>
          <cell r="EN164"/>
          <cell r="EO164"/>
          <cell r="EP164"/>
          <cell r="EQ164"/>
          <cell r="ER164"/>
          <cell r="ES164"/>
          <cell r="ET164"/>
          <cell r="EU164"/>
          <cell r="EV164"/>
          <cell r="EW164" t="str">
            <v>401. SALUD BAGUA</v>
          </cell>
          <cell r="EX164" t="str">
            <v>306. EDUCACION SIHUAS</v>
          </cell>
          <cell r="EY164" t="str">
            <v>304. EDUCACION GRAU</v>
          </cell>
          <cell r="EZ164" t="str">
            <v>307. UGEL CONDESUYOS</v>
          </cell>
          <cell r="FA164" t="str">
            <v>310. EDUCACION UGEL VICTOR FAJARDO</v>
          </cell>
          <cell r="FB164" t="str">
            <v>306. EDUCACION UGEL CAJABAMBA</v>
          </cell>
          <cell r="FC164" t="str">
            <v>309. EDUCACION PAUCARTAMBO</v>
          </cell>
          <cell r="FD164" t="str">
            <v>309. UGEL ACOBAMBA</v>
          </cell>
          <cell r="FE164" t="str">
            <v>310. EDUCACION UGEL YAROWILCA</v>
          </cell>
          <cell r="FF164" t="str">
            <v>404. HOSPITAL SAN JUAN DE DIOS - PISCO</v>
          </cell>
          <cell r="FG164" t="str">
            <v>309. EDUCACION PROVINCIA DE JUNIN</v>
          </cell>
          <cell r="FH164" t="str">
            <v>309. EDUCACION BOLIVAR</v>
          </cell>
          <cell r="FI164" t="str">
            <v>403. HOSPITAL REGIONAL LAMBAYEQUE</v>
          </cell>
          <cell r="FJ164" t="str">
            <v>308. EDUCACION PUTUMAYO</v>
          </cell>
          <cell r="FK164"/>
          <cell r="FL164"/>
          <cell r="FM164"/>
          <cell r="FN164" t="str">
            <v>306. EDUCACION UGEL DE TALARA</v>
          </cell>
          <cell r="FO164" t="str">
            <v>307. EDUCACION CHUCUITO - JULI</v>
          </cell>
          <cell r="FP164" t="str">
            <v>303. EDUCACION ALTO HUALLAGA</v>
          </cell>
          <cell r="FQ164"/>
          <cell r="FR164"/>
          <cell r="FS164" t="str">
            <v>304. EDUCACION PADRE ABAD</v>
          </cell>
          <cell r="FT164" t="str">
            <v>400. DIRECCION DE SALUD III LIMA NORTE</v>
          </cell>
          <cell r="FU164"/>
          <cell r="FV164"/>
          <cell r="FW164" t="str">
            <v>14. MUNICIPALIDAD DISTRITAL DE MOLINOPAMPA</v>
          </cell>
          <cell r="FX164"/>
          <cell r="FY164"/>
          <cell r="FZ164"/>
          <cell r="GA164" t="str">
            <v>14. MUNICIPALIDAD DISTRITAL DE PISUQUIA</v>
          </cell>
          <cell r="GB164"/>
          <cell r="GC164"/>
          <cell r="GD164"/>
          <cell r="GE164"/>
          <cell r="GF164"/>
          <cell r="GG164"/>
          <cell r="GH164" t="str">
            <v>14. MUNICIPALIDAD DISTRITAL DE SAN MIGUEL DE CORPANQUI</v>
          </cell>
          <cell r="GI164"/>
          <cell r="GJ164"/>
          <cell r="GK164"/>
          <cell r="GL164"/>
          <cell r="GM164" t="str">
            <v>14. MUNICIPALIDAD DISTRITAL DE SAN MARCOS</v>
          </cell>
          <cell r="GN164"/>
          <cell r="GO164"/>
          <cell r="GP164"/>
          <cell r="GQ164"/>
          <cell r="GR164"/>
          <cell r="GS164"/>
          <cell r="GT164"/>
          <cell r="GU164"/>
          <cell r="GV164"/>
          <cell r="GW164"/>
          <cell r="GX164"/>
          <cell r="GY164" t="str">
            <v>14. MUNICIPALIDAD DISTRITAL DE SAN MIGUEL DE CHACCRAMPA</v>
          </cell>
          <cell r="GZ164"/>
          <cell r="HA164" t="str">
            <v>14. MUNICIPALIDAD DISTRITAL DE TAPAIRIHUA</v>
          </cell>
          <cell r="HB164"/>
          <cell r="HC164"/>
          <cell r="HD164" t="str">
            <v>14. MUNICIPALIDAD DISTRITAL DE CURASCO</v>
          </cell>
          <cell r="HE164" t="str">
            <v>14. MUNICIPALIDAD DISTRITAL DE POLOBAYA</v>
          </cell>
          <cell r="HF164"/>
          <cell r="HG164"/>
          <cell r="HH164" t="str">
            <v>14. MUNICIPALIDAD DISTRITAL DE VIRACO</v>
          </cell>
          <cell r="HI164" t="str">
            <v>14. MUNICIPALIDAD DISTRITAL DE SAN ANTONIO DE CHUCA</v>
          </cell>
          <cell r="HJ164"/>
          <cell r="HK164"/>
          <cell r="HL164"/>
          <cell r="HM164" t="str">
            <v>14. MUNICIPALIDAD DISTRITAL DE VINCHOS</v>
          </cell>
          <cell r="HN164"/>
          <cell r="HO164"/>
          <cell r="HP164"/>
          <cell r="HQ164"/>
          <cell r="HR164" t="str">
            <v>14. MUNICIPALIDAD DISTRITAL DE SAISA</v>
          </cell>
          <cell r="HS164"/>
          <cell r="HT164"/>
          <cell r="HU164"/>
          <cell r="HV164"/>
          <cell r="HW164"/>
          <cell r="HX164"/>
          <cell r="HY164"/>
          <cell r="HZ164"/>
          <cell r="IA164" t="str">
            <v>14. MUNICIPALIDAD DISTRITAL DE PION</v>
          </cell>
          <cell r="IB164"/>
          <cell r="IC164" t="str">
            <v>14. MUNICIPALIDAD DISTRITAL DE SOCOTA</v>
          </cell>
          <cell r="ID164"/>
          <cell r="IE164"/>
          <cell r="IF164"/>
          <cell r="IG164"/>
          <cell r="IH164"/>
          <cell r="II164"/>
          <cell r="IJ164"/>
          <cell r="IK164"/>
          <cell r="IL164"/>
          <cell r="IM164"/>
          <cell r="IN164"/>
          <cell r="IO164"/>
          <cell r="IP164"/>
          <cell r="IQ164"/>
          <cell r="IR164"/>
          <cell r="IS164"/>
          <cell r="IT164" t="str">
            <v>14. MUNICIPALIDAD DISTRITAL DE MEGANTONI</v>
          </cell>
          <cell r="IU164"/>
          <cell r="IV164"/>
          <cell r="IW164"/>
          <cell r="IX164"/>
          <cell r="IY164" t="str">
            <v>14. MUNICIPALIDAD DISTRITAL DE PALCA</v>
          </cell>
          <cell r="IZ164"/>
          <cell r="JA164"/>
          <cell r="JB164"/>
          <cell r="JC164"/>
          <cell r="JD164" t="str">
            <v>14. MUNICIPALIDAD DISTRITAL DE SANTIAGO DE QUIRAHUARA</v>
          </cell>
          <cell r="JE164" t="str">
            <v>16. MUNICIPALIDAD DISTRITAL DE SAN MARCOS DE ROCCHAC</v>
          </cell>
          <cell r="JF164"/>
          <cell r="JG164"/>
          <cell r="JH164"/>
          <cell r="JI164"/>
          <cell r="JJ164"/>
          <cell r="JK164"/>
          <cell r="JL164"/>
          <cell r="JM164"/>
          <cell r="JN164"/>
          <cell r="JO164"/>
          <cell r="JP164"/>
          <cell r="JQ164" t="str">
            <v>14. MUNICIPALIDAD DISTRITAL DE YAUCA DEL ROSARIO</v>
          </cell>
          <cell r="JR164"/>
          <cell r="JS164"/>
          <cell r="JT164"/>
          <cell r="JU164"/>
          <cell r="JV164" t="str">
            <v>20. MUNICIPALIDAD DISTRITAL DE HUASICANCHA</v>
          </cell>
          <cell r="JW164" t="str">
            <v>14. MUNICIPALIDAD DISTRITAL DE SAN JOSE DE QUERO</v>
          </cell>
          <cell r="JX164"/>
          <cell r="JY164" t="str">
            <v>14. MUNICIPALIDAD DISTRITAL DE LLOCLLAPAMPA</v>
          </cell>
          <cell r="JZ164"/>
          <cell r="KA164"/>
          <cell r="KB164"/>
          <cell r="KC164"/>
          <cell r="KD164"/>
          <cell r="KE164"/>
          <cell r="KF164"/>
          <cell r="KG164"/>
          <cell r="KH164"/>
          <cell r="KI164"/>
          <cell r="KJ164"/>
          <cell r="KK164"/>
          <cell r="KL164"/>
          <cell r="KM164"/>
          <cell r="KN164"/>
          <cell r="KO164"/>
          <cell r="KP164"/>
          <cell r="KQ164" t="str">
            <v>14. MUNICIPALIDAD DISTRITAL DE SANTA ROSA</v>
          </cell>
          <cell r="KR164"/>
          <cell r="KS164"/>
          <cell r="KT164" t="str">
            <v>14. MUNICIPALIDAD DISTRITAL DE LA MOLINA</v>
          </cell>
          <cell r="KU164"/>
          <cell r="KV164"/>
          <cell r="KW164"/>
          <cell r="KX164" t="str">
            <v>14. MUNICIPALIDAD DISTRITAL DE SAN LUIS</v>
          </cell>
          <cell r="KY164"/>
          <cell r="KZ164" t="str">
            <v>14. MUNICIPALIDAD DISTRITAL DE RICARDO PALMA</v>
          </cell>
          <cell r="LA164"/>
          <cell r="LB164"/>
          <cell r="LC164" t="str">
            <v>14. MUNICIPALIDAD DISTRITAL DE HUANCAYA</v>
          </cell>
          <cell r="LD164"/>
          <cell r="LE164"/>
          <cell r="LF164"/>
          <cell r="LG164"/>
          <cell r="LH164"/>
          <cell r="LI164"/>
          <cell r="LJ164"/>
          <cell r="LK164"/>
          <cell r="LL164"/>
          <cell r="LM164"/>
          <cell r="LN164"/>
          <cell r="LO164"/>
          <cell r="LP164"/>
          <cell r="LQ164"/>
          <cell r="LR164"/>
          <cell r="LS164"/>
          <cell r="LT164"/>
          <cell r="LU164"/>
          <cell r="LV164"/>
          <cell r="LW164"/>
          <cell r="LX164"/>
          <cell r="LY164"/>
          <cell r="LZ164"/>
          <cell r="MA164"/>
          <cell r="MB164"/>
          <cell r="MC164" t="str">
            <v>14. MUNICIPALIDAD DISTRITAL DE TIQUILLACA</v>
          </cell>
          <cell r="MD164" t="str">
            <v>14. MUNICIPALIDAD DISTRITAL DE SANTIAGO DE PUPUJA</v>
          </cell>
          <cell r="ME164"/>
          <cell r="MF164"/>
          <cell r="MG164"/>
          <cell r="MH164"/>
          <cell r="MI164"/>
          <cell r="MJ164"/>
          <cell r="MK164"/>
          <cell r="ML164"/>
          <cell r="MM164"/>
          <cell r="MN164"/>
          <cell r="MO164"/>
          <cell r="MP164"/>
          <cell r="MQ164"/>
          <cell r="MR164"/>
          <cell r="MS164"/>
          <cell r="MT164"/>
          <cell r="MU164"/>
          <cell r="MV164"/>
          <cell r="MW164"/>
          <cell r="MX164" t="str">
            <v>14. MUNICIPALIDAD DISTRITAL DE SHAPAJA</v>
          </cell>
          <cell r="MY164"/>
          <cell r="MZ164"/>
          <cell r="NA164"/>
          <cell r="NB164"/>
          <cell r="NC164"/>
          <cell r="ND164"/>
          <cell r="NE164"/>
          <cell r="NF164"/>
          <cell r="NG164"/>
          <cell r="NH164"/>
          <cell r="NI164"/>
          <cell r="NJ164"/>
          <cell r="NK164"/>
          <cell r="NL164"/>
          <cell r="NM164"/>
          <cell r="NN164"/>
          <cell r="NO164"/>
          <cell r="NP164"/>
          <cell r="NQ164"/>
          <cell r="NR164"/>
          <cell r="NS164"/>
          <cell r="NT164"/>
          <cell r="NU164"/>
          <cell r="NV164"/>
          <cell r="NW164"/>
          <cell r="NX164"/>
          <cell r="NY164"/>
          <cell r="NZ164"/>
          <cell r="OA164"/>
          <cell r="OB164"/>
          <cell r="OC164"/>
          <cell r="OD164"/>
          <cell r="OE164"/>
          <cell r="OF164"/>
          <cell r="OG164"/>
          <cell r="OH164"/>
          <cell r="OI164"/>
          <cell r="OJ164"/>
          <cell r="OK164"/>
          <cell r="OL164"/>
          <cell r="OM164"/>
          <cell r="ON164"/>
          <cell r="OO164"/>
          <cell r="OP164"/>
          <cell r="OQ164"/>
          <cell r="OR164"/>
          <cell r="OS164"/>
          <cell r="OT164"/>
          <cell r="OU164"/>
          <cell r="OV164"/>
          <cell r="OW164"/>
          <cell r="OX164"/>
          <cell r="OY164"/>
          <cell r="OZ164"/>
          <cell r="PA164"/>
          <cell r="PB164"/>
          <cell r="PC164"/>
          <cell r="PD164"/>
          <cell r="PE164"/>
          <cell r="PF164"/>
          <cell r="PG164"/>
          <cell r="PH164"/>
          <cell r="PI164"/>
          <cell r="PJ164"/>
          <cell r="PK164"/>
          <cell r="PL164"/>
          <cell r="PM164"/>
          <cell r="PN164"/>
          <cell r="PO164"/>
          <cell r="PP164"/>
          <cell r="PQ164"/>
          <cell r="PR164"/>
          <cell r="PS164"/>
          <cell r="PT164"/>
          <cell r="PU164"/>
          <cell r="PV164"/>
          <cell r="PW164"/>
          <cell r="PX164"/>
          <cell r="PY164"/>
          <cell r="PZ164"/>
          <cell r="QA164"/>
          <cell r="QB164"/>
          <cell r="QC164"/>
          <cell r="QD164"/>
          <cell r="QE164"/>
          <cell r="QF164"/>
          <cell r="QG164"/>
          <cell r="QH164"/>
          <cell r="QI164"/>
          <cell r="QJ164"/>
        </row>
        <row r="165">
          <cell r="A165"/>
          <cell r="B165"/>
          <cell r="C165"/>
          <cell r="D165"/>
          <cell r="E165"/>
          <cell r="F165"/>
          <cell r="G165"/>
          <cell r="H165"/>
          <cell r="I165"/>
          <cell r="J165"/>
          <cell r="K165"/>
          <cell r="L165"/>
          <cell r="M165"/>
          <cell r="N165"/>
          <cell r="O165"/>
          <cell r="P165"/>
          <cell r="Q165"/>
          <cell r="R165"/>
          <cell r="S165" t="str">
            <v>015. CORTE SUPERIOR DE JUSTICIA DE ANCASH</v>
          </cell>
          <cell r="T165"/>
          <cell r="U165"/>
          <cell r="V165"/>
          <cell r="W165"/>
          <cell r="X165"/>
          <cell r="Y165"/>
          <cell r="Z165"/>
          <cell r="AA165"/>
          <cell r="AB165"/>
          <cell r="AC165"/>
          <cell r="AD165"/>
          <cell r="AE165" t="str">
            <v>015. SUNARP, SEDE AYACUCHO</v>
          </cell>
          <cell r="AF165" t="str">
            <v>032. OFICINA GENERAL DE INFRAESTRUCTURA</v>
          </cell>
          <cell r="AG165"/>
          <cell r="AH165"/>
          <cell r="AI165"/>
          <cell r="AJ165"/>
          <cell r="AK165"/>
          <cell r="AL165"/>
          <cell r="AM165"/>
          <cell r="AN165"/>
          <cell r="AO165"/>
          <cell r="AP165"/>
          <cell r="AQ165"/>
          <cell r="AR165"/>
          <cell r="AS165" t="str">
            <v>113. APROLAB II</v>
          </cell>
          <cell r="AT165"/>
          <cell r="AU165"/>
          <cell r="AV165"/>
          <cell r="AW165"/>
          <cell r="AX165"/>
          <cell r="AY165"/>
          <cell r="AZ165"/>
          <cell r="BA165"/>
          <cell r="BB165"/>
          <cell r="BC165"/>
          <cell r="BD165"/>
          <cell r="BE165"/>
          <cell r="BF165"/>
          <cell r="BG165"/>
          <cell r="BH165"/>
          <cell r="BI165"/>
          <cell r="BJ165"/>
          <cell r="BK165"/>
          <cell r="BL165"/>
          <cell r="BM165"/>
          <cell r="BN165"/>
          <cell r="BO165"/>
          <cell r="BP165"/>
          <cell r="BQ165"/>
          <cell r="BR165"/>
          <cell r="BS165"/>
          <cell r="BT165"/>
          <cell r="BU165"/>
          <cell r="BV165"/>
          <cell r="BW165"/>
          <cell r="BX165"/>
          <cell r="BY165"/>
          <cell r="BZ165"/>
          <cell r="CA165"/>
          <cell r="CB165"/>
          <cell r="CC165"/>
          <cell r="CD165"/>
          <cell r="CE165"/>
          <cell r="CF165"/>
          <cell r="CG165"/>
          <cell r="CH165"/>
          <cell r="CI165"/>
          <cell r="CJ165"/>
          <cell r="CK165"/>
          <cell r="CL165"/>
          <cell r="CM165"/>
          <cell r="CN165"/>
          <cell r="CO165"/>
          <cell r="CP165"/>
          <cell r="CQ165"/>
          <cell r="CR165"/>
          <cell r="CS165"/>
          <cell r="CT165"/>
          <cell r="CU165" t="str">
            <v>029. HOSPITAL DE APOYO SANTA ROSA</v>
          </cell>
          <cell r="CV165"/>
          <cell r="CW165"/>
          <cell r="CX165"/>
          <cell r="CY165"/>
          <cell r="CZ165"/>
          <cell r="DA165"/>
          <cell r="DB165" t="str">
            <v>035. GESTION DE PROYECTOS SECTORIALES</v>
          </cell>
          <cell r="DC165"/>
          <cell r="DD165"/>
          <cell r="DE165"/>
          <cell r="DF165"/>
          <cell r="DG165"/>
          <cell r="DH165"/>
          <cell r="DI165"/>
          <cell r="DJ165"/>
          <cell r="DK165"/>
          <cell r="DL165"/>
          <cell r="DM165"/>
          <cell r="DN165"/>
          <cell r="DO165"/>
          <cell r="DP165"/>
          <cell r="DQ165"/>
          <cell r="DR165"/>
          <cell r="DS165"/>
          <cell r="DT165"/>
          <cell r="DU165"/>
          <cell r="DV165"/>
          <cell r="DW165"/>
          <cell r="DX165"/>
          <cell r="DY165"/>
          <cell r="DZ165"/>
          <cell r="EA165"/>
          <cell r="EB165"/>
          <cell r="EC165"/>
          <cell r="ED165"/>
          <cell r="EE165"/>
          <cell r="EF165"/>
          <cell r="EG165"/>
          <cell r="EH165"/>
          <cell r="EI165"/>
          <cell r="EJ165"/>
          <cell r="EK165"/>
          <cell r="EL165"/>
          <cell r="EM165"/>
          <cell r="EN165"/>
          <cell r="EO165"/>
          <cell r="EP165"/>
          <cell r="EQ165"/>
          <cell r="ER165"/>
          <cell r="ES165"/>
          <cell r="ET165"/>
          <cell r="EU165"/>
          <cell r="EV165"/>
          <cell r="EW165" t="str">
            <v>402. HOSPITAL DE APOYO CHACHAPOYAS</v>
          </cell>
          <cell r="EX165" t="str">
            <v>307. EDUCACION CARLOS F. FITZCARRALD</v>
          </cell>
          <cell r="EY165" t="str">
            <v>305. EDUCACION HUANCARAMA</v>
          </cell>
          <cell r="EZ165" t="str">
            <v>308. UGEL ISLAY</v>
          </cell>
          <cell r="FA165" t="str">
            <v>311. EDUCACION VILCASHUAMAN</v>
          </cell>
          <cell r="FB165" t="str">
            <v>307. EDUCACION UGEL BAMBAMARCA</v>
          </cell>
          <cell r="FC165" t="str">
            <v>310. EDUCACION ESPINAR</v>
          </cell>
          <cell r="FD165" t="str">
            <v>310. UGEL HUANCAVELICA</v>
          </cell>
          <cell r="FE165" t="str">
            <v>311. EDUCACION UGEL HUANUCO</v>
          </cell>
          <cell r="FF165" t="str">
            <v>405. HOSPITAL DE APOYO SANTA MARIA DEL SOCORRO</v>
          </cell>
          <cell r="FG165" t="str">
            <v>310. EDUCACIÓN PICHANAKI</v>
          </cell>
          <cell r="FH165" t="str">
            <v>310. COLEGIO MILITAR RAMON CASTILLA</v>
          </cell>
          <cell r="FI165"/>
          <cell r="FJ165" t="str">
            <v>400. SALUD LORETO</v>
          </cell>
          <cell r="FK165"/>
          <cell r="FL165"/>
          <cell r="FM165"/>
          <cell r="FN165" t="str">
            <v>307. EDUCACION UGEL MORROPON</v>
          </cell>
          <cell r="FO165" t="str">
            <v>308. EDUCACION YUNGUYO</v>
          </cell>
          <cell r="FP165" t="str">
            <v>305. EDUCACION LAMAS</v>
          </cell>
          <cell r="FQ165"/>
          <cell r="FR165"/>
          <cell r="FS165" t="str">
            <v>400. SALUD UCAYALI</v>
          </cell>
          <cell r="FT165" t="str">
            <v>401. HOSPITAL HUACHO - HUAURA - OYON Y SERVICIOS BASICOS DE SALUD</v>
          </cell>
          <cell r="FU165"/>
          <cell r="FV165"/>
          <cell r="FW165" t="str">
            <v>15. MUNICIPALIDAD DISTRITAL DE MONTEVIDEO</v>
          </cell>
          <cell r="FX165"/>
          <cell r="FY165"/>
          <cell r="FZ165"/>
          <cell r="GA165" t="str">
            <v>15. MUNICIPALIDAD DISTRITAL DE PROVIDENCIA</v>
          </cell>
          <cell r="GB165"/>
          <cell r="GC165"/>
          <cell r="GD165"/>
          <cell r="GE165"/>
          <cell r="GF165"/>
          <cell r="GG165"/>
          <cell r="GH165" t="str">
            <v>15. MUNICIPALIDAD DISTRITAL DE TICLLOS</v>
          </cell>
          <cell r="GI165"/>
          <cell r="GJ165"/>
          <cell r="GK165"/>
          <cell r="GL165"/>
          <cell r="GM165" t="str">
            <v>15. MUNICIPALIDAD DISTRITAL DE SAN PEDRO DE CHANA</v>
          </cell>
          <cell r="GN165"/>
          <cell r="GO165"/>
          <cell r="GP165"/>
          <cell r="GQ165"/>
          <cell r="GR165"/>
          <cell r="GS165"/>
          <cell r="GT165"/>
          <cell r="GU165"/>
          <cell r="GV165"/>
          <cell r="GW165"/>
          <cell r="GX165"/>
          <cell r="GY165" t="str">
            <v>15. MUNICIPALIDAD DISTRITAL DE SANTA MARIA DE CHICMO</v>
          </cell>
          <cell r="GZ165"/>
          <cell r="HA165" t="str">
            <v>15. MUNICIPALIDAD DISTRITAL DE TINTAY</v>
          </cell>
          <cell r="HB165"/>
          <cell r="HC165"/>
          <cell r="HD165"/>
          <cell r="HE165" t="str">
            <v>15. MUNICIPALIDAD DISTRITAL DE QUEQUEÑA</v>
          </cell>
          <cell r="HF165"/>
          <cell r="HG165"/>
          <cell r="HH165"/>
          <cell r="HI165" t="str">
            <v>15. MUNICIPALIDAD DISTRITAL DE SIBAYO</v>
          </cell>
          <cell r="HJ165"/>
          <cell r="HK165"/>
          <cell r="HL165"/>
          <cell r="HM165" t="str">
            <v>15. MUNICIPALIDAD DISTRITAL DE JESUS NAZARENO</v>
          </cell>
          <cell r="HN165"/>
          <cell r="HO165"/>
          <cell r="HP165"/>
          <cell r="HQ165"/>
          <cell r="HR165" t="str">
            <v>15. MUNICIPALIDAD DISTRITAL DE SAN CRISTOBAL</v>
          </cell>
          <cell r="HS165"/>
          <cell r="HT165"/>
          <cell r="HU165"/>
          <cell r="HV165"/>
          <cell r="HW165"/>
          <cell r="HX165"/>
          <cell r="HY165"/>
          <cell r="HZ165"/>
          <cell r="IA165" t="str">
            <v>15. MUNICIPALIDAD DISTRITAL DE QUEROCOTO</v>
          </cell>
          <cell r="IB165"/>
          <cell r="IC165" t="str">
            <v>15. MUNICIPALIDAD DISTRITAL DE TORIBIO CASANOVA</v>
          </cell>
          <cell r="ID165"/>
          <cell r="IE165"/>
          <cell r="IF165"/>
          <cell r="IG165"/>
          <cell r="IH165"/>
          <cell r="II165"/>
          <cell r="IJ165"/>
          <cell r="IK165"/>
          <cell r="IL165"/>
          <cell r="IM165"/>
          <cell r="IN165"/>
          <cell r="IO165"/>
          <cell r="IP165"/>
          <cell r="IQ165"/>
          <cell r="IR165"/>
          <cell r="IS165"/>
          <cell r="IT165"/>
          <cell r="IU165"/>
          <cell r="IV165"/>
          <cell r="IW165"/>
          <cell r="IX165"/>
          <cell r="IY165" t="str">
            <v>15. MUNICIPALIDAD DISTRITAL DE PILCHACA</v>
          </cell>
          <cell r="IZ165"/>
          <cell r="JA165"/>
          <cell r="JB165"/>
          <cell r="JC165"/>
          <cell r="JD165" t="str">
            <v>15. MUNICIPALIDAD DISTRITAL DE SANTO DOMINGO DE CAPILLAS</v>
          </cell>
          <cell r="JE165" t="str">
            <v>17. MUNICIPALIDAD DISTRITAL DE SURCUBAMBA</v>
          </cell>
          <cell r="JF165"/>
          <cell r="JG165"/>
          <cell r="JH165"/>
          <cell r="JI165"/>
          <cell r="JJ165"/>
          <cell r="JK165"/>
          <cell r="JL165"/>
          <cell r="JM165"/>
          <cell r="JN165"/>
          <cell r="JO165"/>
          <cell r="JP165"/>
          <cell r="JQ165"/>
          <cell r="JR165"/>
          <cell r="JS165"/>
          <cell r="JT165"/>
          <cell r="JU165"/>
          <cell r="JV165" t="str">
            <v>21. MUNICIPALIDAD DISTRITAL DE HUAYUCACHI</v>
          </cell>
          <cell r="JW165" t="str">
            <v>15. MUNICIPALIDAD DISTRITAL DE SANTA ROSA DE OCOPA</v>
          </cell>
          <cell r="JX165"/>
          <cell r="JY165" t="str">
            <v>15. MUNICIPALIDAD DISTRITAL DE MARCO</v>
          </cell>
          <cell r="JZ165"/>
          <cell r="KA165"/>
          <cell r="KB165"/>
          <cell r="KC165"/>
          <cell r="KD165"/>
          <cell r="KE165"/>
          <cell r="KF165"/>
          <cell r="KG165"/>
          <cell r="KH165"/>
          <cell r="KI165"/>
          <cell r="KJ165"/>
          <cell r="KK165"/>
          <cell r="KL165"/>
          <cell r="KM165"/>
          <cell r="KN165"/>
          <cell r="KO165"/>
          <cell r="KP165"/>
          <cell r="KQ165" t="str">
            <v>15. MUNICIPALIDAD DISTRITAL DE SAÑA</v>
          </cell>
          <cell r="KR165"/>
          <cell r="KS165"/>
          <cell r="KT165" t="str">
            <v>15. MUNICIPALIDAD DISTRITAL DE LA VICTORIA</v>
          </cell>
          <cell r="KU165"/>
          <cell r="KV165"/>
          <cell r="KW165"/>
          <cell r="KX165" t="str">
            <v>15. MUNICIPALIDAD DISTRITAL DE SANTA CRUZ DE FLORES</v>
          </cell>
          <cell r="KY165"/>
          <cell r="KZ165" t="str">
            <v>15. MUNICIPALIDAD DISTRITAL DE SAN ANDRES DE TUPICOCHA</v>
          </cell>
          <cell r="LA165"/>
          <cell r="LB165"/>
          <cell r="LC165" t="str">
            <v>15. MUNICIPALIDAD DISTRITAL DE HUANGASCAR</v>
          </cell>
          <cell r="LD165"/>
          <cell r="LE165"/>
          <cell r="LF165"/>
          <cell r="LG165"/>
          <cell r="LH165"/>
          <cell r="LI165"/>
          <cell r="LJ165"/>
          <cell r="LK165"/>
          <cell r="LL165"/>
          <cell r="LM165"/>
          <cell r="LN165"/>
          <cell r="LO165"/>
          <cell r="LP165"/>
          <cell r="LQ165"/>
          <cell r="LR165"/>
          <cell r="LS165"/>
          <cell r="LT165"/>
          <cell r="LU165"/>
          <cell r="LV165"/>
          <cell r="LW165"/>
          <cell r="LX165"/>
          <cell r="LY165"/>
          <cell r="LZ165"/>
          <cell r="MA165"/>
          <cell r="MB165"/>
          <cell r="MC165" t="str">
            <v>15. MUNICIPALIDAD DISTRITAL DE VILQUE</v>
          </cell>
          <cell r="MD165" t="str">
            <v>15. MUNICIPALIDAD DISTRITAL DE TIRAPATA</v>
          </cell>
          <cell r="ME165"/>
          <cell r="MF165"/>
          <cell r="MG165"/>
          <cell r="MH165"/>
          <cell r="MI165"/>
          <cell r="MJ165"/>
          <cell r="MK165"/>
          <cell r="ML165"/>
          <cell r="MM165"/>
          <cell r="MN165"/>
          <cell r="MO165"/>
          <cell r="MP165"/>
          <cell r="MQ165"/>
          <cell r="MR165"/>
          <cell r="MS165"/>
          <cell r="MT165"/>
          <cell r="MU165"/>
          <cell r="MV165"/>
          <cell r="MW165"/>
          <cell r="MX165"/>
          <cell r="MY165"/>
          <cell r="MZ165"/>
          <cell r="NA165"/>
          <cell r="NB165"/>
          <cell r="NC165"/>
          <cell r="ND165"/>
          <cell r="NE165"/>
          <cell r="NF165"/>
          <cell r="NG165"/>
          <cell r="NH165"/>
          <cell r="NI165"/>
          <cell r="NJ165"/>
          <cell r="NK165"/>
          <cell r="NL165"/>
          <cell r="NM165"/>
          <cell r="NN165"/>
          <cell r="NO165"/>
          <cell r="NP165"/>
          <cell r="NQ165"/>
          <cell r="NR165"/>
          <cell r="NS165"/>
          <cell r="NT165"/>
          <cell r="NU165"/>
          <cell r="NV165"/>
          <cell r="NW165"/>
          <cell r="NX165"/>
          <cell r="NY165"/>
          <cell r="NZ165"/>
          <cell r="OA165"/>
          <cell r="OB165"/>
          <cell r="OC165"/>
          <cell r="OD165"/>
          <cell r="OE165"/>
          <cell r="OF165"/>
          <cell r="OG165"/>
          <cell r="OH165"/>
          <cell r="OI165"/>
          <cell r="OJ165"/>
          <cell r="OK165"/>
          <cell r="OL165"/>
          <cell r="OM165"/>
          <cell r="ON165"/>
          <cell r="OO165"/>
          <cell r="OP165"/>
          <cell r="OQ165"/>
          <cell r="OR165"/>
          <cell r="OS165"/>
          <cell r="OT165"/>
          <cell r="OU165"/>
          <cell r="OV165"/>
          <cell r="OW165"/>
          <cell r="OX165"/>
          <cell r="OY165"/>
          <cell r="OZ165"/>
          <cell r="PA165"/>
          <cell r="PB165"/>
          <cell r="PC165"/>
          <cell r="PD165"/>
          <cell r="PE165"/>
          <cell r="PF165"/>
          <cell r="PG165"/>
          <cell r="PH165"/>
          <cell r="PI165"/>
          <cell r="PJ165"/>
          <cell r="PK165"/>
          <cell r="PL165"/>
          <cell r="PM165"/>
          <cell r="PN165"/>
          <cell r="PO165"/>
          <cell r="PP165"/>
          <cell r="PQ165"/>
          <cell r="PR165"/>
          <cell r="PS165"/>
          <cell r="PT165"/>
          <cell r="PU165"/>
          <cell r="PV165"/>
          <cell r="PW165"/>
          <cell r="PX165"/>
          <cell r="PY165"/>
          <cell r="PZ165"/>
          <cell r="QA165"/>
          <cell r="QB165"/>
          <cell r="QC165"/>
          <cell r="QD165"/>
          <cell r="QE165"/>
          <cell r="QF165"/>
          <cell r="QG165"/>
          <cell r="QH165"/>
          <cell r="QI165"/>
          <cell r="QJ165"/>
        </row>
        <row r="166">
          <cell r="A166"/>
          <cell r="B166"/>
          <cell r="C166"/>
          <cell r="D166"/>
          <cell r="E166"/>
          <cell r="F166"/>
          <cell r="G166"/>
          <cell r="H166"/>
          <cell r="I166"/>
          <cell r="J166"/>
          <cell r="K166"/>
          <cell r="L166"/>
          <cell r="M166"/>
          <cell r="N166"/>
          <cell r="O166"/>
          <cell r="P166"/>
          <cell r="Q166"/>
          <cell r="R166"/>
          <cell r="S166" t="str">
            <v>016. CORTE SUPERIOR DE JUSTICIA DE CAJAMARCA</v>
          </cell>
          <cell r="T166"/>
          <cell r="U166"/>
          <cell r="V166"/>
          <cell r="W166"/>
          <cell r="X166"/>
          <cell r="Y166"/>
          <cell r="Z166"/>
          <cell r="AA166"/>
          <cell r="AB166"/>
          <cell r="AC166"/>
          <cell r="AD166"/>
          <cell r="AE166"/>
          <cell r="AF166" t="str">
            <v>033. FRENTE POLICIAL PUNO</v>
          </cell>
          <cell r="AG166"/>
          <cell r="AH166"/>
          <cell r="AI166"/>
          <cell r="AJ166"/>
          <cell r="AK166"/>
          <cell r="AL166"/>
          <cell r="AM166"/>
          <cell r="AN166"/>
          <cell r="AO166"/>
          <cell r="AP166"/>
          <cell r="AQ166"/>
          <cell r="AR166"/>
          <cell r="AS166" t="str">
            <v>116. COLEGIO MAYOR SECUNDARIO PRESIDENTE DEL PERU</v>
          </cell>
          <cell r="AT166"/>
          <cell r="AU166"/>
          <cell r="AV166"/>
          <cell r="AW166"/>
          <cell r="AX166"/>
          <cell r="AY166"/>
          <cell r="AZ166"/>
          <cell r="BA166"/>
          <cell r="BB166"/>
          <cell r="BC166"/>
          <cell r="BD166"/>
          <cell r="BE166"/>
          <cell r="BF166"/>
          <cell r="BG166"/>
          <cell r="BH166"/>
          <cell r="BI166"/>
          <cell r="BJ166"/>
          <cell r="BK166"/>
          <cell r="BL166"/>
          <cell r="BM166"/>
          <cell r="BN166"/>
          <cell r="BO166"/>
          <cell r="BP166"/>
          <cell r="BQ166"/>
          <cell r="BR166"/>
          <cell r="BS166"/>
          <cell r="BT166"/>
          <cell r="BU166"/>
          <cell r="BV166"/>
          <cell r="BW166"/>
          <cell r="BX166"/>
          <cell r="BY166"/>
          <cell r="BZ166"/>
          <cell r="CA166"/>
          <cell r="CB166"/>
          <cell r="CC166"/>
          <cell r="CD166"/>
          <cell r="CE166"/>
          <cell r="CF166"/>
          <cell r="CG166"/>
          <cell r="CH166"/>
          <cell r="CI166"/>
          <cell r="CJ166"/>
          <cell r="CK166"/>
          <cell r="CL166"/>
          <cell r="CM166"/>
          <cell r="CN166"/>
          <cell r="CO166"/>
          <cell r="CP166"/>
          <cell r="CQ166"/>
          <cell r="CR166"/>
          <cell r="CS166"/>
          <cell r="CT166"/>
          <cell r="CU166" t="str">
            <v>030. HOSPITAL DE EMERGENCIAS CASIMIRO ULLOA</v>
          </cell>
          <cell r="CV166"/>
          <cell r="CW166"/>
          <cell r="CX166"/>
          <cell r="CY166"/>
          <cell r="CZ166"/>
          <cell r="DA166"/>
          <cell r="DB166" t="str">
            <v>036. FONDO SIERRA AZUL</v>
          </cell>
          <cell r="DC166"/>
          <cell r="DD166"/>
          <cell r="DE166"/>
          <cell r="DF166"/>
          <cell r="DG166"/>
          <cell r="DH166"/>
          <cell r="DI166"/>
          <cell r="DJ166"/>
          <cell r="DK166"/>
          <cell r="DL166"/>
          <cell r="DM166"/>
          <cell r="DN166"/>
          <cell r="DO166"/>
          <cell r="DP166"/>
          <cell r="DQ166"/>
          <cell r="DR166"/>
          <cell r="DS166"/>
          <cell r="DT166"/>
          <cell r="DU166"/>
          <cell r="DV166"/>
          <cell r="DW166"/>
          <cell r="DX166"/>
          <cell r="DY166"/>
          <cell r="DZ166"/>
          <cell r="EA166"/>
          <cell r="EB166"/>
          <cell r="EC166"/>
          <cell r="ED166"/>
          <cell r="EE166"/>
          <cell r="EF166"/>
          <cell r="EG166"/>
          <cell r="EH166"/>
          <cell r="EI166"/>
          <cell r="EJ166"/>
          <cell r="EK166"/>
          <cell r="EL166"/>
          <cell r="EM166"/>
          <cell r="EN166"/>
          <cell r="EO166"/>
          <cell r="EP166"/>
          <cell r="EQ166"/>
          <cell r="ER166"/>
          <cell r="ES166"/>
          <cell r="ET166"/>
          <cell r="EU166"/>
          <cell r="EV166"/>
          <cell r="EW166" t="str">
            <v>403. HOSPITAL DE APOYO BAGUA</v>
          </cell>
          <cell r="EX166" t="str">
            <v>308. EDUCACION HUARI</v>
          </cell>
          <cell r="EY166" t="str">
            <v>306. EDUCACION AYMARAES</v>
          </cell>
          <cell r="EZ166" t="str">
            <v>309. UGEL LA UNIÓN</v>
          </cell>
          <cell r="FA166" t="str">
            <v>312. EDUCACION HUANCASANCOS</v>
          </cell>
          <cell r="FB166" t="str">
            <v>308. EDUCACION UGEL CELENDIN</v>
          </cell>
          <cell r="FC166" t="str">
            <v>311. UGEL DE CALCA</v>
          </cell>
          <cell r="FD166" t="str">
            <v>311. UGEL HUAYTARA</v>
          </cell>
          <cell r="FE166" t="str">
            <v>400. SALUD HUANUCO</v>
          </cell>
          <cell r="FF166" t="str">
            <v>406. RED DE SALUD ICA</v>
          </cell>
          <cell r="FG166" t="str">
            <v>311. EDUCACIÓN PANGOA</v>
          </cell>
          <cell r="FH166" t="str">
            <v>311. EDUCACION JULCAN</v>
          </cell>
          <cell r="FI166"/>
          <cell r="FJ166" t="str">
            <v>401. SALUD YURIMAGUAS</v>
          </cell>
          <cell r="FK166"/>
          <cell r="FL166"/>
          <cell r="FM166"/>
          <cell r="FN166" t="str">
            <v>308. EDUCACION UGEL AYABACA</v>
          </cell>
          <cell r="FO166" t="str">
            <v>309. EDUCACION CARABAYA - MACUSANI</v>
          </cell>
          <cell r="FP166" t="str">
            <v>306. EDUCACION RIOJA</v>
          </cell>
          <cell r="FQ166"/>
          <cell r="FR166"/>
          <cell r="FS166" t="str">
            <v>401. HOSPITAL REGIONAL DE PUCALLPA</v>
          </cell>
          <cell r="FT166" t="str">
            <v>402. SERVICIOS BASICOS DE SALUD CAÑETE-YAUYOS</v>
          </cell>
          <cell r="FU166"/>
          <cell r="FV166"/>
          <cell r="FW166" t="str">
            <v>16. MUNICIPALIDAD DISTRITAL DE OLLEROS</v>
          </cell>
          <cell r="FX166"/>
          <cell r="FY166"/>
          <cell r="FZ166"/>
          <cell r="GA166" t="str">
            <v>16. MUNICIPALIDAD DISTRITAL DE SAN CRISTOBAL</v>
          </cell>
          <cell r="GB166"/>
          <cell r="GC166"/>
          <cell r="GD166"/>
          <cell r="GE166"/>
          <cell r="GF166"/>
          <cell r="GG166"/>
          <cell r="GH166"/>
          <cell r="GI166"/>
          <cell r="GJ166"/>
          <cell r="GK166"/>
          <cell r="GL166"/>
          <cell r="GM166" t="str">
            <v>16. MUNICIPALIDAD DISTRITAL DE UCO</v>
          </cell>
          <cell r="GN166"/>
          <cell r="GO166"/>
          <cell r="GP166"/>
          <cell r="GQ166"/>
          <cell r="GR166"/>
          <cell r="GS166"/>
          <cell r="GT166"/>
          <cell r="GU166"/>
          <cell r="GV166"/>
          <cell r="GW166"/>
          <cell r="GX166"/>
          <cell r="GY166" t="str">
            <v>16. MUNICIPALIDAD DISTRITAL DE TALAVERA</v>
          </cell>
          <cell r="GZ166"/>
          <cell r="HA166" t="str">
            <v>16. MUNICIPALIDAD DISTRITAL DE TORAYA</v>
          </cell>
          <cell r="HB166"/>
          <cell r="HC166"/>
          <cell r="HD166"/>
          <cell r="HE166" t="str">
            <v>16. MUNICIPALIDAD DISTRITAL DE SABANDIA</v>
          </cell>
          <cell r="HF166"/>
          <cell r="HG166"/>
          <cell r="HH166"/>
          <cell r="HI166" t="str">
            <v>16. MUNICIPALIDAD DISTRITAL DE TAPAY</v>
          </cell>
          <cell r="HJ166"/>
          <cell r="HK166"/>
          <cell r="HL166"/>
          <cell r="HM166" t="str">
            <v>16. MUNICIPALIDAD DISTRITAL DE ANDRES AVELINO CACERES DORREGARAY</v>
          </cell>
          <cell r="HN166"/>
          <cell r="HO166"/>
          <cell r="HP166"/>
          <cell r="HQ166"/>
          <cell r="HR166" t="str">
            <v>16. MUNICIPALIDAD DISTRITAL DE SAN JUAN</v>
          </cell>
          <cell r="HS166"/>
          <cell r="HT166"/>
          <cell r="HU166"/>
          <cell r="HV166"/>
          <cell r="HW166"/>
          <cell r="HX166"/>
          <cell r="HY166"/>
          <cell r="HZ166"/>
          <cell r="IA166" t="str">
            <v>16. MUNICIPALIDAD DISTRITAL DE SAN JUAN DE LICUPIS</v>
          </cell>
          <cell r="IB166"/>
          <cell r="IC166"/>
          <cell r="ID166"/>
          <cell r="IE166"/>
          <cell r="IF166"/>
          <cell r="IG166"/>
          <cell r="IH166"/>
          <cell r="II166"/>
          <cell r="IJ166"/>
          <cell r="IK166"/>
          <cell r="IL166"/>
          <cell r="IM166"/>
          <cell r="IN166"/>
          <cell r="IO166"/>
          <cell r="IP166"/>
          <cell r="IQ166"/>
          <cell r="IR166"/>
          <cell r="IS166"/>
          <cell r="IT166"/>
          <cell r="IU166"/>
          <cell r="IV166"/>
          <cell r="IW166"/>
          <cell r="IX166"/>
          <cell r="IY166" t="str">
            <v>16. MUNICIPALIDAD DISTRITAL DE VILCA</v>
          </cell>
          <cell r="IZ166"/>
          <cell r="JA166"/>
          <cell r="JB166"/>
          <cell r="JC166"/>
          <cell r="JD166" t="str">
            <v>16. MUNICIPALIDAD DISTRITAL DE TAMBO</v>
          </cell>
          <cell r="JE166" t="str">
            <v>18. MUNICIPALIDAD DISTRITAL DE TINTAY PUNCU</v>
          </cell>
          <cell r="JF166"/>
          <cell r="JG166"/>
          <cell r="JH166"/>
          <cell r="JI166"/>
          <cell r="JJ166"/>
          <cell r="JK166"/>
          <cell r="JL166"/>
          <cell r="JM166"/>
          <cell r="JN166"/>
          <cell r="JO166"/>
          <cell r="JP166"/>
          <cell r="JQ166"/>
          <cell r="JR166"/>
          <cell r="JS166"/>
          <cell r="JT166"/>
          <cell r="JU166"/>
          <cell r="JV166" t="str">
            <v>22. MUNICIPALIDAD DISTRITAL DE INGENIO</v>
          </cell>
          <cell r="JW166"/>
          <cell r="JX166"/>
          <cell r="JY166" t="str">
            <v>16. MUNICIPALIDAD DISTRITAL DE MASMA</v>
          </cell>
          <cell r="JZ166"/>
          <cell r="KA166"/>
          <cell r="KB166"/>
          <cell r="KC166"/>
          <cell r="KD166"/>
          <cell r="KE166"/>
          <cell r="KF166"/>
          <cell r="KG166"/>
          <cell r="KH166"/>
          <cell r="KI166"/>
          <cell r="KJ166"/>
          <cell r="KK166"/>
          <cell r="KL166"/>
          <cell r="KM166"/>
          <cell r="KN166"/>
          <cell r="KO166"/>
          <cell r="KP166"/>
          <cell r="KQ166" t="str">
            <v>16. MUNICIPALIDAD DISTRITAL DE CAYALTI</v>
          </cell>
          <cell r="KR166"/>
          <cell r="KS166"/>
          <cell r="KT166" t="str">
            <v>16. MUNICIPALIDAD DISTRITAL DE LINCE</v>
          </cell>
          <cell r="KU166"/>
          <cell r="KV166"/>
          <cell r="KW166"/>
          <cell r="KX166" t="str">
            <v>16. MUNICIPALIDAD DISTRITAL DE ZUÑIGA</v>
          </cell>
          <cell r="KY166"/>
          <cell r="KZ166" t="str">
            <v>16. MUNICIPALIDAD DISTRITAL DE SAN ANTONIO</v>
          </cell>
          <cell r="LA166"/>
          <cell r="LB166"/>
          <cell r="LC166" t="str">
            <v>16. MUNICIPALIDAD DISTRITAL DE HUANTAN</v>
          </cell>
          <cell r="LD166"/>
          <cell r="LE166"/>
          <cell r="LF166"/>
          <cell r="LG166"/>
          <cell r="LH166"/>
          <cell r="LI166"/>
          <cell r="LJ166"/>
          <cell r="LK166"/>
          <cell r="LL166"/>
          <cell r="LM166"/>
          <cell r="LN166"/>
          <cell r="LO166"/>
          <cell r="LP166"/>
          <cell r="LQ166"/>
          <cell r="LR166"/>
          <cell r="LS166"/>
          <cell r="LT166"/>
          <cell r="LU166"/>
          <cell r="LV166"/>
          <cell r="LW166"/>
          <cell r="LX166"/>
          <cell r="LY166"/>
          <cell r="LZ166"/>
          <cell r="MA166"/>
          <cell r="MB166"/>
          <cell r="MC166"/>
          <cell r="MD166"/>
          <cell r="ME166"/>
          <cell r="MF166"/>
          <cell r="MG166"/>
          <cell r="MH166"/>
          <cell r="MI166"/>
          <cell r="MJ166"/>
          <cell r="MK166"/>
          <cell r="ML166"/>
          <cell r="MM166"/>
          <cell r="MN166"/>
          <cell r="MO166"/>
          <cell r="MP166"/>
          <cell r="MQ166"/>
          <cell r="MR166"/>
          <cell r="MS166"/>
          <cell r="MT166"/>
          <cell r="MU166"/>
          <cell r="MV166"/>
          <cell r="MW166"/>
          <cell r="MX166"/>
          <cell r="MY166"/>
          <cell r="MZ166"/>
          <cell r="NA166"/>
          <cell r="NB166"/>
          <cell r="NC166"/>
          <cell r="ND166"/>
          <cell r="NE166"/>
          <cell r="NF166"/>
          <cell r="NG166"/>
          <cell r="NH166"/>
          <cell r="NI166"/>
          <cell r="NJ166"/>
          <cell r="NK166"/>
          <cell r="NL166"/>
          <cell r="NM166"/>
          <cell r="NN166"/>
          <cell r="NO166"/>
          <cell r="NP166"/>
          <cell r="NQ166"/>
          <cell r="NR166"/>
          <cell r="NS166"/>
          <cell r="NT166"/>
          <cell r="NU166"/>
          <cell r="NV166"/>
          <cell r="NW166"/>
          <cell r="NX166"/>
          <cell r="NY166"/>
          <cell r="NZ166"/>
          <cell r="OA166"/>
          <cell r="OB166"/>
          <cell r="OC166"/>
          <cell r="OD166"/>
          <cell r="OE166"/>
          <cell r="OF166"/>
          <cell r="OG166"/>
          <cell r="OH166"/>
          <cell r="OI166"/>
          <cell r="OJ166"/>
          <cell r="OK166"/>
          <cell r="OL166"/>
          <cell r="OM166"/>
          <cell r="ON166"/>
          <cell r="OO166"/>
          <cell r="OP166"/>
          <cell r="OQ166"/>
          <cell r="OR166"/>
          <cell r="OS166"/>
          <cell r="OT166"/>
          <cell r="OU166"/>
          <cell r="OV166"/>
          <cell r="OW166"/>
          <cell r="OX166"/>
          <cell r="OY166"/>
          <cell r="OZ166"/>
          <cell r="PA166"/>
          <cell r="PB166"/>
          <cell r="PC166"/>
          <cell r="PD166"/>
          <cell r="PE166"/>
          <cell r="PF166"/>
          <cell r="PG166"/>
          <cell r="PH166"/>
          <cell r="PI166"/>
          <cell r="PJ166"/>
          <cell r="PK166"/>
          <cell r="PL166"/>
          <cell r="PM166"/>
          <cell r="PN166"/>
          <cell r="PO166"/>
          <cell r="PP166"/>
          <cell r="PQ166"/>
          <cell r="PR166"/>
          <cell r="PS166"/>
          <cell r="PT166"/>
          <cell r="PU166"/>
          <cell r="PV166"/>
          <cell r="PW166"/>
          <cell r="PX166"/>
          <cell r="PY166"/>
          <cell r="PZ166"/>
          <cell r="QA166"/>
          <cell r="QB166"/>
          <cell r="QC166"/>
          <cell r="QD166"/>
          <cell r="QE166"/>
          <cell r="QF166"/>
          <cell r="QG166"/>
          <cell r="QH166"/>
          <cell r="QI166"/>
          <cell r="QJ166"/>
        </row>
        <row r="167">
          <cell r="A167"/>
          <cell r="B167"/>
          <cell r="C167"/>
          <cell r="D167"/>
          <cell r="E167"/>
          <cell r="F167"/>
          <cell r="G167"/>
          <cell r="H167"/>
          <cell r="I167"/>
          <cell r="J167"/>
          <cell r="K167"/>
          <cell r="L167"/>
          <cell r="M167"/>
          <cell r="N167"/>
          <cell r="O167"/>
          <cell r="P167"/>
          <cell r="Q167"/>
          <cell r="R167"/>
          <cell r="S167" t="str">
            <v>017. CORTE SUPERIOR DE JUSTICIA DE PUNO</v>
          </cell>
          <cell r="T167"/>
          <cell r="U167"/>
          <cell r="V167"/>
          <cell r="W167"/>
          <cell r="X167"/>
          <cell r="Y167"/>
          <cell r="Z167"/>
          <cell r="AA167"/>
          <cell r="AB167"/>
          <cell r="AC167"/>
          <cell r="AD167"/>
          <cell r="AE167"/>
          <cell r="AF167" t="str">
            <v>034. REGIÓN POLICIAL LORETO</v>
          </cell>
          <cell r="AG167"/>
          <cell r="AH167"/>
          <cell r="AI167"/>
          <cell r="AJ167"/>
          <cell r="AK167"/>
          <cell r="AL167"/>
          <cell r="AM167"/>
          <cell r="AN167"/>
          <cell r="AO167"/>
          <cell r="AP167"/>
          <cell r="AQ167"/>
          <cell r="AR167"/>
          <cell r="AS167" t="str">
            <v>117. PROGRAMA NACIONAL DE BECAS Y CREDITO EDUCATIVO</v>
          </cell>
          <cell r="AT167"/>
          <cell r="AU167"/>
          <cell r="AV167"/>
          <cell r="AW167"/>
          <cell r="AX167"/>
          <cell r="AY167"/>
          <cell r="AZ167"/>
          <cell r="BA167"/>
          <cell r="BB167"/>
          <cell r="BC167"/>
          <cell r="BD167"/>
          <cell r="BE167"/>
          <cell r="BF167"/>
          <cell r="BG167"/>
          <cell r="BH167"/>
          <cell r="BI167"/>
          <cell r="BJ167"/>
          <cell r="BK167"/>
          <cell r="BL167"/>
          <cell r="BM167"/>
          <cell r="BN167"/>
          <cell r="BO167"/>
          <cell r="BP167"/>
          <cell r="BQ167"/>
          <cell r="BR167"/>
          <cell r="BS167"/>
          <cell r="BT167"/>
          <cell r="BU167"/>
          <cell r="BV167"/>
          <cell r="BW167"/>
          <cell r="BX167"/>
          <cell r="BY167"/>
          <cell r="BZ167"/>
          <cell r="CA167"/>
          <cell r="CB167"/>
          <cell r="CC167"/>
          <cell r="CD167"/>
          <cell r="CE167"/>
          <cell r="CF167"/>
          <cell r="CG167"/>
          <cell r="CH167"/>
          <cell r="CI167"/>
          <cell r="CJ167"/>
          <cell r="CK167"/>
          <cell r="CL167"/>
          <cell r="CM167"/>
          <cell r="CN167"/>
          <cell r="CO167"/>
          <cell r="CP167"/>
          <cell r="CQ167"/>
          <cell r="CR167"/>
          <cell r="CS167"/>
          <cell r="CT167"/>
          <cell r="CU167" t="str">
            <v>031. HOSPITAL DE EMERGENCIAS PEDIÁTRICAS</v>
          </cell>
          <cell r="CV167"/>
          <cell r="CW167"/>
          <cell r="CX167"/>
          <cell r="CY167"/>
          <cell r="CZ167"/>
          <cell r="DA167"/>
          <cell r="DB167"/>
          <cell r="DC167"/>
          <cell r="DD167"/>
          <cell r="DE167"/>
          <cell r="DF167"/>
          <cell r="DG167"/>
          <cell r="DH167"/>
          <cell r="DI167"/>
          <cell r="DJ167"/>
          <cell r="DK167"/>
          <cell r="DL167"/>
          <cell r="DM167"/>
          <cell r="DN167"/>
          <cell r="DO167"/>
          <cell r="DP167"/>
          <cell r="DQ167"/>
          <cell r="DR167"/>
          <cell r="DS167"/>
          <cell r="DT167"/>
          <cell r="DU167"/>
          <cell r="DV167"/>
          <cell r="DW167"/>
          <cell r="DX167"/>
          <cell r="DY167"/>
          <cell r="DZ167"/>
          <cell r="EA167"/>
          <cell r="EB167"/>
          <cell r="EC167"/>
          <cell r="ED167"/>
          <cell r="EE167"/>
          <cell r="EF167"/>
          <cell r="EG167"/>
          <cell r="EH167"/>
          <cell r="EI167"/>
          <cell r="EJ167"/>
          <cell r="EK167"/>
          <cell r="EL167"/>
          <cell r="EM167"/>
          <cell r="EN167"/>
          <cell r="EO167"/>
          <cell r="EP167"/>
          <cell r="EQ167"/>
          <cell r="ER167"/>
          <cell r="ES167"/>
          <cell r="ET167"/>
          <cell r="EU167"/>
          <cell r="EV167"/>
          <cell r="EW167" t="str">
            <v>404. SALUD UTCUBAMBA</v>
          </cell>
          <cell r="EX167" t="str">
            <v>309. EDUCACION PALLASCA</v>
          </cell>
          <cell r="EY167" t="str">
            <v>307. EDUCACION ABANCAY</v>
          </cell>
          <cell r="EZ167" t="str">
            <v>310. UGEL CAYLLOMA</v>
          </cell>
          <cell r="FA167" t="str">
            <v>400. SALUD AYACUCHO</v>
          </cell>
          <cell r="FB167" t="str">
            <v>309. EDUCACION UGEL CAJAMARCA</v>
          </cell>
          <cell r="FC167" t="str">
            <v>312. UGEL CUSCO</v>
          </cell>
          <cell r="FD167" t="str">
            <v>312. UGEL TAYACAJA</v>
          </cell>
          <cell r="FE167" t="str">
            <v>401. SALUD TINGO MARIA</v>
          </cell>
          <cell r="FF167" t="str">
            <v>407. HOSPITAL DE APOYO DE PALPA</v>
          </cell>
          <cell r="FG167" t="str">
            <v>312. EDUCACIÓN RÍO TAMBO</v>
          </cell>
          <cell r="FH167" t="str">
            <v>312. EDUCACION VIRÚ</v>
          </cell>
          <cell r="FI167"/>
          <cell r="FJ167" t="str">
            <v>402. HOSPITAL DE APOYO IQUITOS</v>
          </cell>
          <cell r="FK167"/>
          <cell r="FL167"/>
          <cell r="FM167"/>
          <cell r="FN167" t="str">
            <v>309. UNIDAD DE GESTION EDUCATIVA LOCAL - UGEL HUANCABAMBA</v>
          </cell>
          <cell r="FO167" t="str">
            <v>310. EDUCACION SANDIA</v>
          </cell>
          <cell r="FP167" t="str">
            <v>307. EDUCACION BELLAVISTA</v>
          </cell>
          <cell r="FQ167"/>
          <cell r="FR167"/>
          <cell r="FS167" t="str">
            <v>402. HOSPITAL AMAZONICO</v>
          </cell>
          <cell r="FT167" t="str">
            <v>403. HOSPITAL DE APOYO REZOLA</v>
          </cell>
          <cell r="FU167"/>
          <cell r="FV167"/>
          <cell r="FW167" t="str">
            <v>17. MUNICIPALIDAD DISTRITAL DE QUINJALCA</v>
          </cell>
          <cell r="FX167"/>
          <cell r="FY167"/>
          <cell r="FZ167"/>
          <cell r="GA167" t="str">
            <v>17. MUNICIPALIDAD DISTRITAL DE SAN FRANCISCO DEL YESO</v>
          </cell>
          <cell r="GB167"/>
          <cell r="GC167"/>
          <cell r="GD167"/>
          <cell r="GE167"/>
          <cell r="GF167"/>
          <cell r="GG167"/>
          <cell r="GH167"/>
          <cell r="GI167"/>
          <cell r="GJ167"/>
          <cell r="GK167"/>
          <cell r="GL167"/>
          <cell r="GM167"/>
          <cell r="GN167"/>
          <cell r="GO167"/>
          <cell r="GP167"/>
          <cell r="GQ167"/>
          <cell r="GR167"/>
          <cell r="GS167"/>
          <cell r="GT167"/>
          <cell r="GU167"/>
          <cell r="GV167"/>
          <cell r="GW167"/>
          <cell r="GX167"/>
          <cell r="GY167" t="str">
            <v>17. MUNICIPALIDAD DISTRITAL DE TUMAY HUARACA</v>
          </cell>
          <cell r="GZ167"/>
          <cell r="HA167" t="str">
            <v>17. MUNICIPALIDAD DISTRITAL DE YANACA</v>
          </cell>
          <cell r="HB167"/>
          <cell r="HC167"/>
          <cell r="HD167"/>
          <cell r="HE167" t="str">
            <v>17. MUNICIPALIDAD DISTRITAL DE SACHACA</v>
          </cell>
          <cell r="HF167"/>
          <cell r="HG167"/>
          <cell r="HH167"/>
          <cell r="HI167" t="str">
            <v>17. MUNICIPALIDAD DISTRITAL DE TISCO</v>
          </cell>
          <cell r="HJ167"/>
          <cell r="HK167"/>
          <cell r="HL167"/>
          <cell r="HM167"/>
          <cell r="HN167"/>
          <cell r="HO167"/>
          <cell r="HP167"/>
          <cell r="HQ167"/>
          <cell r="HR167" t="str">
            <v>17. MUNICIPALIDAD DISTRITAL DE SAN PEDRO</v>
          </cell>
          <cell r="HS167"/>
          <cell r="HT167"/>
          <cell r="HU167"/>
          <cell r="HV167"/>
          <cell r="HW167"/>
          <cell r="HX167"/>
          <cell r="HY167"/>
          <cell r="HZ167"/>
          <cell r="IA167" t="str">
            <v>17. MUNICIPALIDAD DISTRITAL DE TACABAMBA</v>
          </cell>
          <cell r="IB167"/>
          <cell r="IC167"/>
          <cell r="ID167"/>
          <cell r="IE167"/>
          <cell r="IF167"/>
          <cell r="IG167"/>
          <cell r="IH167"/>
          <cell r="II167"/>
          <cell r="IJ167"/>
          <cell r="IK167"/>
          <cell r="IL167"/>
          <cell r="IM167"/>
          <cell r="IN167"/>
          <cell r="IO167"/>
          <cell r="IP167"/>
          <cell r="IQ167"/>
          <cell r="IR167"/>
          <cell r="IS167"/>
          <cell r="IT167"/>
          <cell r="IU167"/>
          <cell r="IV167"/>
          <cell r="IW167"/>
          <cell r="IX167"/>
          <cell r="IY167" t="str">
            <v>17. MUNICIPALIDAD DISTRITAL DE YAULI</v>
          </cell>
          <cell r="IZ167"/>
          <cell r="JA167"/>
          <cell r="JB167"/>
          <cell r="JC167"/>
          <cell r="JD167"/>
          <cell r="JE167" t="str">
            <v>19. MUNICIPALIDAD DISTRITAL DE QUICHUAS</v>
          </cell>
          <cell r="JF167"/>
          <cell r="JG167"/>
          <cell r="JH167"/>
          <cell r="JI167"/>
          <cell r="JJ167"/>
          <cell r="JK167"/>
          <cell r="JL167"/>
          <cell r="JM167"/>
          <cell r="JN167"/>
          <cell r="JO167"/>
          <cell r="JP167"/>
          <cell r="JQ167"/>
          <cell r="JR167"/>
          <cell r="JS167"/>
          <cell r="JT167"/>
          <cell r="JU167"/>
          <cell r="JV167" t="str">
            <v>24. MUNICIPALIDAD DISTRITAL DE PARIAHUANCA</v>
          </cell>
          <cell r="JW167"/>
          <cell r="JX167"/>
          <cell r="JY167" t="str">
            <v>17. MUNICIPALIDAD DISTRITAL DE MASMA CHICCHE</v>
          </cell>
          <cell r="JZ167"/>
          <cell r="KA167"/>
          <cell r="KB167"/>
          <cell r="KC167"/>
          <cell r="KD167"/>
          <cell r="KE167"/>
          <cell r="KF167"/>
          <cell r="KG167"/>
          <cell r="KH167"/>
          <cell r="KI167"/>
          <cell r="KJ167"/>
          <cell r="KK167"/>
          <cell r="KL167"/>
          <cell r="KM167"/>
          <cell r="KN167"/>
          <cell r="KO167"/>
          <cell r="KP167"/>
          <cell r="KQ167" t="str">
            <v>17. MUNICIPALIDAD DISTRITAL DE PATAPO</v>
          </cell>
          <cell r="KR167"/>
          <cell r="KS167"/>
          <cell r="KT167" t="str">
            <v>17. MUNICIPALIDAD DISTRITAL DE LOS OLIVOS</v>
          </cell>
          <cell r="KU167"/>
          <cell r="KV167"/>
          <cell r="KW167"/>
          <cell r="KX167"/>
          <cell r="KY167"/>
          <cell r="KZ167" t="str">
            <v>17. MUNICIPALIDAD DISTRITAL DE SAN BARTOLOME</v>
          </cell>
          <cell r="LA167"/>
          <cell r="LB167"/>
          <cell r="LC167" t="str">
            <v>17. MUNICIPALIDAD DISTRITAL DE HUAÑEC</v>
          </cell>
          <cell r="LD167"/>
          <cell r="LE167"/>
          <cell r="LF167"/>
          <cell r="LG167"/>
          <cell r="LH167"/>
          <cell r="LI167"/>
          <cell r="LJ167"/>
          <cell r="LK167"/>
          <cell r="LL167"/>
          <cell r="LM167"/>
          <cell r="LN167"/>
          <cell r="LO167"/>
          <cell r="LP167"/>
          <cell r="LQ167"/>
          <cell r="LR167"/>
          <cell r="LS167"/>
          <cell r="LT167"/>
          <cell r="LU167"/>
          <cell r="LV167"/>
          <cell r="LW167"/>
          <cell r="LX167"/>
          <cell r="LY167"/>
          <cell r="LZ167"/>
          <cell r="MA167"/>
          <cell r="MB167"/>
          <cell r="MC167"/>
          <cell r="MD167"/>
          <cell r="ME167"/>
          <cell r="MF167"/>
          <cell r="MG167"/>
          <cell r="MH167"/>
          <cell r="MI167"/>
          <cell r="MJ167"/>
          <cell r="MK167"/>
          <cell r="ML167"/>
          <cell r="MM167"/>
          <cell r="MN167"/>
          <cell r="MO167"/>
          <cell r="MP167"/>
          <cell r="MQ167"/>
          <cell r="MR167"/>
          <cell r="MS167"/>
          <cell r="MT167"/>
          <cell r="MU167"/>
          <cell r="MV167"/>
          <cell r="MW167"/>
          <cell r="MX167"/>
          <cell r="MY167"/>
          <cell r="MZ167"/>
          <cell r="NA167"/>
          <cell r="NB167"/>
          <cell r="NC167"/>
          <cell r="ND167"/>
          <cell r="NE167"/>
          <cell r="NF167"/>
          <cell r="NG167"/>
          <cell r="NH167"/>
          <cell r="NI167"/>
          <cell r="NJ167"/>
          <cell r="NK167"/>
          <cell r="NL167"/>
          <cell r="NM167"/>
          <cell r="NN167"/>
          <cell r="NO167"/>
          <cell r="NP167"/>
          <cell r="NQ167"/>
          <cell r="NR167"/>
          <cell r="NS167"/>
          <cell r="NT167"/>
          <cell r="NU167"/>
          <cell r="NV167"/>
          <cell r="NW167"/>
          <cell r="NX167"/>
          <cell r="NY167"/>
          <cell r="NZ167"/>
          <cell r="OA167"/>
          <cell r="OB167"/>
          <cell r="OC167"/>
          <cell r="OD167"/>
          <cell r="OE167"/>
          <cell r="OF167"/>
          <cell r="OG167"/>
          <cell r="OH167"/>
          <cell r="OI167"/>
          <cell r="OJ167"/>
          <cell r="OK167"/>
          <cell r="OL167"/>
          <cell r="OM167"/>
          <cell r="ON167"/>
          <cell r="OO167"/>
          <cell r="OP167"/>
          <cell r="OQ167"/>
          <cell r="OR167"/>
          <cell r="OS167"/>
          <cell r="OT167"/>
          <cell r="OU167"/>
          <cell r="OV167"/>
          <cell r="OW167"/>
          <cell r="OX167"/>
          <cell r="OY167"/>
          <cell r="OZ167"/>
          <cell r="PA167"/>
          <cell r="PB167"/>
          <cell r="PC167"/>
          <cell r="PD167"/>
          <cell r="PE167"/>
          <cell r="PF167"/>
          <cell r="PG167"/>
          <cell r="PH167"/>
          <cell r="PI167"/>
          <cell r="PJ167"/>
          <cell r="PK167"/>
          <cell r="PL167"/>
          <cell r="PM167"/>
          <cell r="PN167"/>
          <cell r="PO167"/>
          <cell r="PP167"/>
          <cell r="PQ167"/>
          <cell r="PR167"/>
          <cell r="PS167"/>
          <cell r="PT167"/>
          <cell r="PU167"/>
          <cell r="PV167"/>
          <cell r="PW167"/>
          <cell r="PX167"/>
          <cell r="PY167"/>
          <cell r="PZ167"/>
          <cell r="QA167"/>
          <cell r="QB167"/>
          <cell r="QC167"/>
          <cell r="QD167"/>
          <cell r="QE167"/>
          <cell r="QF167"/>
          <cell r="QG167"/>
          <cell r="QH167"/>
          <cell r="QI167"/>
          <cell r="QJ167"/>
        </row>
        <row r="168">
          <cell r="A168"/>
          <cell r="B168"/>
          <cell r="C168"/>
          <cell r="D168"/>
          <cell r="E168"/>
          <cell r="F168"/>
          <cell r="G168"/>
          <cell r="H168"/>
          <cell r="I168"/>
          <cell r="J168"/>
          <cell r="K168"/>
          <cell r="L168"/>
          <cell r="M168"/>
          <cell r="N168"/>
          <cell r="O168"/>
          <cell r="P168"/>
          <cell r="Q168"/>
          <cell r="R168"/>
          <cell r="S168" t="str">
            <v>018. CORTE SUPERIOR DE JUSTICIA DE SAN MARTIN</v>
          </cell>
          <cell r="T168"/>
          <cell r="U168"/>
          <cell r="V168"/>
          <cell r="W168"/>
          <cell r="X168"/>
          <cell r="Y168"/>
          <cell r="Z168"/>
          <cell r="AA168"/>
          <cell r="AB168"/>
          <cell r="AC168"/>
          <cell r="AD168"/>
          <cell r="AE168"/>
          <cell r="AF168" t="str">
            <v>035. REGIÓN POLICIAL HUÁNUCO - SAN MARTÍN - UCAYALI</v>
          </cell>
          <cell r="AG168"/>
          <cell r="AH168"/>
          <cell r="AI168"/>
          <cell r="AJ168"/>
          <cell r="AK168"/>
          <cell r="AL168"/>
          <cell r="AM168"/>
          <cell r="AN168"/>
          <cell r="AO168"/>
          <cell r="AP168"/>
          <cell r="AQ168"/>
          <cell r="AR168"/>
          <cell r="AS168" t="str">
            <v>118. MEJORAMIENTO DE LA CALIDAD DE LA EDUCACION BASICA Y SUPERIOR</v>
          </cell>
          <cell r="AT168"/>
          <cell r="AU168"/>
          <cell r="AV168"/>
          <cell r="AW168"/>
          <cell r="AX168"/>
          <cell r="AY168"/>
          <cell r="AZ168"/>
          <cell r="BA168"/>
          <cell r="BB168"/>
          <cell r="BC168"/>
          <cell r="BD168"/>
          <cell r="BE168"/>
          <cell r="BF168"/>
          <cell r="BG168"/>
          <cell r="BH168"/>
          <cell r="BI168"/>
          <cell r="BJ168"/>
          <cell r="BK168"/>
          <cell r="BL168"/>
          <cell r="BM168"/>
          <cell r="BN168"/>
          <cell r="BO168"/>
          <cell r="BP168"/>
          <cell r="BQ168"/>
          <cell r="BR168"/>
          <cell r="BS168"/>
          <cell r="BT168"/>
          <cell r="BU168"/>
          <cell r="BV168"/>
          <cell r="BW168"/>
          <cell r="BX168"/>
          <cell r="BY168"/>
          <cell r="BZ168"/>
          <cell r="CA168"/>
          <cell r="CB168"/>
          <cell r="CC168"/>
          <cell r="CD168"/>
          <cell r="CE168"/>
          <cell r="CF168"/>
          <cell r="CG168"/>
          <cell r="CH168"/>
          <cell r="CI168"/>
          <cell r="CJ168"/>
          <cell r="CK168"/>
          <cell r="CL168"/>
          <cell r="CM168"/>
          <cell r="CN168"/>
          <cell r="CO168"/>
          <cell r="CP168"/>
          <cell r="CQ168"/>
          <cell r="CR168"/>
          <cell r="CS168"/>
          <cell r="CT168"/>
          <cell r="CU168" t="str">
            <v>032. HOSPITAL NACIONAL VÍCTOR LARCO HERRERA</v>
          </cell>
          <cell r="CV168"/>
          <cell r="CW168"/>
          <cell r="CX168"/>
          <cell r="CY168"/>
          <cell r="CZ168"/>
          <cell r="DA168"/>
          <cell r="DB168"/>
          <cell r="DC168"/>
          <cell r="DD168"/>
          <cell r="DE168"/>
          <cell r="DF168"/>
          <cell r="DG168"/>
          <cell r="DH168"/>
          <cell r="DI168"/>
          <cell r="DJ168"/>
          <cell r="DK168"/>
          <cell r="DL168"/>
          <cell r="DM168"/>
          <cell r="DN168"/>
          <cell r="DO168"/>
          <cell r="DP168"/>
          <cell r="DQ168"/>
          <cell r="DR168"/>
          <cell r="DS168"/>
          <cell r="DT168"/>
          <cell r="DU168"/>
          <cell r="DV168"/>
          <cell r="DW168"/>
          <cell r="DX168"/>
          <cell r="DY168"/>
          <cell r="DZ168"/>
          <cell r="EA168"/>
          <cell r="EB168"/>
          <cell r="EC168"/>
          <cell r="ED168"/>
          <cell r="EE168"/>
          <cell r="EF168"/>
          <cell r="EG168"/>
          <cell r="EH168"/>
          <cell r="EI168"/>
          <cell r="EJ168"/>
          <cell r="EK168"/>
          <cell r="EL168"/>
          <cell r="EM168"/>
          <cell r="EN168"/>
          <cell r="EO168"/>
          <cell r="EP168"/>
          <cell r="EQ168"/>
          <cell r="ER168"/>
          <cell r="ES168"/>
          <cell r="ET168"/>
          <cell r="EU168"/>
          <cell r="EV168"/>
          <cell r="EW168" t="str">
            <v>405. SALUD CONDORCANQUI</v>
          </cell>
          <cell r="EX168" t="str">
            <v>310. EDUCACION CASMA</v>
          </cell>
          <cell r="EY168" t="str">
            <v>308. EDUCACION ANTABAMBA</v>
          </cell>
          <cell r="EZ168" t="str">
            <v>311. UGEL LA JOYA</v>
          </cell>
          <cell r="FA168" t="str">
            <v>401. HOSPITAL HUAMANGA</v>
          </cell>
          <cell r="FB168" t="str">
            <v>310. EDUCACION UGEL SAN MARCOS</v>
          </cell>
          <cell r="FC168" t="str">
            <v>313. EDUCACIÓN CANAS</v>
          </cell>
          <cell r="FD168" t="str">
            <v>313. UGEL CASTROVIRREYNA</v>
          </cell>
          <cell r="FE168" t="str">
            <v>402. HOSPITAL HERMILIO VALDIZAN</v>
          </cell>
          <cell r="FF168"/>
          <cell r="FG168" t="str">
            <v>400. DIRECCION REGIONAL DE SALUD JUNIN</v>
          </cell>
          <cell r="FH168" t="str">
            <v>313. EDUCACION EL PORVENIR</v>
          </cell>
          <cell r="FI168"/>
          <cell r="FJ168" t="str">
            <v>403. HOSPITAL REGIONAL LORETO</v>
          </cell>
          <cell r="FK168"/>
          <cell r="FL168"/>
          <cell r="FM168"/>
          <cell r="FN168" t="str">
            <v>310. EDUCACION UGEL HUARMACA</v>
          </cell>
          <cell r="FO168" t="str">
            <v>311. UGEL PUNO</v>
          </cell>
          <cell r="FP168" t="str">
            <v>400. SALUD SAN MARTIN</v>
          </cell>
          <cell r="FQ168"/>
          <cell r="FR168"/>
          <cell r="FS168" t="str">
            <v>403. DIRECCION DE RED DE SALUD Nº 03 ATALAYA</v>
          </cell>
          <cell r="FT168" t="str">
            <v>404. HOSPITAL BARRANCA-CAJATAMBO Y SERVICIOS BASICOS DE SALUD</v>
          </cell>
          <cell r="FU168"/>
          <cell r="FV168"/>
          <cell r="FW168" t="str">
            <v>18. MUNICIPALIDAD DISTRITAL DE SAN FRANCISCO DE DAGUAS</v>
          </cell>
          <cell r="FX168"/>
          <cell r="FY168"/>
          <cell r="FZ168"/>
          <cell r="GA168" t="str">
            <v>18. MUNICIPALIDAD DISTRITAL DE SAN JERONIMO</v>
          </cell>
          <cell r="GB168"/>
          <cell r="GC168"/>
          <cell r="GD168"/>
          <cell r="GE168"/>
          <cell r="GF168"/>
          <cell r="GG168"/>
          <cell r="GH168"/>
          <cell r="GI168"/>
          <cell r="GJ168"/>
          <cell r="GK168"/>
          <cell r="GL168"/>
          <cell r="GM168"/>
          <cell r="GN168"/>
          <cell r="GO168"/>
          <cell r="GP168"/>
          <cell r="GQ168"/>
          <cell r="GR168"/>
          <cell r="GS168"/>
          <cell r="GT168"/>
          <cell r="GU168"/>
          <cell r="GV168"/>
          <cell r="GW168"/>
          <cell r="GX168"/>
          <cell r="GY168" t="str">
            <v>18. MUNICIPALIDAD DISTRITAL DE TURPO</v>
          </cell>
          <cell r="GZ168"/>
          <cell r="HA168"/>
          <cell r="HB168"/>
          <cell r="HC168"/>
          <cell r="HD168"/>
          <cell r="HE168" t="str">
            <v>18. MUNICIPALIDAD DISTRITAL DE SAN JUAN DE SIGUAS</v>
          </cell>
          <cell r="HF168"/>
          <cell r="HG168"/>
          <cell r="HH168"/>
          <cell r="HI168" t="str">
            <v>18. MUNICIPALIDAD DISTRITAL DE TUTI</v>
          </cell>
          <cell r="HJ168"/>
          <cell r="HK168"/>
          <cell r="HL168"/>
          <cell r="HM168"/>
          <cell r="HN168"/>
          <cell r="HO168"/>
          <cell r="HP168"/>
          <cell r="HQ168"/>
          <cell r="HR168" t="str">
            <v>18. MUNICIPALIDAD DISTRITAL DE SAN PEDRO DE PALCO</v>
          </cell>
          <cell r="HS168"/>
          <cell r="HT168"/>
          <cell r="HU168"/>
          <cell r="HV168"/>
          <cell r="HW168"/>
          <cell r="HX168"/>
          <cell r="HY168"/>
          <cell r="HZ168"/>
          <cell r="IA168" t="str">
            <v>18. MUNICIPALIDAD DISTRITAL DE TOCMOCHE</v>
          </cell>
          <cell r="IB168"/>
          <cell r="IC168"/>
          <cell r="ID168"/>
          <cell r="IE168"/>
          <cell r="IF168"/>
          <cell r="IG168"/>
          <cell r="IH168"/>
          <cell r="II168"/>
          <cell r="IJ168"/>
          <cell r="IK168"/>
          <cell r="IL168"/>
          <cell r="IM168"/>
          <cell r="IN168"/>
          <cell r="IO168"/>
          <cell r="IP168"/>
          <cell r="IQ168"/>
          <cell r="IR168"/>
          <cell r="IS168"/>
          <cell r="IT168"/>
          <cell r="IU168"/>
          <cell r="IV168"/>
          <cell r="IW168"/>
          <cell r="IX168"/>
          <cell r="IY168" t="str">
            <v>18. MUNICIPALIDAD DISTRITAL DE ASCENSION</v>
          </cell>
          <cell r="IZ168"/>
          <cell r="JA168"/>
          <cell r="JB168"/>
          <cell r="JC168"/>
          <cell r="JD168"/>
          <cell r="JE168" t="str">
            <v>20. MUNICIPALIDAD DISTRITAL DE ANDAYMARCA</v>
          </cell>
          <cell r="JF168"/>
          <cell r="JG168"/>
          <cell r="JH168"/>
          <cell r="JI168"/>
          <cell r="JJ168"/>
          <cell r="JK168"/>
          <cell r="JL168"/>
          <cell r="JM168"/>
          <cell r="JN168"/>
          <cell r="JO168"/>
          <cell r="JP168"/>
          <cell r="JQ168"/>
          <cell r="JR168"/>
          <cell r="JS168"/>
          <cell r="JT168"/>
          <cell r="JU168"/>
          <cell r="JV168" t="str">
            <v>25. MUNICIPALIDAD DISTRITAL DE PILCOMAYO</v>
          </cell>
          <cell r="JW168"/>
          <cell r="JX168"/>
          <cell r="JY168" t="str">
            <v>18. MUNICIPALIDAD DISTRITAL DE MOLINOS</v>
          </cell>
          <cell r="JZ168"/>
          <cell r="KA168"/>
          <cell r="KB168"/>
          <cell r="KC168"/>
          <cell r="KD168"/>
          <cell r="KE168"/>
          <cell r="KF168"/>
          <cell r="KG168"/>
          <cell r="KH168"/>
          <cell r="KI168"/>
          <cell r="KJ168"/>
          <cell r="KK168"/>
          <cell r="KL168"/>
          <cell r="KM168"/>
          <cell r="KN168"/>
          <cell r="KO168"/>
          <cell r="KP168"/>
          <cell r="KQ168" t="str">
            <v>18. MUNICIPALIDAD DISTRITAL DE POMALCA</v>
          </cell>
          <cell r="KR168"/>
          <cell r="KS168"/>
          <cell r="KT168" t="str">
            <v>18. MUNICIPALIDAD DISTRITAL DE LURIGANCHO</v>
          </cell>
          <cell r="KU168"/>
          <cell r="KV168"/>
          <cell r="KW168"/>
          <cell r="KX168"/>
          <cell r="KY168"/>
          <cell r="KZ168" t="str">
            <v>18. MUNICIPALIDAD DISTRITAL DE SAN DAMIAN</v>
          </cell>
          <cell r="LA168"/>
          <cell r="LB168"/>
          <cell r="LC168" t="str">
            <v>18. MUNICIPALIDAD DISTRITAL DE LARAOS</v>
          </cell>
          <cell r="LD168"/>
          <cell r="LE168"/>
          <cell r="LF168"/>
          <cell r="LG168"/>
          <cell r="LH168"/>
          <cell r="LI168"/>
          <cell r="LJ168"/>
          <cell r="LK168"/>
          <cell r="LL168"/>
          <cell r="LM168"/>
          <cell r="LN168"/>
          <cell r="LO168"/>
          <cell r="LP168"/>
          <cell r="LQ168"/>
          <cell r="LR168"/>
          <cell r="LS168"/>
          <cell r="LT168"/>
          <cell r="LU168"/>
          <cell r="LV168"/>
          <cell r="LW168"/>
          <cell r="LX168"/>
          <cell r="LY168"/>
          <cell r="LZ168"/>
          <cell r="MA168"/>
          <cell r="MB168"/>
          <cell r="MC168"/>
          <cell r="MD168"/>
          <cell r="ME168"/>
          <cell r="MF168"/>
          <cell r="MG168"/>
          <cell r="MH168"/>
          <cell r="MI168"/>
          <cell r="MJ168"/>
          <cell r="MK168"/>
          <cell r="ML168"/>
          <cell r="MM168"/>
          <cell r="MN168"/>
          <cell r="MO168"/>
          <cell r="MP168"/>
          <cell r="MQ168"/>
          <cell r="MR168"/>
          <cell r="MS168"/>
          <cell r="MT168"/>
          <cell r="MU168"/>
          <cell r="MV168"/>
          <cell r="MW168"/>
          <cell r="MX168"/>
          <cell r="MY168"/>
          <cell r="MZ168"/>
          <cell r="NA168"/>
          <cell r="NB168"/>
          <cell r="NC168"/>
          <cell r="ND168"/>
          <cell r="NE168"/>
          <cell r="NF168"/>
          <cell r="NG168"/>
          <cell r="NH168"/>
          <cell r="NI168"/>
          <cell r="NJ168"/>
          <cell r="NK168"/>
          <cell r="NL168"/>
          <cell r="NM168"/>
          <cell r="NN168"/>
          <cell r="NO168"/>
          <cell r="NP168"/>
          <cell r="NQ168"/>
          <cell r="NR168"/>
          <cell r="NS168"/>
          <cell r="NT168"/>
          <cell r="NU168"/>
          <cell r="NV168"/>
          <cell r="NW168"/>
          <cell r="NX168"/>
          <cell r="NY168"/>
          <cell r="NZ168"/>
          <cell r="OA168"/>
          <cell r="OB168"/>
          <cell r="OC168"/>
          <cell r="OD168"/>
          <cell r="OE168"/>
          <cell r="OF168"/>
          <cell r="OG168"/>
          <cell r="OH168"/>
          <cell r="OI168"/>
          <cell r="OJ168"/>
          <cell r="OK168"/>
          <cell r="OL168"/>
          <cell r="OM168"/>
          <cell r="ON168"/>
          <cell r="OO168"/>
          <cell r="OP168"/>
          <cell r="OQ168"/>
          <cell r="OR168"/>
          <cell r="OS168"/>
          <cell r="OT168"/>
          <cell r="OU168"/>
          <cell r="OV168"/>
          <cell r="OW168"/>
          <cell r="OX168"/>
          <cell r="OY168"/>
          <cell r="OZ168"/>
          <cell r="PA168"/>
          <cell r="PB168"/>
          <cell r="PC168"/>
          <cell r="PD168"/>
          <cell r="PE168"/>
          <cell r="PF168"/>
          <cell r="PG168"/>
          <cell r="PH168"/>
          <cell r="PI168"/>
          <cell r="PJ168"/>
          <cell r="PK168"/>
          <cell r="PL168"/>
          <cell r="PM168"/>
          <cell r="PN168"/>
          <cell r="PO168"/>
          <cell r="PP168"/>
          <cell r="PQ168"/>
          <cell r="PR168"/>
          <cell r="PS168"/>
          <cell r="PT168"/>
          <cell r="PU168"/>
          <cell r="PV168"/>
          <cell r="PW168"/>
          <cell r="PX168"/>
          <cell r="PY168"/>
          <cell r="PZ168"/>
          <cell r="QA168"/>
          <cell r="QB168"/>
          <cell r="QC168"/>
          <cell r="QD168"/>
          <cell r="QE168"/>
          <cell r="QF168"/>
          <cell r="QG168"/>
          <cell r="QH168"/>
          <cell r="QI168"/>
          <cell r="QJ168"/>
        </row>
        <row r="169">
          <cell r="A169"/>
          <cell r="B169"/>
          <cell r="C169"/>
          <cell r="D169"/>
          <cell r="E169"/>
          <cell r="F169"/>
          <cell r="G169"/>
          <cell r="H169"/>
          <cell r="I169"/>
          <cell r="J169"/>
          <cell r="K169"/>
          <cell r="L169"/>
          <cell r="M169"/>
          <cell r="N169"/>
          <cell r="O169"/>
          <cell r="P169"/>
          <cell r="Q169"/>
          <cell r="R169"/>
          <cell r="S169" t="str">
            <v>019. CORTE SUPERIOR DE JUSTICIA DE AYACUCHO</v>
          </cell>
          <cell r="T169"/>
          <cell r="U169"/>
          <cell r="V169"/>
          <cell r="W169"/>
          <cell r="X169"/>
          <cell r="Y169"/>
          <cell r="Z169"/>
          <cell r="AA169"/>
          <cell r="AB169"/>
          <cell r="AC169"/>
          <cell r="AD169"/>
          <cell r="AE169"/>
          <cell r="AF169" t="str">
            <v>036. REGIÓN POLICIAL AYACUCHO - ICA</v>
          </cell>
          <cell r="AG169"/>
          <cell r="AH169"/>
          <cell r="AI169"/>
          <cell r="AJ169"/>
          <cell r="AK169"/>
          <cell r="AL169"/>
          <cell r="AM169"/>
          <cell r="AN169"/>
          <cell r="AO169"/>
          <cell r="AP169"/>
          <cell r="AQ169"/>
          <cell r="AR169"/>
          <cell r="AS169" t="str">
            <v>120. PROGRAMA NACIONAL DE DOTACION DE MATERIALES EDUCATIVOS</v>
          </cell>
          <cell r="AT169"/>
          <cell r="AU169"/>
          <cell r="AV169"/>
          <cell r="AW169"/>
          <cell r="AX169"/>
          <cell r="AY169"/>
          <cell r="AZ169"/>
          <cell r="BA169"/>
          <cell r="BB169"/>
          <cell r="BC169"/>
          <cell r="BD169"/>
          <cell r="BE169"/>
          <cell r="BF169"/>
          <cell r="BG169"/>
          <cell r="BH169"/>
          <cell r="BI169"/>
          <cell r="BJ169"/>
          <cell r="BK169"/>
          <cell r="BL169"/>
          <cell r="BM169"/>
          <cell r="BN169"/>
          <cell r="BO169"/>
          <cell r="BP169"/>
          <cell r="BQ169"/>
          <cell r="BR169"/>
          <cell r="BS169"/>
          <cell r="BT169"/>
          <cell r="BU169"/>
          <cell r="BV169"/>
          <cell r="BW169"/>
          <cell r="BX169"/>
          <cell r="BY169"/>
          <cell r="BZ169"/>
          <cell r="CA169"/>
          <cell r="CB169"/>
          <cell r="CC169"/>
          <cell r="CD169"/>
          <cell r="CE169"/>
          <cell r="CF169"/>
          <cell r="CG169"/>
          <cell r="CH169"/>
          <cell r="CI169"/>
          <cell r="CJ169"/>
          <cell r="CK169"/>
          <cell r="CL169"/>
          <cell r="CM169"/>
          <cell r="CN169"/>
          <cell r="CO169"/>
          <cell r="CP169"/>
          <cell r="CQ169"/>
          <cell r="CR169"/>
          <cell r="CS169"/>
          <cell r="CT169"/>
          <cell r="CU169" t="str">
            <v>033. HOSPITAL NACIONAL DOCENTE MADRE NIÑO - SAN BARTOLOMÉ</v>
          </cell>
          <cell r="CV169"/>
          <cell r="CW169"/>
          <cell r="CX169"/>
          <cell r="CY169"/>
          <cell r="CZ169"/>
          <cell r="DA169"/>
          <cell r="DB169"/>
          <cell r="DC169"/>
          <cell r="DD169"/>
          <cell r="DE169"/>
          <cell r="DF169"/>
          <cell r="DG169"/>
          <cell r="DH169"/>
          <cell r="DI169"/>
          <cell r="DJ169"/>
          <cell r="DK169"/>
          <cell r="DL169"/>
          <cell r="DM169"/>
          <cell r="DN169"/>
          <cell r="DO169"/>
          <cell r="DP169"/>
          <cell r="DQ169"/>
          <cell r="DR169"/>
          <cell r="DS169"/>
          <cell r="DT169"/>
          <cell r="DU169"/>
          <cell r="DV169"/>
          <cell r="DW169"/>
          <cell r="DX169"/>
          <cell r="DY169"/>
          <cell r="DZ169"/>
          <cell r="EA169"/>
          <cell r="EB169"/>
          <cell r="EC169"/>
          <cell r="ED169"/>
          <cell r="EE169"/>
          <cell r="EF169"/>
          <cell r="EG169"/>
          <cell r="EH169"/>
          <cell r="EI169"/>
          <cell r="EJ169"/>
          <cell r="EK169"/>
          <cell r="EL169"/>
          <cell r="EM169"/>
          <cell r="EN169"/>
          <cell r="EO169"/>
          <cell r="EP169"/>
          <cell r="EQ169"/>
          <cell r="ER169"/>
          <cell r="ES169"/>
          <cell r="ET169"/>
          <cell r="EU169"/>
          <cell r="EV169"/>
          <cell r="EW169"/>
          <cell r="EX169" t="str">
            <v>311. EDUCACION HUARAZ</v>
          </cell>
          <cell r="EY169" t="str">
            <v>400. SALUD APURIMAC</v>
          </cell>
          <cell r="EZ169" t="str">
            <v>400. SALUD AREQUIPA</v>
          </cell>
          <cell r="FA169" t="str">
            <v>402. SALUD SUR AYACUCHO</v>
          </cell>
          <cell r="FB169" t="str">
            <v>311. EDUCACION UGEL CONTUMAZA</v>
          </cell>
          <cell r="FC169" t="str">
            <v>314. EDUCACIÓN ACOMAYO</v>
          </cell>
          <cell r="FD169" t="str">
            <v>314. UGEL CHURCAMPA</v>
          </cell>
          <cell r="FE169" t="str">
            <v>403. SALUD LEONCIO PRADO</v>
          </cell>
          <cell r="FF169"/>
          <cell r="FG169" t="str">
            <v>401. SALUD DANIEL ALCIDES CARRION</v>
          </cell>
          <cell r="FH169" t="str">
            <v>314. EDUCACION LA ESPERANZA</v>
          </cell>
          <cell r="FI169"/>
          <cell r="FJ169" t="str">
            <v>404. RED DE SALUD DATEM DEL MARAÑON</v>
          </cell>
          <cell r="FK169"/>
          <cell r="FL169"/>
          <cell r="FM169"/>
          <cell r="FN169" t="str">
            <v>400. SALUD PIURA</v>
          </cell>
          <cell r="FO169" t="str">
            <v>312. EDUCACION LAMPA</v>
          </cell>
          <cell r="FP169" t="str">
            <v>401. SALUD ALTO MAYO</v>
          </cell>
          <cell r="FQ169"/>
          <cell r="FR169"/>
          <cell r="FS169" t="str">
            <v>404. DIRECCION DE RED DE SALUD Nº 04 AGUAYTIA - SAN ALEJANDRO</v>
          </cell>
          <cell r="FT169" t="str">
            <v>405. HOSPITAL CHANCAY Y SERVICIOS BASICOS DE SALUD</v>
          </cell>
          <cell r="FU169"/>
          <cell r="FV169"/>
          <cell r="FW169" t="str">
            <v>19. MUNICIPALIDAD DISTRITAL DE SAN ISIDRO DE MAINO</v>
          </cell>
          <cell r="FX169"/>
          <cell r="FY169"/>
          <cell r="FZ169"/>
          <cell r="GA169" t="str">
            <v>19. MUNICIPALIDAD DISTRITAL DE SAN JUAN DE LOPECANCHA</v>
          </cell>
          <cell r="GB169"/>
          <cell r="GC169"/>
          <cell r="GD169"/>
          <cell r="GE169"/>
          <cell r="GF169"/>
          <cell r="GG169"/>
          <cell r="GH169"/>
          <cell r="GI169"/>
          <cell r="GJ169"/>
          <cell r="GK169"/>
          <cell r="GL169"/>
          <cell r="GM169"/>
          <cell r="GN169"/>
          <cell r="GO169"/>
          <cell r="GP169"/>
          <cell r="GQ169"/>
          <cell r="GR169"/>
          <cell r="GS169"/>
          <cell r="GT169"/>
          <cell r="GU169"/>
          <cell r="GV169"/>
          <cell r="GW169"/>
          <cell r="GX169"/>
          <cell r="GY169" t="str">
            <v>19. MUNICIPALIDAD DISTRITAL DE KAQUIABAMBA</v>
          </cell>
          <cell r="GZ169"/>
          <cell r="HA169"/>
          <cell r="HB169"/>
          <cell r="HC169"/>
          <cell r="HD169"/>
          <cell r="HE169" t="str">
            <v>19. MUNICIPALIDAD DISTRITAL DE SAN JUAN DE TARUCANI</v>
          </cell>
          <cell r="HF169"/>
          <cell r="HG169"/>
          <cell r="HH169"/>
          <cell r="HI169" t="str">
            <v>19. MUNICIPALIDAD DISTRITAL DE YANQUE</v>
          </cell>
          <cell r="HJ169"/>
          <cell r="HK169"/>
          <cell r="HL169"/>
          <cell r="HM169"/>
          <cell r="HN169"/>
          <cell r="HO169"/>
          <cell r="HP169"/>
          <cell r="HQ169"/>
          <cell r="HR169" t="str">
            <v>19. MUNICIPALIDAD DISTRITAL DE SANCOS</v>
          </cell>
          <cell r="HS169"/>
          <cell r="HT169"/>
          <cell r="HU169"/>
          <cell r="HV169"/>
          <cell r="HW169"/>
          <cell r="HX169"/>
          <cell r="HY169"/>
          <cell r="HZ169"/>
          <cell r="IA169" t="str">
            <v>19. MUNICIPALIDAD DISTRITAL DE CHALAMARCA</v>
          </cell>
          <cell r="IB169"/>
          <cell r="IC169"/>
          <cell r="ID169"/>
          <cell r="IE169"/>
          <cell r="IF169"/>
          <cell r="IG169"/>
          <cell r="IH169"/>
          <cell r="II169"/>
          <cell r="IJ169"/>
          <cell r="IK169"/>
          <cell r="IL169"/>
          <cell r="IM169"/>
          <cell r="IN169"/>
          <cell r="IO169"/>
          <cell r="IP169"/>
          <cell r="IQ169"/>
          <cell r="IR169"/>
          <cell r="IS169"/>
          <cell r="IT169"/>
          <cell r="IU169"/>
          <cell r="IV169"/>
          <cell r="IW169"/>
          <cell r="IX169"/>
          <cell r="IY169" t="str">
            <v>19. MUNICIPALIDAD DISTRITAL DE HUANDO</v>
          </cell>
          <cell r="IZ169"/>
          <cell r="JA169"/>
          <cell r="JB169"/>
          <cell r="JC169"/>
          <cell r="JD169"/>
          <cell r="JE169" t="str">
            <v>21. MUNICIPALIDAD DISTRITAL DE ROBLE</v>
          </cell>
          <cell r="JF169"/>
          <cell r="JG169"/>
          <cell r="JH169"/>
          <cell r="JI169"/>
          <cell r="JJ169"/>
          <cell r="JK169"/>
          <cell r="JL169"/>
          <cell r="JM169"/>
          <cell r="JN169"/>
          <cell r="JO169"/>
          <cell r="JP169"/>
          <cell r="JQ169"/>
          <cell r="JR169"/>
          <cell r="JS169"/>
          <cell r="JT169"/>
          <cell r="JU169"/>
          <cell r="JV169" t="str">
            <v>26. MUNICIPALIDAD DISTRITAL DE PUCARA</v>
          </cell>
          <cell r="JW169"/>
          <cell r="JX169"/>
          <cell r="JY169" t="str">
            <v>19. MUNICIPALIDAD DISTRITAL DE MONOBAMBA</v>
          </cell>
          <cell r="JZ169"/>
          <cell r="KA169"/>
          <cell r="KB169"/>
          <cell r="KC169"/>
          <cell r="KD169"/>
          <cell r="KE169"/>
          <cell r="KF169"/>
          <cell r="KG169"/>
          <cell r="KH169"/>
          <cell r="KI169"/>
          <cell r="KJ169"/>
          <cell r="KK169"/>
          <cell r="KL169"/>
          <cell r="KM169"/>
          <cell r="KN169"/>
          <cell r="KO169"/>
          <cell r="KP169"/>
          <cell r="KQ169" t="str">
            <v>19. MUNICIPALIDAD DISTRITAL DE PUCALA</v>
          </cell>
          <cell r="KR169"/>
          <cell r="KS169"/>
          <cell r="KT169" t="str">
            <v>19. MUNICIPALIDAD DISTRITAL DE LURIN</v>
          </cell>
          <cell r="KU169"/>
          <cell r="KV169"/>
          <cell r="KW169"/>
          <cell r="KX169"/>
          <cell r="KY169"/>
          <cell r="KZ169" t="str">
            <v>19. MUNICIPALIDAD DISTRITAL DE SAN JUAN DE IRIS</v>
          </cell>
          <cell r="LA169"/>
          <cell r="LB169"/>
          <cell r="LC169" t="str">
            <v>19. MUNICIPALIDAD DISTRITAL DE LINCHA</v>
          </cell>
          <cell r="LD169"/>
          <cell r="LE169"/>
          <cell r="LF169"/>
          <cell r="LG169"/>
          <cell r="LH169"/>
          <cell r="LI169"/>
          <cell r="LJ169"/>
          <cell r="LK169"/>
          <cell r="LL169"/>
          <cell r="LM169"/>
          <cell r="LN169"/>
          <cell r="LO169"/>
          <cell r="LP169"/>
          <cell r="LQ169"/>
          <cell r="LR169"/>
          <cell r="LS169"/>
          <cell r="LT169"/>
          <cell r="LU169"/>
          <cell r="LV169"/>
          <cell r="LW169"/>
          <cell r="LX169"/>
          <cell r="LY169"/>
          <cell r="LZ169"/>
          <cell r="MA169"/>
          <cell r="MB169"/>
          <cell r="MC169"/>
          <cell r="MD169"/>
          <cell r="ME169"/>
          <cell r="MF169"/>
          <cell r="MG169"/>
          <cell r="MH169"/>
          <cell r="MI169"/>
          <cell r="MJ169"/>
          <cell r="MK169"/>
          <cell r="ML169"/>
          <cell r="MM169"/>
          <cell r="MN169"/>
          <cell r="MO169"/>
          <cell r="MP169"/>
          <cell r="MQ169"/>
          <cell r="MR169"/>
          <cell r="MS169"/>
          <cell r="MT169"/>
          <cell r="MU169"/>
          <cell r="MV169"/>
          <cell r="MW169"/>
          <cell r="MX169"/>
          <cell r="MY169"/>
          <cell r="MZ169"/>
          <cell r="NA169"/>
          <cell r="NB169"/>
          <cell r="NC169"/>
          <cell r="ND169"/>
          <cell r="NE169"/>
          <cell r="NF169"/>
          <cell r="NG169"/>
          <cell r="NH169"/>
          <cell r="NI169"/>
          <cell r="NJ169"/>
          <cell r="NK169"/>
          <cell r="NL169"/>
          <cell r="NM169"/>
          <cell r="NN169"/>
          <cell r="NO169"/>
          <cell r="NP169"/>
          <cell r="NQ169"/>
          <cell r="NR169"/>
          <cell r="NS169"/>
          <cell r="NT169"/>
          <cell r="NU169"/>
          <cell r="NV169"/>
          <cell r="NW169"/>
          <cell r="NX169"/>
          <cell r="NY169"/>
          <cell r="NZ169"/>
          <cell r="OA169"/>
          <cell r="OB169"/>
          <cell r="OC169"/>
          <cell r="OD169"/>
          <cell r="OE169"/>
          <cell r="OF169"/>
          <cell r="OG169"/>
          <cell r="OH169"/>
          <cell r="OI169"/>
          <cell r="OJ169"/>
          <cell r="OK169"/>
          <cell r="OL169"/>
          <cell r="OM169"/>
          <cell r="ON169"/>
          <cell r="OO169"/>
          <cell r="OP169"/>
          <cell r="OQ169"/>
          <cell r="OR169"/>
          <cell r="OS169"/>
          <cell r="OT169"/>
          <cell r="OU169"/>
          <cell r="OV169"/>
          <cell r="OW169"/>
          <cell r="OX169"/>
          <cell r="OY169"/>
          <cell r="OZ169"/>
          <cell r="PA169"/>
          <cell r="PB169"/>
          <cell r="PC169"/>
          <cell r="PD169"/>
          <cell r="PE169"/>
          <cell r="PF169"/>
          <cell r="PG169"/>
          <cell r="PH169"/>
          <cell r="PI169"/>
          <cell r="PJ169"/>
          <cell r="PK169"/>
          <cell r="PL169"/>
          <cell r="PM169"/>
          <cell r="PN169"/>
          <cell r="PO169"/>
          <cell r="PP169"/>
          <cell r="PQ169"/>
          <cell r="PR169"/>
          <cell r="PS169"/>
          <cell r="PT169"/>
          <cell r="PU169"/>
          <cell r="PV169"/>
          <cell r="PW169"/>
          <cell r="PX169"/>
          <cell r="PY169"/>
          <cell r="PZ169"/>
          <cell r="QA169"/>
          <cell r="QB169"/>
          <cell r="QC169"/>
          <cell r="QD169"/>
          <cell r="QE169"/>
          <cell r="QF169"/>
          <cell r="QG169"/>
          <cell r="QH169"/>
          <cell r="QI169"/>
          <cell r="QJ169"/>
        </row>
        <row r="170">
          <cell r="A170"/>
          <cell r="B170"/>
          <cell r="C170"/>
          <cell r="D170"/>
          <cell r="E170"/>
          <cell r="F170"/>
          <cell r="G170"/>
          <cell r="H170"/>
          <cell r="I170"/>
          <cell r="J170"/>
          <cell r="K170"/>
          <cell r="L170"/>
          <cell r="M170"/>
          <cell r="N170"/>
          <cell r="O170"/>
          <cell r="P170"/>
          <cell r="Q170"/>
          <cell r="R170"/>
          <cell r="S170" t="str">
            <v>020. CORTE SUPERIOR DE JUSTICIA DE LIMA ESTE</v>
          </cell>
          <cell r="T170"/>
          <cell r="U170"/>
          <cell r="V170"/>
          <cell r="W170"/>
          <cell r="X170"/>
          <cell r="Y170"/>
          <cell r="Z170"/>
          <cell r="AA170"/>
          <cell r="AB170"/>
          <cell r="AC170"/>
          <cell r="AD170"/>
          <cell r="AE170"/>
          <cell r="AF170" t="str">
            <v>037. PERÚ SEGURO 2025</v>
          </cell>
          <cell r="AG170"/>
          <cell r="AH170"/>
          <cell r="AI170"/>
          <cell r="AJ170"/>
          <cell r="AK170"/>
          <cell r="AL170"/>
          <cell r="AM170"/>
          <cell r="AN170"/>
          <cell r="AO170"/>
          <cell r="AP170"/>
          <cell r="AQ170"/>
          <cell r="AR170"/>
          <cell r="AS170" t="str">
            <v>122. ESCUELA NACIONAL SUPERIOR DE BALLET</v>
          </cell>
          <cell r="AT170"/>
          <cell r="AU170"/>
          <cell r="AV170"/>
          <cell r="AW170"/>
          <cell r="AX170"/>
          <cell r="AY170"/>
          <cell r="AZ170"/>
          <cell r="BA170"/>
          <cell r="BB170"/>
          <cell r="BC170"/>
          <cell r="BD170"/>
          <cell r="BE170"/>
          <cell r="BF170"/>
          <cell r="BG170"/>
          <cell r="BH170"/>
          <cell r="BI170"/>
          <cell r="BJ170"/>
          <cell r="BK170"/>
          <cell r="BL170"/>
          <cell r="BM170"/>
          <cell r="BN170"/>
          <cell r="BO170"/>
          <cell r="BP170"/>
          <cell r="BQ170"/>
          <cell r="BR170"/>
          <cell r="BS170"/>
          <cell r="BT170"/>
          <cell r="BU170"/>
          <cell r="BV170"/>
          <cell r="BW170"/>
          <cell r="BX170"/>
          <cell r="BY170"/>
          <cell r="BZ170"/>
          <cell r="CA170"/>
          <cell r="CB170"/>
          <cell r="CC170"/>
          <cell r="CD170"/>
          <cell r="CE170"/>
          <cell r="CF170"/>
          <cell r="CG170"/>
          <cell r="CH170"/>
          <cell r="CI170"/>
          <cell r="CJ170"/>
          <cell r="CK170"/>
          <cell r="CL170"/>
          <cell r="CM170"/>
          <cell r="CN170"/>
          <cell r="CO170"/>
          <cell r="CP170"/>
          <cell r="CQ170"/>
          <cell r="CR170"/>
          <cell r="CS170"/>
          <cell r="CT170"/>
          <cell r="CU170" t="str">
            <v>036. HOSPITAL CARLOS LANFRANCO LA HOZ</v>
          </cell>
          <cell r="CV170"/>
          <cell r="CW170"/>
          <cell r="CX170"/>
          <cell r="CY170"/>
          <cell r="CZ170"/>
          <cell r="DA170"/>
          <cell r="DB170"/>
          <cell r="DC170"/>
          <cell r="DD170"/>
          <cell r="DE170"/>
          <cell r="DF170"/>
          <cell r="DG170"/>
          <cell r="DH170"/>
          <cell r="DI170"/>
          <cell r="DJ170"/>
          <cell r="DK170"/>
          <cell r="DL170"/>
          <cell r="DM170"/>
          <cell r="DN170"/>
          <cell r="DO170"/>
          <cell r="DP170"/>
          <cell r="DQ170"/>
          <cell r="DR170"/>
          <cell r="DS170"/>
          <cell r="DT170"/>
          <cell r="DU170"/>
          <cell r="DV170"/>
          <cell r="DW170"/>
          <cell r="DX170"/>
          <cell r="DY170"/>
          <cell r="DZ170"/>
          <cell r="EA170"/>
          <cell r="EB170"/>
          <cell r="EC170"/>
          <cell r="ED170"/>
          <cell r="EE170"/>
          <cell r="EF170"/>
          <cell r="EG170"/>
          <cell r="EH170"/>
          <cell r="EI170"/>
          <cell r="EJ170"/>
          <cell r="EK170"/>
          <cell r="EL170"/>
          <cell r="EM170"/>
          <cell r="EN170"/>
          <cell r="EO170"/>
          <cell r="EP170"/>
          <cell r="EQ170"/>
          <cell r="ER170"/>
          <cell r="ES170"/>
          <cell r="ET170"/>
          <cell r="EU170"/>
          <cell r="EV170"/>
          <cell r="EW170"/>
          <cell r="EX170" t="str">
            <v>312. EDUCACION ANTONIO RAIMONDI</v>
          </cell>
          <cell r="EY170" t="str">
            <v>401. SALUD CHANKA</v>
          </cell>
          <cell r="EZ170" t="str">
            <v>401. HOSPITAL GOYENECHE</v>
          </cell>
          <cell r="FA170" t="str">
            <v>403. SALUD CENTRO AYACUCHO</v>
          </cell>
          <cell r="FB170" t="str">
            <v>312. EDUCACION UGEL SAN MIGUEL</v>
          </cell>
          <cell r="FC170" t="str">
            <v>315. EDUCACIÓN ANTA</v>
          </cell>
          <cell r="FD170" t="str">
            <v>400. SALUD HUANCAVELICA</v>
          </cell>
          <cell r="FE170" t="str">
            <v>404. RED DE SALUD HUANUCO</v>
          </cell>
          <cell r="FF170"/>
          <cell r="FG170" t="str">
            <v>402. SALUD EL CARMEN</v>
          </cell>
          <cell r="FH170" t="str">
            <v>315. EDUCACION TRUJILLO NOR OESTE</v>
          </cell>
          <cell r="FI170"/>
          <cell r="FJ170" t="str">
            <v>405. HOSPITAL SANTA GEMA DE YURIMAGUAS</v>
          </cell>
          <cell r="FK170"/>
          <cell r="FL170"/>
          <cell r="FM170"/>
          <cell r="FN170" t="str">
            <v>401. SALUD LUCIANO CASTILLO COLONNA</v>
          </cell>
          <cell r="FO170" t="str">
            <v>313. EDUCACION MOHO</v>
          </cell>
          <cell r="FP170" t="str">
            <v>402. SALUD HUALLAGA CENTRAL</v>
          </cell>
          <cell r="FQ170"/>
          <cell r="FR170"/>
          <cell r="FS170" t="str">
            <v>405. RED DE SALUD Nº 01 CORONEL PORTILLO</v>
          </cell>
          <cell r="FT170" t="str">
            <v>406. SERVICIOS BASICOS DE SALUD CHILCA - MALA</v>
          </cell>
          <cell r="FU170"/>
          <cell r="FV170"/>
          <cell r="FW170" t="str">
            <v>20. MUNICIPALIDAD DISTRITAL DE SOLOCO</v>
          </cell>
          <cell r="FX170"/>
          <cell r="FY170"/>
          <cell r="FZ170"/>
          <cell r="GA170" t="str">
            <v>20. MUNICIPALIDAD DISTRITAL DE SANTA CATALINA</v>
          </cell>
          <cell r="GB170"/>
          <cell r="GC170"/>
          <cell r="GD170"/>
          <cell r="GE170"/>
          <cell r="GF170"/>
          <cell r="GG170"/>
          <cell r="GH170"/>
          <cell r="GI170"/>
          <cell r="GJ170"/>
          <cell r="GK170"/>
          <cell r="GL170"/>
          <cell r="GM170"/>
          <cell r="GN170"/>
          <cell r="GO170"/>
          <cell r="GP170"/>
          <cell r="GQ170"/>
          <cell r="GR170"/>
          <cell r="GS170"/>
          <cell r="GT170"/>
          <cell r="GU170"/>
          <cell r="GV170"/>
          <cell r="GW170"/>
          <cell r="GX170"/>
          <cell r="GY170" t="str">
            <v>20. MUNICIPALIDAD DISTRITAL DE JOSE MARÍA ARGUEDAS</v>
          </cell>
          <cell r="GZ170"/>
          <cell r="HA170"/>
          <cell r="HB170"/>
          <cell r="HC170"/>
          <cell r="HD170"/>
          <cell r="HE170" t="str">
            <v>20. MUNICIPALIDAD DISTRITAL DE SANTA ISABEL DE SIGUAS</v>
          </cell>
          <cell r="HF170"/>
          <cell r="HG170"/>
          <cell r="HH170"/>
          <cell r="HI170" t="str">
            <v>20. MUNICIPALIDAD DISTRITAL DE MAJES</v>
          </cell>
          <cell r="HJ170"/>
          <cell r="HK170"/>
          <cell r="HL170"/>
          <cell r="HM170"/>
          <cell r="HN170"/>
          <cell r="HO170"/>
          <cell r="HP170"/>
          <cell r="HQ170"/>
          <cell r="HR170" t="str">
            <v>20. MUNICIPALIDAD DISTRITAL DE SANTA ANA DE HUAYCAHUACHO</v>
          </cell>
          <cell r="HS170"/>
          <cell r="HT170"/>
          <cell r="HU170"/>
          <cell r="HV170"/>
          <cell r="HW170"/>
          <cell r="HX170"/>
          <cell r="HY170"/>
          <cell r="HZ170"/>
          <cell r="IA170"/>
          <cell r="IB170"/>
          <cell r="IC170"/>
          <cell r="ID170"/>
          <cell r="IE170"/>
          <cell r="IF170"/>
          <cell r="IG170"/>
          <cell r="IH170"/>
          <cell r="II170"/>
          <cell r="IJ170"/>
          <cell r="IK170"/>
          <cell r="IL170"/>
          <cell r="IM170"/>
          <cell r="IN170"/>
          <cell r="IO170"/>
          <cell r="IP170"/>
          <cell r="IQ170"/>
          <cell r="IR170"/>
          <cell r="IS170"/>
          <cell r="IT170"/>
          <cell r="IU170"/>
          <cell r="IV170"/>
          <cell r="IW170"/>
          <cell r="IX170"/>
          <cell r="IY170"/>
          <cell r="IZ170"/>
          <cell r="JA170"/>
          <cell r="JB170"/>
          <cell r="JC170"/>
          <cell r="JD170"/>
          <cell r="JE170" t="str">
            <v>22. MUNICIPALIDAD DISTRITAL DE PICHOS</v>
          </cell>
          <cell r="JF170"/>
          <cell r="JG170"/>
          <cell r="JH170"/>
          <cell r="JI170"/>
          <cell r="JJ170"/>
          <cell r="JK170"/>
          <cell r="JL170"/>
          <cell r="JM170"/>
          <cell r="JN170"/>
          <cell r="JO170"/>
          <cell r="JP170"/>
          <cell r="JQ170"/>
          <cell r="JR170"/>
          <cell r="JS170"/>
          <cell r="JT170"/>
          <cell r="JU170"/>
          <cell r="JV170" t="str">
            <v>27. MUNICIPALIDAD DISTRITAL DE QUICHUAY</v>
          </cell>
          <cell r="JW170"/>
          <cell r="JX170"/>
          <cell r="JY170" t="str">
            <v>20. MUNICIPALIDAD DISTRITAL DE MUQUI</v>
          </cell>
          <cell r="JZ170"/>
          <cell r="KA170"/>
          <cell r="KB170"/>
          <cell r="KC170"/>
          <cell r="KD170"/>
          <cell r="KE170"/>
          <cell r="KF170"/>
          <cell r="KG170"/>
          <cell r="KH170"/>
          <cell r="KI170"/>
          <cell r="KJ170"/>
          <cell r="KK170"/>
          <cell r="KL170"/>
          <cell r="KM170"/>
          <cell r="KN170"/>
          <cell r="KO170"/>
          <cell r="KP170"/>
          <cell r="KQ170" t="str">
            <v>20. MUNICIPALIDAD DISTRITAL DE TUMAN</v>
          </cell>
          <cell r="KR170"/>
          <cell r="KS170"/>
          <cell r="KT170" t="str">
            <v>20. MUNICIPALIDAD DISTRITAL DE MAGDALENA DEL MAR</v>
          </cell>
          <cell r="KU170"/>
          <cell r="KV170"/>
          <cell r="KW170"/>
          <cell r="KX170"/>
          <cell r="KY170"/>
          <cell r="KZ170" t="str">
            <v>20. MUNICIPALIDAD DISTRITAL DE SAN JUAN DE TANTARANCHE</v>
          </cell>
          <cell r="LA170"/>
          <cell r="LB170"/>
          <cell r="LC170" t="str">
            <v>20. MUNICIPALIDAD DISTRITAL DE MADEAN</v>
          </cell>
          <cell r="LD170"/>
          <cell r="LE170"/>
          <cell r="LF170"/>
          <cell r="LG170"/>
          <cell r="LH170"/>
          <cell r="LI170"/>
          <cell r="LJ170"/>
          <cell r="LK170"/>
          <cell r="LL170"/>
          <cell r="LM170"/>
          <cell r="LN170"/>
          <cell r="LO170"/>
          <cell r="LP170"/>
          <cell r="LQ170"/>
          <cell r="LR170"/>
          <cell r="LS170"/>
          <cell r="LT170"/>
          <cell r="LU170"/>
          <cell r="LV170"/>
          <cell r="LW170"/>
          <cell r="LX170"/>
          <cell r="LY170"/>
          <cell r="LZ170"/>
          <cell r="MA170"/>
          <cell r="MB170"/>
          <cell r="MC170"/>
          <cell r="MD170"/>
          <cell r="ME170"/>
          <cell r="MF170"/>
          <cell r="MG170"/>
          <cell r="MH170"/>
          <cell r="MI170"/>
          <cell r="MJ170"/>
          <cell r="MK170"/>
          <cell r="ML170"/>
          <cell r="MM170"/>
          <cell r="MN170"/>
          <cell r="MO170"/>
          <cell r="MP170"/>
          <cell r="MQ170"/>
          <cell r="MR170"/>
          <cell r="MS170"/>
          <cell r="MT170"/>
          <cell r="MU170"/>
          <cell r="MV170"/>
          <cell r="MW170"/>
          <cell r="MX170"/>
          <cell r="MY170"/>
          <cell r="MZ170"/>
          <cell r="NA170"/>
          <cell r="NB170"/>
          <cell r="NC170"/>
          <cell r="ND170"/>
          <cell r="NE170"/>
          <cell r="NF170"/>
          <cell r="NG170"/>
          <cell r="NH170"/>
          <cell r="NI170"/>
          <cell r="NJ170"/>
          <cell r="NK170"/>
          <cell r="NL170"/>
          <cell r="NM170"/>
          <cell r="NN170"/>
          <cell r="NO170"/>
          <cell r="NP170"/>
          <cell r="NQ170"/>
          <cell r="NR170"/>
          <cell r="NS170"/>
          <cell r="NT170"/>
          <cell r="NU170"/>
          <cell r="NV170"/>
          <cell r="NW170"/>
          <cell r="NX170"/>
          <cell r="NY170"/>
          <cell r="NZ170"/>
          <cell r="OA170"/>
          <cell r="OB170"/>
          <cell r="OC170"/>
          <cell r="OD170"/>
          <cell r="OE170"/>
          <cell r="OF170"/>
          <cell r="OG170"/>
          <cell r="OH170"/>
          <cell r="OI170"/>
          <cell r="OJ170"/>
          <cell r="OK170"/>
          <cell r="OL170"/>
          <cell r="OM170"/>
          <cell r="ON170"/>
          <cell r="OO170"/>
          <cell r="OP170"/>
          <cell r="OQ170"/>
          <cell r="OR170"/>
          <cell r="OS170"/>
          <cell r="OT170"/>
          <cell r="OU170"/>
          <cell r="OV170"/>
          <cell r="OW170"/>
          <cell r="OX170"/>
          <cell r="OY170"/>
          <cell r="OZ170"/>
          <cell r="PA170"/>
          <cell r="PB170"/>
          <cell r="PC170"/>
          <cell r="PD170"/>
          <cell r="PE170"/>
          <cell r="PF170"/>
          <cell r="PG170"/>
          <cell r="PH170"/>
          <cell r="PI170"/>
          <cell r="PJ170"/>
          <cell r="PK170"/>
          <cell r="PL170"/>
          <cell r="PM170"/>
          <cell r="PN170"/>
          <cell r="PO170"/>
          <cell r="PP170"/>
          <cell r="PQ170"/>
          <cell r="PR170"/>
          <cell r="PS170"/>
          <cell r="PT170"/>
          <cell r="PU170"/>
          <cell r="PV170"/>
          <cell r="PW170"/>
          <cell r="PX170"/>
          <cell r="PY170"/>
          <cell r="PZ170"/>
          <cell r="QA170"/>
          <cell r="QB170"/>
          <cell r="QC170"/>
          <cell r="QD170"/>
          <cell r="QE170"/>
          <cell r="QF170"/>
          <cell r="QG170"/>
          <cell r="QH170"/>
          <cell r="QI170"/>
          <cell r="QJ170"/>
        </row>
        <row r="171">
          <cell r="A171"/>
          <cell r="B171"/>
          <cell r="C171"/>
          <cell r="D171"/>
          <cell r="E171"/>
          <cell r="F171"/>
          <cell r="G171"/>
          <cell r="H171"/>
          <cell r="I171"/>
          <cell r="J171"/>
          <cell r="K171"/>
          <cell r="L171"/>
          <cell r="M171"/>
          <cell r="N171"/>
          <cell r="O171"/>
          <cell r="P171"/>
          <cell r="Q171"/>
          <cell r="R171"/>
          <cell r="S171" t="str">
            <v>021. CORTE SUPERIOR DE JUSTICIA DE LIMA SUR</v>
          </cell>
          <cell r="T171"/>
          <cell r="U171"/>
          <cell r="V171"/>
          <cell r="W171"/>
          <cell r="X171"/>
          <cell r="Y171"/>
          <cell r="Z171"/>
          <cell r="AA171"/>
          <cell r="AB171"/>
          <cell r="AC171"/>
          <cell r="AD171"/>
          <cell r="AE171"/>
          <cell r="AF171"/>
          <cell r="AG171"/>
          <cell r="AH171"/>
          <cell r="AI171"/>
          <cell r="AJ171"/>
          <cell r="AK171"/>
          <cell r="AL171"/>
          <cell r="AM171"/>
          <cell r="AN171"/>
          <cell r="AO171"/>
          <cell r="AP171"/>
          <cell r="AQ171"/>
          <cell r="AR171"/>
          <cell r="AS171" t="str">
            <v>123. ESCUELA NACIONAL SUPERIOR DE ARTE DRAMÁTICO "GUILLERMO UGARTE CHAMORRO"</v>
          </cell>
          <cell r="AT171"/>
          <cell r="AU171"/>
          <cell r="AV171"/>
          <cell r="AW171"/>
          <cell r="AX171"/>
          <cell r="AY171"/>
          <cell r="AZ171"/>
          <cell r="BA171"/>
          <cell r="BB171"/>
          <cell r="BC171"/>
          <cell r="BD171"/>
          <cell r="BE171"/>
          <cell r="BF171"/>
          <cell r="BG171"/>
          <cell r="BH171"/>
          <cell r="BI171"/>
          <cell r="BJ171"/>
          <cell r="BK171"/>
          <cell r="BL171"/>
          <cell r="BM171"/>
          <cell r="BN171"/>
          <cell r="BO171"/>
          <cell r="BP171"/>
          <cell r="BQ171"/>
          <cell r="BR171"/>
          <cell r="BS171"/>
          <cell r="BT171"/>
          <cell r="BU171"/>
          <cell r="BV171"/>
          <cell r="BW171"/>
          <cell r="BX171"/>
          <cell r="BY171"/>
          <cell r="BZ171"/>
          <cell r="CA171"/>
          <cell r="CB171"/>
          <cell r="CC171"/>
          <cell r="CD171"/>
          <cell r="CE171"/>
          <cell r="CF171"/>
          <cell r="CG171"/>
          <cell r="CH171"/>
          <cell r="CI171"/>
          <cell r="CJ171"/>
          <cell r="CK171"/>
          <cell r="CL171"/>
          <cell r="CM171"/>
          <cell r="CN171"/>
          <cell r="CO171"/>
          <cell r="CP171"/>
          <cell r="CQ171"/>
          <cell r="CR171"/>
          <cell r="CS171"/>
          <cell r="CT171"/>
          <cell r="CU171" t="str">
            <v>042. HOSPITAL "JOSE AGURTO TELLO DE CHOSICA"</v>
          </cell>
          <cell r="CV171"/>
          <cell r="CW171"/>
          <cell r="CX171"/>
          <cell r="CY171"/>
          <cell r="CZ171"/>
          <cell r="DA171"/>
          <cell r="DB171"/>
          <cell r="DC171"/>
          <cell r="DD171"/>
          <cell r="DE171"/>
          <cell r="DF171"/>
          <cell r="DG171"/>
          <cell r="DH171"/>
          <cell r="DI171"/>
          <cell r="DJ171"/>
          <cell r="DK171"/>
          <cell r="DL171"/>
          <cell r="DM171"/>
          <cell r="DN171"/>
          <cell r="DO171"/>
          <cell r="DP171"/>
          <cell r="DQ171"/>
          <cell r="DR171"/>
          <cell r="DS171"/>
          <cell r="DT171"/>
          <cell r="DU171"/>
          <cell r="DV171"/>
          <cell r="DW171"/>
          <cell r="DX171"/>
          <cell r="DY171"/>
          <cell r="DZ171"/>
          <cell r="EA171"/>
          <cell r="EB171"/>
          <cell r="EC171"/>
          <cell r="ED171"/>
          <cell r="EE171"/>
          <cell r="EF171"/>
          <cell r="EG171"/>
          <cell r="EH171"/>
          <cell r="EI171"/>
          <cell r="EJ171"/>
          <cell r="EK171"/>
          <cell r="EL171"/>
          <cell r="EM171"/>
          <cell r="EN171"/>
          <cell r="EO171"/>
          <cell r="EP171"/>
          <cell r="EQ171"/>
          <cell r="ER171"/>
          <cell r="ES171"/>
          <cell r="ET171"/>
          <cell r="EU171"/>
          <cell r="EV171"/>
          <cell r="EW171"/>
          <cell r="EX171" t="str">
            <v>313. EDUCACION BOLOGNESI</v>
          </cell>
          <cell r="EY171" t="str">
            <v>402. HOSPITAL GUILLERMO DIAZ DE LA VEGA - ABANCAY</v>
          </cell>
          <cell r="EZ171" t="str">
            <v>402. HOSPITAL REGIONAL HONORIO DELGADO</v>
          </cell>
          <cell r="FA171" t="str">
            <v>404. SALUD SARA SARA</v>
          </cell>
          <cell r="FB171" t="str">
            <v>313. EDUCACION UGEL SAN PABLO</v>
          </cell>
          <cell r="FC171" t="str">
            <v>316. EDUCACIÓN PICHARI KIMBIRI VILLA VIRGEN</v>
          </cell>
          <cell r="FD171" t="str">
            <v>401. HOSPITAL DEPARTAMENTAL DE HUANCAVELICA</v>
          </cell>
          <cell r="FE171" t="str">
            <v>405. SALUD HUAMALÍES</v>
          </cell>
          <cell r="FF171"/>
          <cell r="FG171" t="str">
            <v>403. SALUD JAUJA</v>
          </cell>
          <cell r="FH171" t="str">
            <v>316. EDUCACION TRUJILLO SUR ESTE</v>
          </cell>
          <cell r="FI171"/>
          <cell r="FJ171" t="str">
            <v>406. SALUD UCAYALI - CONTAMANA</v>
          </cell>
          <cell r="FK171"/>
          <cell r="FL171"/>
          <cell r="FM171"/>
          <cell r="FN171" t="str">
            <v>402. HOSPITAL DE APOYO III SULLANA</v>
          </cell>
          <cell r="FO171" t="str">
            <v>314. EDUCACION CRUCERO</v>
          </cell>
          <cell r="FP171" t="str">
            <v>403. SALUD ALTO HUALLAGA</v>
          </cell>
          <cell r="FQ171"/>
          <cell r="FR171"/>
          <cell r="FS171"/>
          <cell r="FT171" t="str">
            <v>407. HOSPITAL HUARAL Y SERVICIOS BASICOS DE SALUD</v>
          </cell>
          <cell r="FU171"/>
          <cell r="FV171"/>
          <cell r="FW171" t="str">
            <v>21. MUNICIPALIDAD DISTRITAL DE SONCHE</v>
          </cell>
          <cell r="FX171"/>
          <cell r="FY171"/>
          <cell r="FZ171"/>
          <cell r="GA171" t="str">
            <v>21. MUNICIPALIDAD DISTRITAL DE SANTO TOMAS</v>
          </cell>
          <cell r="GB171"/>
          <cell r="GC171"/>
          <cell r="GD171"/>
          <cell r="GE171"/>
          <cell r="GF171"/>
          <cell r="GG171"/>
          <cell r="GH171"/>
          <cell r="GI171"/>
          <cell r="GJ171"/>
          <cell r="GK171"/>
          <cell r="GL171"/>
          <cell r="GM171"/>
          <cell r="GN171"/>
          <cell r="GO171"/>
          <cell r="GP171"/>
          <cell r="GQ171"/>
          <cell r="GR171"/>
          <cell r="GS171"/>
          <cell r="GT171"/>
          <cell r="GU171"/>
          <cell r="GV171"/>
          <cell r="GW171"/>
          <cell r="GX171"/>
          <cell r="GY171"/>
          <cell r="GZ171"/>
          <cell r="HA171"/>
          <cell r="HB171"/>
          <cell r="HC171"/>
          <cell r="HD171"/>
          <cell r="HE171" t="str">
            <v>21. MUNICIPALIDAD DISTRITAL DE SANTA RITA DE SIGUAS</v>
          </cell>
          <cell r="HF171"/>
          <cell r="HG171"/>
          <cell r="HH171"/>
          <cell r="HI171"/>
          <cell r="HJ171"/>
          <cell r="HK171"/>
          <cell r="HL171"/>
          <cell r="HM171"/>
          <cell r="HN171"/>
          <cell r="HO171"/>
          <cell r="HP171"/>
          <cell r="HQ171"/>
          <cell r="HR171" t="str">
            <v>21. MUNICIPALIDAD DISTRITAL DE SANTA LUCIA</v>
          </cell>
          <cell r="HS171"/>
          <cell r="HT171"/>
          <cell r="HU171"/>
          <cell r="HV171"/>
          <cell r="HW171"/>
          <cell r="HX171"/>
          <cell r="HY171"/>
          <cell r="HZ171"/>
          <cell r="IA171"/>
          <cell r="IB171"/>
          <cell r="IC171"/>
          <cell r="ID171"/>
          <cell r="IE171"/>
          <cell r="IF171"/>
          <cell r="IG171"/>
          <cell r="IH171"/>
          <cell r="II171"/>
          <cell r="IJ171"/>
          <cell r="IK171"/>
          <cell r="IL171"/>
          <cell r="IM171"/>
          <cell r="IN171"/>
          <cell r="IO171"/>
          <cell r="IP171"/>
          <cell r="IQ171"/>
          <cell r="IR171"/>
          <cell r="IS171"/>
          <cell r="IT171"/>
          <cell r="IU171"/>
          <cell r="IV171"/>
          <cell r="IW171"/>
          <cell r="IX171"/>
          <cell r="IY171"/>
          <cell r="IZ171"/>
          <cell r="JA171"/>
          <cell r="JB171"/>
          <cell r="JC171"/>
          <cell r="JD171"/>
          <cell r="JE171" t="str">
            <v>23. MUNICIPALIDAD DISTRITAL DE SANTIAGO DE TUCUMA</v>
          </cell>
          <cell r="JF171"/>
          <cell r="JG171"/>
          <cell r="JH171"/>
          <cell r="JI171"/>
          <cell r="JJ171"/>
          <cell r="JK171"/>
          <cell r="JL171"/>
          <cell r="JM171"/>
          <cell r="JN171"/>
          <cell r="JO171"/>
          <cell r="JP171"/>
          <cell r="JQ171"/>
          <cell r="JR171"/>
          <cell r="JS171"/>
          <cell r="JT171"/>
          <cell r="JU171"/>
          <cell r="JV171" t="str">
            <v>28. MUNICIPALIDAD DISTRITAL DE QUILCAS</v>
          </cell>
          <cell r="JW171"/>
          <cell r="JX171"/>
          <cell r="JY171" t="str">
            <v>21. MUNICIPALIDAD DISTRITAL DE MUQUIYAUYO</v>
          </cell>
          <cell r="JZ171"/>
          <cell r="KA171"/>
          <cell r="KB171"/>
          <cell r="KC171"/>
          <cell r="KD171"/>
          <cell r="KE171"/>
          <cell r="KF171"/>
          <cell r="KG171"/>
          <cell r="KH171"/>
          <cell r="KI171"/>
          <cell r="KJ171"/>
          <cell r="KK171"/>
          <cell r="KL171"/>
          <cell r="KM171"/>
          <cell r="KN171"/>
          <cell r="KO171"/>
          <cell r="KP171"/>
          <cell r="KQ171"/>
          <cell r="KR171"/>
          <cell r="KS171"/>
          <cell r="KT171" t="str">
            <v>21. MUNICIPALIDAD DISTRITAL DE PUEBLO LIBRE</v>
          </cell>
          <cell r="KU171"/>
          <cell r="KV171"/>
          <cell r="KW171"/>
          <cell r="KX171"/>
          <cell r="KY171"/>
          <cell r="KZ171" t="str">
            <v>21. MUNICIPALIDAD DISTRITAL DE SAN LORENZO DE QUINTI</v>
          </cell>
          <cell r="LA171"/>
          <cell r="LB171"/>
          <cell r="LC171" t="str">
            <v>21. MUNICIPALIDAD DISTRITAL DE MIRAFLORES</v>
          </cell>
          <cell r="LD171"/>
          <cell r="LE171"/>
          <cell r="LF171"/>
          <cell r="LG171"/>
          <cell r="LH171"/>
          <cell r="LI171"/>
          <cell r="LJ171"/>
          <cell r="LK171"/>
          <cell r="LL171"/>
          <cell r="LM171"/>
          <cell r="LN171"/>
          <cell r="LO171"/>
          <cell r="LP171"/>
          <cell r="LQ171"/>
          <cell r="LR171"/>
          <cell r="LS171"/>
          <cell r="LT171"/>
          <cell r="LU171"/>
          <cell r="LV171"/>
          <cell r="LW171"/>
          <cell r="LX171"/>
          <cell r="LY171"/>
          <cell r="LZ171"/>
          <cell r="MA171"/>
          <cell r="MB171"/>
          <cell r="MC171"/>
          <cell r="MD171"/>
          <cell r="ME171"/>
          <cell r="MF171"/>
          <cell r="MG171"/>
          <cell r="MH171"/>
          <cell r="MI171"/>
          <cell r="MJ171"/>
          <cell r="MK171"/>
          <cell r="ML171"/>
          <cell r="MM171"/>
          <cell r="MN171"/>
          <cell r="MO171"/>
          <cell r="MP171"/>
          <cell r="MQ171"/>
          <cell r="MR171"/>
          <cell r="MS171"/>
          <cell r="MT171"/>
          <cell r="MU171"/>
          <cell r="MV171"/>
          <cell r="MW171"/>
          <cell r="MX171"/>
          <cell r="MY171"/>
          <cell r="MZ171"/>
          <cell r="NA171"/>
          <cell r="NB171"/>
          <cell r="NC171"/>
          <cell r="ND171"/>
          <cell r="NE171"/>
          <cell r="NF171"/>
          <cell r="NG171"/>
          <cell r="NH171"/>
          <cell r="NI171"/>
          <cell r="NJ171"/>
          <cell r="NK171"/>
          <cell r="NL171"/>
          <cell r="NM171"/>
          <cell r="NN171"/>
          <cell r="NO171"/>
          <cell r="NP171"/>
          <cell r="NQ171"/>
          <cell r="NR171"/>
          <cell r="NS171"/>
          <cell r="NT171"/>
          <cell r="NU171"/>
          <cell r="NV171"/>
          <cell r="NW171"/>
          <cell r="NX171"/>
          <cell r="NY171"/>
          <cell r="NZ171"/>
          <cell r="OA171"/>
          <cell r="OB171"/>
          <cell r="OC171"/>
          <cell r="OD171"/>
          <cell r="OE171"/>
          <cell r="OF171"/>
          <cell r="OG171"/>
          <cell r="OH171"/>
          <cell r="OI171"/>
          <cell r="OJ171"/>
          <cell r="OK171"/>
          <cell r="OL171"/>
          <cell r="OM171"/>
          <cell r="ON171"/>
          <cell r="OO171"/>
          <cell r="OP171"/>
          <cell r="OQ171"/>
          <cell r="OR171"/>
          <cell r="OS171"/>
          <cell r="OT171"/>
          <cell r="OU171"/>
          <cell r="OV171"/>
          <cell r="OW171"/>
          <cell r="OX171"/>
          <cell r="OY171"/>
          <cell r="OZ171"/>
          <cell r="PA171"/>
          <cell r="PB171"/>
          <cell r="PC171"/>
          <cell r="PD171"/>
          <cell r="PE171"/>
          <cell r="PF171"/>
          <cell r="PG171"/>
          <cell r="PH171"/>
          <cell r="PI171"/>
          <cell r="PJ171"/>
          <cell r="PK171"/>
          <cell r="PL171"/>
          <cell r="PM171"/>
          <cell r="PN171"/>
          <cell r="PO171"/>
          <cell r="PP171"/>
          <cell r="PQ171"/>
          <cell r="PR171"/>
          <cell r="PS171"/>
          <cell r="PT171"/>
          <cell r="PU171"/>
          <cell r="PV171"/>
          <cell r="PW171"/>
          <cell r="PX171"/>
          <cell r="PY171"/>
          <cell r="PZ171"/>
          <cell r="QA171"/>
          <cell r="QB171"/>
          <cell r="QC171"/>
          <cell r="QD171"/>
          <cell r="QE171"/>
          <cell r="QF171"/>
          <cell r="QG171"/>
          <cell r="QH171"/>
          <cell r="QI171"/>
          <cell r="QJ171"/>
        </row>
        <row r="172">
          <cell r="A172"/>
          <cell r="B172"/>
          <cell r="C172"/>
          <cell r="D172"/>
          <cell r="E172"/>
          <cell r="F172"/>
          <cell r="G172"/>
          <cell r="H172"/>
          <cell r="I172"/>
          <cell r="J172"/>
          <cell r="K172"/>
          <cell r="L172"/>
          <cell r="M172"/>
          <cell r="N172"/>
          <cell r="O172"/>
          <cell r="P172"/>
          <cell r="Q172"/>
          <cell r="R172"/>
          <cell r="S172" t="str">
            <v>022. CORTE SUPERIOR DE JUSTICIA DE HUAURA</v>
          </cell>
          <cell r="T172"/>
          <cell r="U172"/>
          <cell r="V172"/>
          <cell r="W172"/>
          <cell r="X172"/>
          <cell r="Y172"/>
          <cell r="Z172"/>
          <cell r="AA172"/>
          <cell r="AB172"/>
          <cell r="AC172"/>
          <cell r="AD172"/>
          <cell r="AE172"/>
          <cell r="AF172"/>
          <cell r="AG172"/>
          <cell r="AH172"/>
          <cell r="AI172"/>
          <cell r="AJ172"/>
          <cell r="AK172"/>
          <cell r="AL172"/>
          <cell r="AM172"/>
          <cell r="AN172"/>
          <cell r="AO172"/>
          <cell r="AP172"/>
          <cell r="AQ172"/>
          <cell r="AR172"/>
          <cell r="AS172" t="str">
            <v>125. PROYECTO ESPECIAL DE INVERSIÓN PÚBLICA ESCUELAS BICENTENARIO</v>
          </cell>
          <cell r="AT172"/>
          <cell r="AU172"/>
          <cell r="AV172"/>
          <cell r="AW172"/>
          <cell r="AX172"/>
          <cell r="AY172"/>
          <cell r="AZ172"/>
          <cell r="BA172"/>
          <cell r="BB172"/>
          <cell r="BC172"/>
          <cell r="BD172"/>
          <cell r="BE172"/>
          <cell r="BF172"/>
          <cell r="BG172"/>
          <cell r="BH172"/>
          <cell r="BI172"/>
          <cell r="BJ172"/>
          <cell r="BK172"/>
          <cell r="BL172"/>
          <cell r="BM172"/>
          <cell r="BN172"/>
          <cell r="BO172"/>
          <cell r="BP172"/>
          <cell r="BQ172"/>
          <cell r="BR172"/>
          <cell r="BS172"/>
          <cell r="BT172"/>
          <cell r="BU172"/>
          <cell r="BV172"/>
          <cell r="BW172"/>
          <cell r="BX172"/>
          <cell r="BY172"/>
          <cell r="BZ172"/>
          <cell r="CA172"/>
          <cell r="CB172"/>
          <cell r="CC172"/>
          <cell r="CD172"/>
          <cell r="CE172"/>
          <cell r="CF172"/>
          <cell r="CG172"/>
          <cell r="CH172"/>
          <cell r="CI172"/>
          <cell r="CJ172"/>
          <cell r="CK172"/>
          <cell r="CL172"/>
          <cell r="CM172"/>
          <cell r="CN172"/>
          <cell r="CO172"/>
          <cell r="CP172"/>
          <cell r="CQ172"/>
          <cell r="CR172"/>
          <cell r="CS172"/>
          <cell r="CT172"/>
          <cell r="CU172" t="str">
            <v>049. HOSPITAL SAN JUAN DE LURIGANCHO</v>
          </cell>
          <cell r="CV172"/>
          <cell r="CW172"/>
          <cell r="CX172"/>
          <cell r="CY172"/>
          <cell r="CZ172"/>
          <cell r="DA172"/>
          <cell r="DB172"/>
          <cell r="DC172"/>
          <cell r="DD172"/>
          <cell r="DE172"/>
          <cell r="DF172"/>
          <cell r="DG172"/>
          <cell r="DH172"/>
          <cell r="DI172"/>
          <cell r="DJ172"/>
          <cell r="DK172"/>
          <cell r="DL172"/>
          <cell r="DM172"/>
          <cell r="DN172"/>
          <cell r="DO172"/>
          <cell r="DP172"/>
          <cell r="DQ172"/>
          <cell r="DR172"/>
          <cell r="DS172"/>
          <cell r="DT172"/>
          <cell r="DU172"/>
          <cell r="DV172"/>
          <cell r="DW172"/>
          <cell r="DX172"/>
          <cell r="DY172"/>
          <cell r="DZ172"/>
          <cell r="EA172"/>
          <cell r="EB172"/>
          <cell r="EC172"/>
          <cell r="ED172"/>
          <cell r="EE172"/>
          <cell r="EF172"/>
          <cell r="EG172"/>
          <cell r="EH172"/>
          <cell r="EI172"/>
          <cell r="EJ172"/>
          <cell r="EK172"/>
          <cell r="EL172"/>
          <cell r="EM172"/>
          <cell r="EN172"/>
          <cell r="EO172"/>
          <cell r="EP172"/>
          <cell r="EQ172"/>
          <cell r="ER172"/>
          <cell r="ES172"/>
          <cell r="ET172"/>
          <cell r="EU172"/>
          <cell r="EV172"/>
          <cell r="EW172"/>
          <cell r="EX172" t="str">
            <v>314. EDUCACION ASUNCION</v>
          </cell>
          <cell r="EY172" t="str">
            <v>403. HOSPITAL SUB REGIONAL DE ANDAHUAYLAS</v>
          </cell>
          <cell r="EZ172" t="str">
            <v>403. SALUD CAMANA</v>
          </cell>
          <cell r="FA172" t="str">
            <v>405. RED DE SALUD AYACUCHO NORTE</v>
          </cell>
          <cell r="FB172" t="str">
            <v>400. SALUD CAJAMARCA</v>
          </cell>
          <cell r="FC172" t="str">
            <v>400. SALUD CUSCO</v>
          </cell>
          <cell r="FD172" t="str">
            <v>402. HOSPITAL DE PAMPAS DE TAYACAJA</v>
          </cell>
          <cell r="FE172" t="str">
            <v>406. SALUD DOS DE MAYO</v>
          </cell>
          <cell r="FF172"/>
          <cell r="FG172" t="str">
            <v>404. SALUD TARMA</v>
          </cell>
          <cell r="FH172" t="str">
            <v>400. SALUD LA LIBERTAD</v>
          </cell>
          <cell r="FI172"/>
          <cell r="FJ172" t="str">
            <v>407. RED DE SALUD LORETO - NAUTA</v>
          </cell>
          <cell r="FK172"/>
          <cell r="FL172"/>
          <cell r="FM172"/>
          <cell r="FN172" t="str">
            <v>403. SALUD MORROPON - CHULUCANAS</v>
          </cell>
          <cell r="FO172" t="str">
            <v>400. SALUD PUNO - LAMPA</v>
          </cell>
          <cell r="FP172" t="str">
            <v>404. HOSPITAL II - 2 TARAPOTO</v>
          </cell>
          <cell r="FQ172"/>
          <cell r="FR172"/>
          <cell r="FS172"/>
          <cell r="FT172" t="str">
            <v>408. RED DE SALUD HUAROCHIRI</v>
          </cell>
          <cell r="FU172"/>
          <cell r="FV172"/>
          <cell r="FW172"/>
          <cell r="FX172"/>
          <cell r="FY172"/>
          <cell r="FZ172"/>
          <cell r="GA172" t="str">
            <v>22. MUNICIPALIDAD DISTRITAL DE TINGO</v>
          </cell>
          <cell r="GB172"/>
          <cell r="GC172"/>
          <cell r="GD172"/>
          <cell r="GE172"/>
          <cell r="GF172"/>
          <cell r="GG172"/>
          <cell r="GH172"/>
          <cell r="GI172"/>
          <cell r="GJ172"/>
          <cell r="GK172"/>
          <cell r="GL172"/>
          <cell r="GM172"/>
          <cell r="GN172"/>
          <cell r="GO172"/>
          <cell r="GP172"/>
          <cell r="GQ172"/>
          <cell r="GR172"/>
          <cell r="GS172"/>
          <cell r="GT172"/>
          <cell r="GU172"/>
          <cell r="GV172"/>
          <cell r="GW172"/>
          <cell r="GX172"/>
          <cell r="GY172"/>
          <cell r="GZ172"/>
          <cell r="HA172"/>
          <cell r="HB172"/>
          <cell r="HC172"/>
          <cell r="HD172"/>
          <cell r="HE172" t="str">
            <v>22. MUNICIPALIDAD DISTRITAL DE SOCABAYA</v>
          </cell>
          <cell r="HF172"/>
          <cell r="HG172"/>
          <cell r="HH172"/>
          <cell r="HI172"/>
          <cell r="HJ172"/>
          <cell r="HK172"/>
          <cell r="HL172"/>
          <cell r="HM172"/>
          <cell r="HN172"/>
          <cell r="HO172"/>
          <cell r="HP172"/>
          <cell r="HQ172"/>
          <cell r="HR172"/>
          <cell r="HS172"/>
          <cell r="HT172"/>
          <cell r="HU172"/>
          <cell r="HV172"/>
          <cell r="HW172"/>
          <cell r="HX172"/>
          <cell r="HY172"/>
          <cell r="HZ172"/>
          <cell r="IA172"/>
          <cell r="IB172"/>
          <cell r="IC172"/>
          <cell r="ID172"/>
          <cell r="IE172"/>
          <cell r="IF172"/>
          <cell r="IG172"/>
          <cell r="IH172"/>
          <cell r="II172"/>
          <cell r="IJ172"/>
          <cell r="IK172"/>
          <cell r="IL172"/>
          <cell r="IM172"/>
          <cell r="IN172"/>
          <cell r="IO172"/>
          <cell r="IP172"/>
          <cell r="IQ172"/>
          <cell r="IR172"/>
          <cell r="IS172"/>
          <cell r="IT172"/>
          <cell r="IU172"/>
          <cell r="IV172"/>
          <cell r="IW172"/>
          <cell r="IX172"/>
          <cell r="IY172"/>
          <cell r="IZ172"/>
          <cell r="JA172"/>
          <cell r="JB172"/>
          <cell r="JC172"/>
          <cell r="JD172"/>
          <cell r="JE172"/>
          <cell r="JF172"/>
          <cell r="JG172"/>
          <cell r="JH172"/>
          <cell r="JI172"/>
          <cell r="JJ172"/>
          <cell r="JK172"/>
          <cell r="JL172"/>
          <cell r="JM172"/>
          <cell r="JN172"/>
          <cell r="JO172"/>
          <cell r="JP172"/>
          <cell r="JQ172"/>
          <cell r="JR172"/>
          <cell r="JS172"/>
          <cell r="JT172"/>
          <cell r="JU172"/>
          <cell r="JV172" t="str">
            <v>29. MUNICIPALIDAD DISTRITAL DE SAN AGUSTIN</v>
          </cell>
          <cell r="JW172"/>
          <cell r="JX172"/>
          <cell r="JY172" t="str">
            <v>22. MUNICIPALIDAD DISTRITAL DE PACA</v>
          </cell>
          <cell r="JZ172"/>
          <cell r="KA172"/>
          <cell r="KB172"/>
          <cell r="KC172"/>
          <cell r="KD172"/>
          <cell r="KE172"/>
          <cell r="KF172"/>
          <cell r="KG172"/>
          <cell r="KH172"/>
          <cell r="KI172"/>
          <cell r="KJ172"/>
          <cell r="KK172"/>
          <cell r="KL172"/>
          <cell r="KM172"/>
          <cell r="KN172"/>
          <cell r="KO172"/>
          <cell r="KP172"/>
          <cell r="KQ172"/>
          <cell r="KR172"/>
          <cell r="KS172"/>
          <cell r="KT172" t="str">
            <v>22. MUNICIPALIDAD DISTRITAL DE MIRAFLORES</v>
          </cell>
          <cell r="KU172"/>
          <cell r="KV172"/>
          <cell r="KW172"/>
          <cell r="KX172"/>
          <cell r="KY172"/>
          <cell r="KZ172" t="str">
            <v>22. MUNICIPALIDAD DISTRITAL DE SAN MATEO</v>
          </cell>
          <cell r="LA172"/>
          <cell r="LB172"/>
          <cell r="LC172" t="str">
            <v>22. MUNICIPALIDAD DISTRITAL DE OMAS</v>
          </cell>
          <cell r="LD172"/>
          <cell r="LE172"/>
          <cell r="LF172"/>
          <cell r="LG172"/>
          <cell r="LH172"/>
          <cell r="LI172"/>
          <cell r="LJ172"/>
          <cell r="LK172"/>
          <cell r="LL172"/>
          <cell r="LM172"/>
          <cell r="LN172"/>
          <cell r="LO172"/>
          <cell r="LP172"/>
          <cell r="LQ172"/>
          <cell r="LR172"/>
          <cell r="LS172"/>
          <cell r="LT172"/>
          <cell r="LU172"/>
          <cell r="LV172"/>
          <cell r="LW172"/>
          <cell r="LX172"/>
          <cell r="LY172"/>
          <cell r="LZ172"/>
          <cell r="MA172"/>
          <cell r="MB172"/>
          <cell r="MC172"/>
          <cell r="MD172"/>
          <cell r="ME172"/>
          <cell r="MF172"/>
          <cell r="MG172"/>
          <cell r="MH172"/>
          <cell r="MI172"/>
          <cell r="MJ172"/>
          <cell r="MK172"/>
          <cell r="ML172"/>
          <cell r="MM172"/>
          <cell r="MN172"/>
          <cell r="MO172"/>
          <cell r="MP172"/>
          <cell r="MQ172"/>
          <cell r="MR172"/>
          <cell r="MS172"/>
          <cell r="MT172"/>
          <cell r="MU172"/>
          <cell r="MV172"/>
          <cell r="MW172"/>
          <cell r="MX172"/>
          <cell r="MY172"/>
          <cell r="MZ172"/>
          <cell r="NA172"/>
          <cell r="NB172"/>
          <cell r="NC172"/>
          <cell r="ND172"/>
          <cell r="NE172"/>
          <cell r="NF172"/>
          <cell r="NG172"/>
          <cell r="NH172"/>
          <cell r="NI172"/>
          <cell r="NJ172"/>
          <cell r="NK172"/>
          <cell r="NL172"/>
          <cell r="NM172"/>
          <cell r="NN172"/>
          <cell r="NO172"/>
          <cell r="NP172"/>
          <cell r="NQ172"/>
          <cell r="NR172"/>
          <cell r="NS172"/>
          <cell r="NT172"/>
          <cell r="NU172"/>
          <cell r="NV172"/>
          <cell r="NW172"/>
          <cell r="NX172"/>
          <cell r="NY172"/>
          <cell r="NZ172"/>
          <cell r="OA172"/>
          <cell r="OB172"/>
          <cell r="OC172"/>
          <cell r="OD172"/>
          <cell r="OE172"/>
          <cell r="OF172"/>
          <cell r="OG172"/>
          <cell r="OH172"/>
          <cell r="OI172"/>
          <cell r="OJ172"/>
          <cell r="OK172"/>
          <cell r="OL172"/>
          <cell r="OM172"/>
          <cell r="ON172"/>
          <cell r="OO172"/>
          <cell r="OP172"/>
          <cell r="OQ172"/>
          <cell r="OR172"/>
          <cell r="OS172"/>
          <cell r="OT172"/>
          <cell r="OU172"/>
          <cell r="OV172"/>
          <cell r="OW172"/>
          <cell r="OX172"/>
          <cell r="OY172"/>
          <cell r="OZ172"/>
          <cell r="PA172"/>
          <cell r="PB172"/>
          <cell r="PC172"/>
          <cell r="PD172"/>
          <cell r="PE172"/>
          <cell r="PF172"/>
          <cell r="PG172"/>
          <cell r="PH172"/>
          <cell r="PI172"/>
          <cell r="PJ172"/>
          <cell r="PK172"/>
          <cell r="PL172"/>
          <cell r="PM172"/>
          <cell r="PN172"/>
          <cell r="PO172"/>
          <cell r="PP172"/>
          <cell r="PQ172"/>
          <cell r="PR172"/>
          <cell r="PS172"/>
          <cell r="PT172"/>
          <cell r="PU172"/>
          <cell r="PV172"/>
          <cell r="PW172"/>
          <cell r="PX172"/>
          <cell r="PY172"/>
          <cell r="PZ172"/>
          <cell r="QA172"/>
          <cell r="QB172"/>
          <cell r="QC172"/>
          <cell r="QD172"/>
          <cell r="QE172"/>
          <cell r="QF172"/>
          <cell r="QG172"/>
          <cell r="QH172"/>
          <cell r="QI172"/>
          <cell r="QJ172"/>
        </row>
        <row r="173">
          <cell r="A173"/>
          <cell r="B173"/>
          <cell r="C173"/>
          <cell r="D173"/>
          <cell r="E173"/>
          <cell r="F173"/>
          <cell r="G173"/>
          <cell r="H173"/>
          <cell r="I173"/>
          <cell r="J173"/>
          <cell r="K173"/>
          <cell r="L173"/>
          <cell r="M173"/>
          <cell r="N173"/>
          <cell r="O173"/>
          <cell r="P173"/>
          <cell r="Q173"/>
          <cell r="R173"/>
          <cell r="S173" t="str">
            <v>023. CORTE SUPERIOR DE JUSTICIA DE APURÍMAC</v>
          </cell>
          <cell r="T173"/>
          <cell r="U173"/>
          <cell r="V173"/>
          <cell r="W173"/>
          <cell r="X173"/>
          <cell r="Y173"/>
          <cell r="Z173"/>
          <cell r="AA173"/>
          <cell r="AB173"/>
          <cell r="AC173"/>
          <cell r="AD173"/>
          <cell r="AE173"/>
          <cell r="AF173"/>
          <cell r="AG173"/>
          <cell r="AH173"/>
          <cell r="AI173"/>
          <cell r="AJ173"/>
          <cell r="AK173"/>
          <cell r="AL173"/>
          <cell r="AM173"/>
          <cell r="AN173"/>
          <cell r="AO173"/>
          <cell r="AP173"/>
          <cell r="AQ173"/>
          <cell r="AR173"/>
          <cell r="AS173"/>
          <cell r="AT173"/>
          <cell r="AU173"/>
          <cell r="AV173"/>
          <cell r="AW173"/>
          <cell r="AX173"/>
          <cell r="AY173"/>
          <cell r="AZ173"/>
          <cell r="BA173"/>
          <cell r="BB173"/>
          <cell r="BC173"/>
          <cell r="BD173"/>
          <cell r="BE173"/>
          <cell r="BF173"/>
          <cell r="BG173"/>
          <cell r="BH173"/>
          <cell r="BI173"/>
          <cell r="BJ173"/>
          <cell r="BK173"/>
          <cell r="BL173"/>
          <cell r="BM173"/>
          <cell r="BN173"/>
          <cell r="BO173"/>
          <cell r="BP173"/>
          <cell r="BQ173"/>
          <cell r="BR173"/>
          <cell r="BS173"/>
          <cell r="BT173"/>
          <cell r="BU173"/>
          <cell r="BV173"/>
          <cell r="BW173"/>
          <cell r="BX173"/>
          <cell r="BY173"/>
          <cell r="BZ173"/>
          <cell r="CA173"/>
          <cell r="CB173"/>
          <cell r="CC173"/>
          <cell r="CD173"/>
          <cell r="CE173"/>
          <cell r="CF173"/>
          <cell r="CG173"/>
          <cell r="CH173"/>
          <cell r="CI173"/>
          <cell r="CJ173"/>
          <cell r="CK173"/>
          <cell r="CL173"/>
          <cell r="CM173"/>
          <cell r="CN173"/>
          <cell r="CO173"/>
          <cell r="CP173"/>
          <cell r="CQ173"/>
          <cell r="CR173"/>
          <cell r="CS173"/>
          <cell r="CT173"/>
          <cell r="CU173" t="str">
            <v>050. HOSPITAL VITARTE</v>
          </cell>
          <cell r="CV173"/>
          <cell r="CW173"/>
          <cell r="CX173"/>
          <cell r="CY173"/>
          <cell r="CZ173"/>
          <cell r="DA173"/>
          <cell r="DB173"/>
          <cell r="DC173"/>
          <cell r="DD173"/>
          <cell r="DE173"/>
          <cell r="DF173"/>
          <cell r="DG173"/>
          <cell r="DH173"/>
          <cell r="DI173"/>
          <cell r="DJ173"/>
          <cell r="DK173"/>
          <cell r="DL173"/>
          <cell r="DM173"/>
          <cell r="DN173"/>
          <cell r="DO173"/>
          <cell r="DP173"/>
          <cell r="DQ173"/>
          <cell r="DR173"/>
          <cell r="DS173"/>
          <cell r="DT173"/>
          <cell r="DU173"/>
          <cell r="DV173"/>
          <cell r="DW173"/>
          <cell r="DX173"/>
          <cell r="DY173"/>
          <cell r="DZ173"/>
          <cell r="EA173"/>
          <cell r="EB173"/>
          <cell r="EC173"/>
          <cell r="ED173"/>
          <cell r="EE173"/>
          <cell r="EF173"/>
          <cell r="EG173"/>
          <cell r="EH173"/>
          <cell r="EI173"/>
          <cell r="EJ173"/>
          <cell r="EK173"/>
          <cell r="EL173"/>
          <cell r="EM173"/>
          <cell r="EN173"/>
          <cell r="EO173"/>
          <cell r="EP173"/>
          <cell r="EQ173"/>
          <cell r="ER173"/>
          <cell r="ES173"/>
          <cell r="ET173"/>
          <cell r="EU173"/>
          <cell r="EV173"/>
          <cell r="EW173"/>
          <cell r="EX173" t="str">
            <v>315. EDUCACION CARHUAZ</v>
          </cell>
          <cell r="EY173" t="str">
            <v>404. RED DE SALUD VIRGEN DE COCHARCAS</v>
          </cell>
          <cell r="EZ173" t="str">
            <v>404. SALUD APLAO</v>
          </cell>
          <cell r="FA173" t="str">
            <v>406. RED DE SALUD HUAMANGA</v>
          </cell>
          <cell r="FB173" t="str">
            <v>401. SALUD CHOTA</v>
          </cell>
          <cell r="FC173" t="str">
            <v>401. SALUD CANAS - CANCHIS - ESPINAR</v>
          </cell>
          <cell r="FD173" t="str">
            <v>403. RED DE SALUD TAYACAJA</v>
          </cell>
          <cell r="FE173" t="str">
            <v>407. RED DE SALUD PUERTO INCA</v>
          </cell>
          <cell r="FF173"/>
          <cell r="FG173" t="str">
            <v>405. SALUD CHANCHAMAYO</v>
          </cell>
          <cell r="FH173" t="str">
            <v>401. INSTITUTO REGIONAL DE OFTALMOLOGIA</v>
          </cell>
          <cell r="FI173"/>
          <cell r="FJ173"/>
          <cell r="FK173"/>
          <cell r="FL173"/>
          <cell r="FM173"/>
          <cell r="FN173" t="str">
            <v>404. HOSPITAL DE APOYO I CHULUCANAS</v>
          </cell>
          <cell r="FO173" t="str">
            <v>401. SALUD MELGAR</v>
          </cell>
          <cell r="FP173"/>
          <cell r="FQ173"/>
          <cell r="FR173"/>
          <cell r="FS173"/>
          <cell r="FT173"/>
          <cell r="FU173"/>
          <cell r="FV173"/>
          <cell r="FW173"/>
          <cell r="FX173"/>
          <cell r="FY173"/>
          <cell r="FZ173"/>
          <cell r="GA173" t="str">
            <v>23. MUNICIPALIDAD DISTRITAL DE TRITA</v>
          </cell>
          <cell r="GB173"/>
          <cell r="GC173"/>
          <cell r="GD173"/>
          <cell r="GE173"/>
          <cell r="GF173"/>
          <cell r="GG173"/>
          <cell r="GH173"/>
          <cell r="GI173"/>
          <cell r="GJ173"/>
          <cell r="GK173"/>
          <cell r="GL173"/>
          <cell r="GM173"/>
          <cell r="GN173"/>
          <cell r="GO173"/>
          <cell r="GP173"/>
          <cell r="GQ173"/>
          <cell r="GR173"/>
          <cell r="GS173"/>
          <cell r="GT173"/>
          <cell r="GU173"/>
          <cell r="GV173"/>
          <cell r="GW173"/>
          <cell r="GX173"/>
          <cell r="GY173"/>
          <cell r="GZ173"/>
          <cell r="HA173"/>
          <cell r="HB173"/>
          <cell r="HC173"/>
          <cell r="HD173"/>
          <cell r="HE173" t="str">
            <v>23. MUNICIPALIDAD DISTRITAL DE TIABAYA</v>
          </cell>
          <cell r="HF173"/>
          <cell r="HG173"/>
          <cell r="HH173"/>
          <cell r="HI173"/>
          <cell r="HJ173"/>
          <cell r="HK173"/>
          <cell r="HL173"/>
          <cell r="HM173"/>
          <cell r="HN173"/>
          <cell r="HO173"/>
          <cell r="HP173"/>
          <cell r="HQ173"/>
          <cell r="HR173"/>
          <cell r="HS173"/>
          <cell r="HT173"/>
          <cell r="HU173"/>
          <cell r="HV173"/>
          <cell r="HW173"/>
          <cell r="HX173"/>
          <cell r="HY173"/>
          <cell r="HZ173"/>
          <cell r="IA173"/>
          <cell r="IB173"/>
          <cell r="IC173"/>
          <cell r="ID173"/>
          <cell r="IE173"/>
          <cell r="IF173"/>
          <cell r="IG173"/>
          <cell r="IH173"/>
          <cell r="II173"/>
          <cell r="IJ173"/>
          <cell r="IK173"/>
          <cell r="IL173"/>
          <cell r="IM173"/>
          <cell r="IN173"/>
          <cell r="IO173"/>
          <cell r="IP173"/>
          <cell r="IQ173"/>
          <cell r="IR173"/>
          <cell r="IS173"/>
          <cell r="IT173"/>
          <cell r="IU173"/>
          <cell r="IV173"/>
          <cell r="IW173"/>
          <cell r="IX173"/>
          <cell r="IY173"/>
          <cell r="IZ173"/>
          <cell r="JA173"/>
          <cell r="JB173"/>
          <cell r="JC173"/>
          <cell r="JD173"/>
          <cell r="JE173"/>
          <cell r="JF173"/>
          <cell r="JG173"/>
          <cell r="JH173"/>
          <cell r="JI173"/>
          <cell r="JJ173"/>
          <cell r="JK173"/>
          <cell r="JL173"/>
          <cell r="JM173"/>
          <cell r="JN173"/>
          <cell r="JO173"/>
          <cell r="JP173"/>
          <cell r="JQ173"/>
          <cell r="JR173"/>
          <cell r="JS173"/>
          <cell r="JT173"/>
          <cell r="JU173"/>
          <cell r="JV173" t="str">
            <v>30. MUNICIPALIDAD DISTRITAL DE SAN JERONIMO DE TUNAN</v>
          </cell>
          <cell r="JW173"/>
          <cell r="JX173"/>
          <cell r="JY173" t="str">
            <v>23. MUNICIPALIDAD DISTRITAL DE PACCHA</v>
          </cell>
          <cell r="JZ173"/>
          <cell r="KA173"/>
          <cell r="KB173"/>
          <cell r="KC173"/>
          <cell r="KD173"/>
          <cell r="KE173"/>
          <cell r="KF173"/>
          <cell r="KG173"/>
          <cell r="KH173"/>
          <cell r="KI173"/>
          <cell r="KJ173"/>
          <cell r="KK173"/>
          <cell r="KL173"/>
          <cell r="KM173"/>
          <cell r="KN173"/>
          <cell r="KO173"/>
          <cell r="KP173"/>
          <cell r="KQ173"/>
          <cell r="KR173"/>
          <cell r="KS173"/>
          <cell r="KT173" t="str">
            <v>23. MUNICIPALIDAD DISTRITAL DE PACHACAMAC</v>
          </cell>
          <cell r="KU173"/>
          <cell r="KV173"/>
          <cell r="KW173"/>
          <cell r="KX173"/>
          <cell r="KY173"/>
          <cell r="KZ173" t="str">
            <v>23. MUNICIPALIDAD DISTRITAL DE SAN MATEO DE OTAO</v>
          </cell>
          <cell r="LA173"/>
          <cell r="LB173"/>
          <cell r="LC173" t="str">
            <v>23. MUNICIPALIDAD DISTRITAL DE PUTINZA</v>
          </cell>
          <cell r="LD173"/>
          <cell r="LE173"/>
          <cell r="LF173"/>
          <cell r="LG173"/>
          <cell r="LH173"/>
          <cell r="LI173"/>
          <cell r="LJ173"/>
          <cell r="LK173"/>
          <cell r="LL173"/>
          <cell r="LM173"/>
          <cell r="LN173"/>
          <cell r="LO173"/>
          <cell r="LP173"/>
          <cell r="LQ173"/>
          <cell r="LR173"/>
          <cell r="LS173"/>
          <cell r="LT173"/>
          <cell r="LU173"/>
          <cell r="LV173"/>
          <cell r="LW173"/>
          <cell r="LX173"/>
          <cell r="LY173"/>
          <cell r="LZ173"/>
          <cell r="MA173"/>
          <cell r="MB173"/>
          <cell r="MC173"/>
          <cell r="MD173"/>
          <cell r="ME173"/>
          <cell r="MF173"/>
          <cell r="MG173"/>
          <cell r="MH173"/>
          <cell r="MI173"/>
          <cell r="MJ173"/>
          <cell r="MK173"/>
          <cell r="ML173"/>
          <cell r="MM173"/>
          <cell r="MN173"/>
          <cell r="MO173"/>
          <cell r="MP173"/>
          <cell r="MQ173"/>
          <cell r="MR173"/>
          <cell r="MS173"/>
          <cell r="MT173"/>
          <cell r="MU173"/>
          <cell r="MV173"/>
          <cell r="MW173"/>
          <cell r="MX173"/>
          <cell r="MY173"/>
          <cell r="MZ173"/>
          <cell r="NA173"/>
          <cell r="NB173"/>
          <cell r="NC173"/>
          <cell r="ND173"/>
          <cell r="NE173"/>
          <cell r="NF173"/>
          <cell r="NG173"/>
          <cell r="NH173"/>
          <cell r="NI173"/>
          <cell r="NJ173"/>
          <cell r="NK173"/>
          <cell r="NL173"/>
          <cell r="NM173"/>
          <cell r="NN173"/>
          <cell r="NO173"/>
          <cell r="NP173"/>
          <cell r="NQ173"/>
          <cell r="NR173"/>
          <cell r="NS173"/>
          <cell r="NT173"/>
          <cell r="NU173"/>
          <cell r="NV173"/>
          <cell r="NW173"/>
          <cell r="NX173"/>
          <cell r="NY173"/>
          <cell r="NZ173"/>
          <cell r="OA173"/>
          <cell r="OB173"/>
          <cell r="OC173"/>
          <cell r="OD173"/>
          <cell r="OE173"/>
          <cell r="OF173"/>
          <cell r="OG173"/>
          <cell r="OH173"/>
          <cell r="OI173"/>
          <cell r="OJ173"/>
          <cell r="OK173"/>
          <cell r="OL173"/>
          <cell r="OM173"/>
          <cell r="ON173"/>
          <cell r="OO173"/>
          <cell r="OP173"/>
          <cell r="OQ173"/>
          <cell r="OR173"/>
          <cell r="OS173"/>
          <cell r="OT173"/>
          <cell r="OU173"/>
          <cell r="OV173"/>
          <cell r="OW173"/>
          <cell r="OX173"/>
          <cell r="OY173"/>
          <cell r="OZ173"/>
          <cell r="PA173"/>
          <cell r="PB173"/>
          <cell r="PC173"/>
          <cell r="PD173"/>
          <cell r="PE173"/>
          <cell r="PF173"/>
          <cell r="PG173"/>
          <cell r="PH173"/>
          <cell r="PI173"/>
          <cell r="PJ173"/>
          <cell r="PK173"/>
          <cell r="PL173"/>
          <cell r="PM173"/>
          <cell r="PN173"/>
          <cell r="PO173"/>
          <cell r="PP173"/>
          <cell r="PQ173"/>
          <cell r="PR173"/>
          <cell r="PS173"/>
          <cell r="PT173"/>
          <cell r="PU173"/>
          <cell r="PV173"/>
          <cell r="PW173"/>
          <cell r="PX173"/>
          <cell r="PY173"/>
          <cell r="PZ173"/>
          <cell r="QA173"/>
          <cell r="QB173"/>
          <cell r="QC173"/>
          <cell r="QD173"/>
          <cell r="QE173"/>
          <cell r="QF173"/>
          <cell r="QG173"/>
          <cell r="QH173"/>
          <cell r="QI173"/>
          <cell r="QJ173"/>
        </row>
        <row r="174">
          <cell r="A174"/>
          <cell r="B174"/>
          <cell r="C174"/>
          <cell r="D174"/>
          <cell r="E174"/>
          <cell r="F174"/>
          <cell r="G174"/>
          <cell r="H174"/>
          <cell r="I174"/>
          <cell r="J174"/>
          <cell r="K174"/>
          <cell r="L174"/>
          <cell r="M174"/>
          <cell r="N174"/>
          <cell r="O174"/>
          <cell r="P174"/>
          <cell r="Q174"/>
          <cell r="R174"/>
          <cell r="S174" t="str">
            <v>024. CORTE SUPERIOR DE JUSTICIA DE UCAYALI</v>
          </cell>
          <cell r="T174"/>
          <cell r="U174"/>
          <cell r="V174"/>
          <cell r="W174"/>
          <cell r="X174"/>
          <cell r="Y174"/>
          <cell r="Z174"/>
          <cell r="AA174"/>
          <cell r="AB174"/>
          <cell r="AC174"/>
          <cell r="AD174"/>
          <cell r="AE174"/>
          <cell r="AF174"/>
          <cell r="AG174"/>
          <cell r="AH174"/>
          <cell r="AI174"/>
          <cell r="AJ174"/>
          <cell r="AK174"/>
          <cell r="AL174"/>
          <cell r="AM174"/>
          <cell r="AN174"/>
          <cell r="AO174"/>
          <cell r="AP174"/>
          <cell r="AQ174"/>
          <cell r="AR174"/>
          <cell r="AS174"/>
          <cell r="AT174"/>
          <cell r="AU174"/>
          <cell r="AV174"/>
          <cell r="AW174"/>
          <cell r="AX174"/>
          <cell r="AY174"/>
          <cell r="AZ174"/>
          <cell r="BA174"/>
          <cell r="BB174"/>
          <cell r="BC174"/>
          <cell r="BD174"/>
          <cell r="BE174"/>
          <cell r="BF174"/>
          <cell r="BG174"/>
          <cell r="BH174"/>
          <cell r="BI174"/>
          <cell r="BJ174"/>
          <cell r="BK174"/>
          <cell r="BL174"/>
          <cell r="BM174"/>
          <cell r="BN174"/>
          <cell r="BO174"/>
          <cell r="BP174"/>
          <cell r="BQ174"/>
          <cell r="BR174"/>
          <cell r="BS174"/>
          <cell r="BT174"/>
          <cell r="BU174"/>
          <cell r="BV174"/>
          <cell r="BW174"/>
          <cell r="BX174"/>
          <cell r="BY174"/>
          <cell r="BZ174"/>
          <cell r="CA174"/>
          <cell r="CB174"/>
          <cell r="CC174"/>
          <cell r="CD174"/>
          <cell r="CE174"/>
          <cell r="CF174"/>
          <cell r="CG174"/>
          <cell r="CH174"/>
          <cell r="CI174"/>
          <cell r="CJ174"/>
          <cell r="CK174"/>
          <cell r="CL174"/>
          <cell r="CM174"/>
          <cell r="CN174"/>
          <cell r="CO174"/>
          <cell r="CP174"/>
          <cell r="CQ174"/>
          <cell r="CR174"/>
          <cell r="CS174"/>
          <cell r="CT174"/>
          <cell r="CU174" t="str">
            <v>124. CENTRO NACIONAL DE ABASTECIMIENTO DE RECURSOS ESTRATEGICOS EN SALUD</v>
          </cell>
          <cell r="CV174"/>
          <cell r="CW174"/>
          <cell r="CX174"/>
          <cell r="CY174"/>
          <cell r="CZ174"/>
          <cell r="DA174"/>
          <cell r="DB174"/>
          <cell r="DC174"/>
          <cell r="DD174"/>
          <cell r="DE174"/>
          <cell r="DF174"/>
          <cell r="DG174"/>
          <cell r="DH174"/>
          <cell r="DI174"/>
          <cell r="DJ174"/>
          <cell r="DK174"/>
          <cell r="DL174"/>
          <cell r="DM174"/>
          <cell r="DN174"/>
          <cell r="DO174"/>
          <cell r="DP174"/>
          <cell r="DQ174"/>
          <cell r="DR174"/>
          <cell r="DS174"/>
          <cell r="DT174"/>
          <cell r="DU174"/>
          <cell r="DV174"/>
          <cell r="DW174"/>
          <cell r="DX174"/>
          <cell r="DY174"/>
          <cell r="DZ174"/>
          <cell r="EA174"/>
          <cell r="EB174"/>
          <cell r="EC174"/>
          <cell r="ED174"/>
          <cell r="EE174"/>
          <cell r="EF174"/>
          <cell r="EG174"/>
          <cell r="EH174"/>
          <cell r="EI174"/>
          <cell r="EJ174"/>
          <cell r="EK174"/>
          <cell r="EL174"/>
          <cell r="EM174"/>
          <cell r="EN174"/>
          <cell r="EO174"/>
          <cell r="EP174"/>
          <cell r="EQ174"/>
          <cell r="ER174"/>
          <cell r="ES174"/>
          <cell r="ET174"/>
          <cell r="EU174"/>
          <cell r="EV174"/>
          <cell r="EW174"/>
          <cell r="EX174" t="str">
            <v>316. EDUCACION MARISCAL LUZURIAGA</v>
          </cell>
          <cell r="EY174" t="str">
            <v>405. RED DE SALUD ABANCAY</v>
          </cell>
          <cell r="EZ174" t="str">
            <v>405. SALUD RED PERIFERICA AREQUIPA</v>
          </cell>
          <cell r="FA174" t="str">
            <v>407. RED DE SALUD SAN MIGUEL</v>
          </cell>
          <cell r="FB174" t="str">
            <v>402. SALUD CUTERVO</v>
          </cell>
          <cell r="FC174" t="str">
            <v>402. HOSPITAL DE APOYO DEPARTAMENTAL CUSCO</v>
          </cell>
          <cell r="FD174" t="str">
            <v>404. RED DE SALUD ACOBAMBA</v>
          </cell>
          <cell r="FE174" t="str">
            <v>408. RED DE SALUD AMBO</v>
          </cell>
          <cell r="FF174"/>
          <cell r="FG174" t="str">
            <v>406. SALUD SATIPO</v>
          </cell>
          <cell r="FH174" t="str">
            <v>402. SALUD NORTE ASCOPE</v>
          </cell>
          <cell r="FI174"/>
          <cell r="FJ174"/>
          <cell r="FK174"/>
          <cell r="FL174"/>
          <cell r="FM174"/>
          <cell r="FN174" t="str">
            <v>405. HOSPITAL DE APOYO I NUESTRA SEÑORA DE LAS MERCEDES DE PAITA</v>
          </cell>
          <cell r="FO174" t="str">
            <v>402. SALUD AZANGARO</v>
          </cell>
          <cell r="FP174"/>
          <cell r="FQ174"/>
          <cell r="FR174"/>
          <cell r="FS174"/>
          <cell r="FT174"/>
          <cell r="FU174"/>
          <cell r="FV174"/>
          <cell r="FW174"/>
          <cell r="FX174"/>
          <cell r="FY174"/>
          <cell r="FZ174"/>
          <cell r="GA174"/>
          <cell r="GB174"/>
          <cell r="GC174"/>
          <cell r="GD174"/>
          <cell r="GE174"/>
          <cell r="GF174"/>
          <cell r="GG174"/>
          <cell r="GH174"/>
          <cell r="GI174"/>
          <cell r="GJ174"/>
          <cell r="GK174"/>
          <cell r="GL174"/>
          <cell r="GM174"/>
          <cell r="GN174"/>
          <cell r="GO174"/>
          <cell r="GP174"/>
          <cell r="GQ174"/>
          <cell r="GR174"/>
          <cell r="GS174"/>
          <cell r="GT174"/>
          <cell r="GU174"/>
          <cell r="GV174"/>
          <cell r="GW174"/>
          <cell r="GX174"/>
          <cell r="GY174"/>
          <cell r="GZ174"/>
          <cell r="HA174"/>
          <cell r="HB174"/>
          <cell r="HC174"/>
          <cell r="HD174"/>
          <cell r="HE174" t="str">
            <v>24. MUNICIPALIDAD DISTRITAL DE UCHUMAYO</v>
          </cell>
          <cell r="HF174"/>
          <cell r="HG174"/>
          <cell r="HH174"/>
          <cell r="HI174"/>
          <cell r="HJ174"/>
          <cell r="HK174"/>
          <cell r="HL174"/>
          <cell r="HM174"/>
          <cell r="HN174"/>
          <cell r="HO174"/>
          <cell r="HP174"/>
          <cell r="HQ174"/>
          <cell r="HR174"/>
          <cell r="HS174"/>
          <cell r="HT174"/>
          <cell r="HU174"/>
          <cell r="HV174"/>
          <cell r="HW174"/>
          <cell r="HX174"/>
          <cell r="HY174"/>
          <cell r="HZ174"/>
          <cell r="IA174"/>
          <cell r="IB174"/>
          <cell r="IC174"/>
          <cell r="ID174"/>
          <cell r="IE174"/>
          <cell r="IF174"/>
          <cell r="IG174"/>
          <cell r="IH174"/>
          <cell r="II174"/>
          <cell r="IJ174"/>
          <cell r="IK174"/>
          <cell r="IL174"/>
          <cell r="IM174"/>
          <cell r="IN174"/>
          <cell r="IO174"/>
          <cell r="IP174"/>
          <cell r="IQ174"/>
          <cell r="IR174"/>
          <cell r="IS174"/>
          <cell r="IT174"/>
          <cell r="IU174"/>
          <cell r="IV174"/>
          <cell r="IW174"/>
          <cell r="IX174"/>
          <cell r="IY174"/>
          <cell r="IZ174"/>
          <cell r="JA174"/>
          <cell r="JB174"/>
          <cell r="JC174"/>
          <cell r="JD174"/>
          <cell r="JE174"/>
          <cell r="JF174"/>
          <cell r="JG174"/>
          <cell r="JH174"/>
          <cell r="JI174"/>
          <cell r="JJ174"/>
          <cell r="JK174"/>
          <cell r="JL174"/>
          <cell r="JM174"/>
          <cell r="JN174"/>
          <cell r="JO174"/>
          <cell r="JP174"/>
          <cell r="JQ174"/>
          <cell r="JR174"/>
          <cell r="JS174"/>
          <cell r="JT174"/>
          <cell r="JU174"/>
          <cell r="JV174" t="str">
            <v>32. MUNICIPALIDAD DISTRITAL DE SAÑO</v>
          </cell>
          <cell r="JW174"/>
          <cell r="JX174"/>
          <cell r="JY174" t="str">
            <v>24. MUNICIPALIDAD DISTRITAL DE PANCAN</v>
          </cell>
          <cell r="JZ174"/>
          <cell r="KA174"/>
          <cell r="KB174"/>
          <cell r="KC174"/>
          <cell r="KD174"/>
          <cell r="KE174"/>
          <cell r="KF174"/>
          <cell r="KG174"/>
          <cell r="KH174"/>
          <cell r="KI174"/>
          <cell r="KJ174"/>
          <cell r="KK174"/>
          <cell r="KL174"/>
          <cell r="KM174"/>
          <cell r="KN174"/>
          <cell r="KO174"/>
          <cell r="KP174"/>
          <cell r="KQ174"/>
          <cell r="KR174"/>
          <cell r="KS174"/>
          <cell r="KT174" t="str">
            <v>24. MUNICIPALIDAD DISTRITAL DE PUCUSANA</v>
          </cell>
          <cell r="KU174"/>
          <cell r="KV174"/>
          <cell r="KW174"/>
          <cell r="KX174"/>
          <cell r="KY174"/>
          <cell r="KZ174" t="str">
            <v>24. MUNICIPALIDAD DISTRITAL DE SAN PEDRO DE CASTA</v>
          </cell>
          <cell r="LA174"/>
          <cell r="LB174"/>
          <cell r="LC174" t="str">
            <v>24. MUNICIPALIDAD DISTRITAL DE QUINCHES</v>
          </cell>
          <cell r="LD174"/>
          <cell r="LE174"/>
          <cell r="LF174"/>
          <cell r="LG174"/>
          <cell r="LH174"/>
          <cell r="LI174"/>
          <cell r="LJ174"/>
          <cell r="LK174"/>
          <cell r="LL174"/>
          <cell r="LM174"/>
          <cell r="LN174"/>
          <cell r="LO174"/>
          <cell r="LP174"/>
          <cell r="LQ174"/>
          <cell r="LR174"/>
          <cell r="LS174"/>
          <cell r="LT174"/>
          <cell r="LU174"/>
          <cell r="LV174"/>
          <cell r="LW174"/>
          <cell r="LX174"/>
          <cell r="LY174"/>
          <cell r="LZ174"/>
          <cell r="MA174"/>
          <cell r="MB174"/>
          <cell r="MC174"/>
          <cell r="MD174"/>
          <cell r="ME174"/>
          <cell r="MF174"/>
          <cell r="MG174"/>
          <cell r="MH174"/>
          <cell r="MI174"/>
          <cell r="MJ174"/>
          <cell r="MK174"/>
          <cell r="ML174"/>
          <cell r="MM174"/>
          <cell r="MN174"/>
          <cell r="MO174"/>
          <cell r="MP174"/>
          <cell r="MQ174"/>
          <cell r="MR174"/>
          <cell r="MS174"/>
          <cell r="MT174"/>
          <cell r="MU174"/>
          <cell r="MV174"/>
          <cell r="MW174"/>
          <cell r="MX174"/>
          <cell r="MY174"/>
          <cell r="MZ174"/>
          <cell r="NA174"/>
          <cell r="NB174"/>
          <cell r="NC174"/>
          <cell r="ND174"/>
          <cell r="NE174"/>
          <cell r="NF174"/>
          <cell r="NG174"/>
          <cell r="NH174"/>
          <cell r="NI174"/>
          <cell r="NJ174"/>
          <cell r="NK174"/>
          <cell r="NL174"/>
          <cell r="NM174"/>
          <cell r="NN174"/>
          <cell r="NO174"/>
          <cell r="NP174"/>
          <cell r="NQ174"/>
          <cell r="NR174"/>
          <cell r="NS174"/>
          <cell r="NT174"/>
          <cell r="NU174"/>
          <cell r="NV174"/>
          <cell r="NW174"/>
          <cell r="NX174"/>
          <cell r="NY174"/>
          <cell r="NZ174"/>
          <cell r="OA174"/>
          <cell r="OB174"/>
          <cell r="OC174"/>
          <cell r="OD174"/>
          <cell r="OE174"/>
          <cell r="OF174"/>
          <cell r="OG174"/>
          <cell r="OH174"/>
          <cell r="OI174"/>
          <cell r="OJ174"/>
          <cell r="OK174"/>
          <cell r="OL174"/>
          <cell r="OM174"/>
          <cell r="ON174"/>
          <cell r="OO174"/>
          <cell r="OP174"/>
          <cell r="OQ174"/>
          <cell r="OR174"/>
          <cell r="OS174"/>
          <cell r="OT174"/>
          <cell r="OU174"/>
          <cell r="OV174"/>
          <cell r="OW174"/>
          <cell r="OX174"/>
          <cell r="OY174"/>
          <cell r="OZ174"/>
          <cell r="PA174"/>
          <cell r="PB174"/>
          <cell r="PC174"/>
          <cell r="PD174"/>
          <cell r="PE174"/>
          <cell r="PF174"/>
          <cell r="PG174"/>
          <cell r="PH174"/>
          <cell r="PI174"/>
          <cell r="PJ174"/>
          <cell r="PK174"/>
          <cell r="PL174"/>
          <cell r="PM174"/>
          <cell r="PN174"/>
          <cell r="PO174"/>
          <cell r="PP174"/>
          <cell r="PQ174"/>
          <cell r="PR174"/>
          <cell r="PS174"/>
          <cell r="PT174"/>
          <cell r="PU174"/>
          <cell r="PV174"/>
          <cell r="PW174"/>
          <cell r="PX174"/>
          <cell r="PY174"/>
          <cell r="PZ174"/>
          <cell r="QA174"/>
          <cell r="QB174"/>
          <cell r="QC174"/>
          <cell r="QD174"/>
          <cell r="QE174"/>
          <cell r="QF174"/>
          <cell r="QG174"/>
          <cell r="QH174"/>
          <cell r="QI174"/>
          <cell r="QJ174"/>
        </row>
        <row r="175">
          <cell r="A175"/>
          <cell r="B175"/>
          <cell r="C175"/>
          <cell r="D175"/>
          <cell r="E175"/>
          <cell r="F175"/>
          <cell r="G175"/>
          <cell r="H175"/>
          <cell r="I175"/>
          <cell r="J175"/>
          <cell r="K175"/>
          <cell r="L175"/>
          <cell r="M175"/>
          <cell r="N175"/>
          <cell r="O175"/>
          <cell r="P175"/>
          <cell r="Q175"/>
          <cell r="R175"/>
          <cell r="S175"/>
          <cell r="T175"/>
          <cell r="U175"/>
          <cell r="V175"/>
          <cell r="W175"/>
          <cell r="X175"/>
          <cell r="Y175"/>
          <cell r="Z175"/>
          <cell r="AA175"/>
          <cell r="AB175"/>
          <cell r="AC175"/>
          <cell r="AD175"/>
          <cell r="AE175"/>
          <cell r="AF175"/>
          <cell r="AG175"/>
          <cell r="AH175"/>
          <cell r="AI175"/>
          <cell r="AJ175"/>
          <cell r="AK175"/>
          <cell r="AL175"/>
          <cell r="AM175"/>
          <cell r="AN175"/>
          <cell r="AO175"/>
          <cell r="AP175"/>
          <cell r="AQ175"/>
          <cell r="AR175"/>
          <cell r="AS175"/>
          <cell r="AT175"/>
          <cell r="AU175"/>
          <cell r="AV175"/>
          <cell r="AW175"/>
          <cell r="AX175"/>
          <cell r="AY175"/>
          <cell r="AZ175"/>
          <cell r="BA175"/>
          <cell r="BB175"/>
          <cell r="BC175"/>
          <cell r="BD175"/>
          <cell r="BE175"/>
          <cell r="BF175"/>
          <cell r="BG175"/>
          <cell r="BH175"/>
          <cell r="BI175"/>
          <cell r="BJ175"/>
          <cell r="BK175"/>
          <cell r="BL175"/>
          <cell r="BM175"/>
          <cell r="BN175"/>
          <cell r="BO175"/>
          <cell r="BP175"/>
          <cell r="BQ175"/>
          <cell r="BR175"/>
          <cell r="BS175"/>
          <cell r="BT175"/>
          <cell r="BU175"/>
          <cell r="BV175"/>
          <cell r="BW175"/>
          <cell r="BX175"/>
          <cell r="BY175"/>
          <cell r="BZ175"/>
          <cell r="CA175"/>
          <cell r="CB175"/>
          <cell r="CC175"/>
          <cell r="CD175"/>
          <cell r="CE175"/>
          <cell r="CF175"/>
          <cell r="CG175"/>
          <cell r="CH175"/>
          <cell r="CI175"/>
          <cell r="CJ175"/>
          <cell r="CK175"/>
          <cell r="CL175"/>
          <cell r="CM175"/>
          <cell r="CN175"/>
          <cell r="CO175"/>
          <cell r="CP175"/>
          <cell r="CQ175"/>
          <cell r="CR175"/>
          <cell r="CS175"/>
          <cell r="CT175"/>
          <cell r="CU175" t="str">
            <v>125. PROGRAMA NACIONAL DE INVERSIONES EN SALUD</v>
          </cell>
          <cell r="CV175"/>
          <cell r="CW175"/>
          <cell r="CX175"/>
          <cell r="CY175"/>
          <cell r="CZ175"/>
          <cell r="DA175"/>
          <cell r="DB175"/>
          <cell r="DC175"/>
          <cell r="DD175"/>
          <cell r="DE175"/>
          <cell r="DF175"/>
          <cell r="DG175"/>
          <cell r="DH175"/>
          <cell r="DI175"/>
          <cell r="DJ175"/>
          <cell r="DK175"/>
          <cell r="DL175"/>
          <cell r="DM175"/>
          <cell r="DN175"/>
          <cell r="DO175"/>
          <cell r="DP175"/>
          <cell r="DQ175"/>
          <cell r="DR175"/>
          <cell r="DS175"/>
          <cell r="DT175"/>
          <cell r="DU175"/>
          <cell r="DV175"/>
          <cell r="DW175"/>
          <cell r="DX175"/>
          <cell r="DY175"/>
          <cell r="DZ175"/>
          <cell r="EA175"/>
          <cell r="EB175"/>
          <cell r="EC175"/>
          <cell r="ED175"/>
          <cell r="EE175"/>
          <cell r="EF175"/>
          <cell r="EG175"/>
          <cell r="EH175"/>
          <cell r="EI175"/>
          <cell r="EJ175"/>
          <cell r="EK175"/>
          <cell r="EL175"/>
          <cell r="EM175"/>
          <cell r="EN175"/>
          <cell r="EO175"/>
          <cell r="EP175"/>
          <cell r="EQ175"/>
          <cell r="ER175"/>
          <cell r="ES175"/>
          <cell r="ET175"/>
          <cell r="EU175"/>
          <cell r="EV175"/>
          <cell r="EW175"/>
          <cell r="EX175" t="str">
            <v>317. EDUCACION OCROS</v>
          </cell>
          <cell r="EY175" t="str">
            <v>406. RED DE SALUD GRAU</v>
          </cell>
          <cell r="EZ175" t="str">
            <v>406. INSTITUTO REGIONAL DE ENFERMEDADES NEOPLÁSICAS DEL SUR (IREN SUR)</v>
          </cell>
          <cell r="FA175" t="str">
            <v>408. RED DE SALUD SAN FRANCISCO</v>
          </cell>
          <cell r="FB175" t="str">
            <v>403. SALUD JAEN</v>
          </cell>
          <cell r="FC175" t="str">
            <v>403. HOSPITAL ANTONIO LORENA</v>
          </cell>
          <cell r="FD175" t="str">
            <v>405. RED DE SALUD ANGARAES</v>
          </cell>
          <cell r="FE175" t="str">
            <v>409. RED DE SALUD PACHITEA - PANAO</v>
          </cell>
          <cell r="FF175"/>
          <cell r="FG175" t="str">
            <v>407. SALUD JUNIN</v>
          </cell>
          <cell r="FH175" t="str">
            <v>403. SALUD TRUJILLO SUR OESTE</v>
          </cell>
          <cell r="FI175"/>
          <cell r="FJ175"/>
          <cell r="FK175"/>
          <cell r="FL175"/>
          <cell r="FM175"/>
          <cell r="FN175" t="str">
            <v>406. HOSPITAL DE APOYO I SANTA ROSA</v>
          </cell>
          <cell r="FO175" t="str">
            <v>403. SALUD SAN ROMAN</v>
          </cell>
          <cell r="FP175"/>
          <cell r="FQ175"/>
          <cell r="FR175"/>
          <cell r="FS175"/>
          <cell r="FT175"/>
          <cell r="FU175"/>
          <cell r="FV175"/>
          <cell r="FW175"/>
          <cell r="FX175"/>
          <cell r="FY175"/>
          <cell r="FZ175"/>
          <cell r="GA175"/>
          <cell r="GB175"/>
          <cell r="GC175"/>
          <cell r="GD175"/>
          <cell r="GE175"/>
          <cell r="GF175"/>
          <cell r="GG175"/>
          <cell r="GH175"/>
          <cell r="GI175"/>
          <cell r="GJ175"/>
          <cell r="GK175"/>
          <cell r="GL175"/>
          <cell r="GM175"/>
          <cell r="GN175"/>
          <cell r="GO175"/>
          <cell r="GP175"/>
          <cell r="GQ175"/>
          <cell r="GR175"/>
          <cell r="GS175"/>
          <cell r="GT175"/>
          <cell r="GU175"/>
          <cell r="GV175"/>
          <cell r="GW175"/>
          <cell r="GX175"/>
          <cell r="GY175"/>
          <cell r="GZ175"/>
          <cell r="HA175"/>
          <cell r="HB175"/>
          <cell r="HC175"/>
          <cell r="HD175"/>
          <cell r="HE175" t="str">
            <v>25. MUNICIPALIDAD DISTRITAL DE VITOR</v>
          </cell>
          <cell r="HF175"/>
          <cell r="HG175"/>
          <cell r="HH175"/>
          <cell r="HI175"/>
          <cell r="HJ175"/>
          <cell r="HK175"/>
          <cell r="HL175"/>
          <cell r="HM175"/>
          <cell r="HN175"/>
          <cell r="HO175"/>
          <cell r="HP175"/>
          <cell r="HQ175"/>
          <cell r="HR175"/>
          <cell r="HS175"/>
          <cell r="HT175"/>
          <cell r="HU175"/>
          <cell r="HV175"/>
          <cell r="HW175"/>
          <cell r="HX175"/>
          <cell r="HY175"/>
          <cell r="HZ175"/>
          <cell r="IA175"/>
          <cell r="IB175"/>
          <cell r="IC175"/>
          <cell r="ID175"/>
          <cell r="IE175"/>
          <cell r="IF175"/>
          <cell r="IG175"/>
          <cell r="IH175"/>
          <cell r="II175"/>
          <cell r="IJ175"/>
          <cell r="IK175"/>
          <cell r="IL175"/>
          <cell r="IM175"/>
          <cell r="IN175"/>
          <cell r="IO175"/>
          <cell r="IP175"/>
          <cell r="IQ175"/>
          <cell r="IR175"/>
          <cell r="IS175"/>
          <cell r="IT175"/>
          <cell r="IU175"/>
          <cell r="IV175"/>
          <cell r="IW175"/>
          <cell r="IX175"/>
          <cell r="IY175"/>
          <cell r="IZ175"/>
          <cell r="JA175"/>
          <cell r="JB175"/>
          <cell r="JC175"/>
          <cell r="JD175"/>
          <cell r="JE175"/>
          <cell r="JF175"/>
          <cell r="JG175"/>
          <cell r="JH175"/>
          <cell r="JI175"/>
          <cell r="JJ175"/>
          <cell r="JK175"/>
          <cell r="JL175"/>
          <cell r="JM175"/>
          <cell r="JN175"/>
          <cell r="JO175"/>
          <cell r="JP175"/>
          <cell r="JQ175"/>
          <cell r="JR175"/>
          <cell r="JS175"/>
          <cell r="JT175"/>
          <cell r="JU175"/>
          <cell r="JV175" t="str">
            <v>33. MUNICIPALIDAD DISTRITAL DE SAPALLANGA</v>
          </cell>
          <cell r="JW175"/>
          <cell r="JX175"/>
          <cell r="JY175" t="str">
            <v>25. MUNICIPALIDAD DISTRITAL DE PARCO</v>
          </cell>
          <cell r="JZ175"/>
          <cell r="KA175"/>
          <cell r="KB175"/>
          <cell r="KC175"/>
          <cell r="KD175"/>
          <cell r="KE175"/>
          <cell r="KF175"/>
          <cell r="KG175"/>
          <cell r="KH175"/>
          <cell r="KI175"/>
          <cell r="KJ175"/>
          <cell r="KK175"/>
          <cell r="KL175"/>
          <cell r="KM175"/>
          <cell r="KN175"/>
          <cell r="KO175"/>
          <cell r="KP175"/>
          <cell r="KQ175"/>
          <cell r="KR175"/>
          <cell r="KS175"/>
          <cell r="KT175" t="str">
            <v>25. MUNICIPALIDAD DISTRITAL DE PUENTE PIEDRA</v>
          </cell>
          <cell r="KU175"/>
          <cell r="KV175"/>
          <cell r="KW175"/>
          <cell r="KX175"/>
          <cell r="KY175"/>
          <cell r="KZ175" t="str">
            <v>25. MUNICIPALIDAD DISTRITAL DE SAN PEDRO DE HUANCAYRE</v>
          </cell>
          <cell r="LA175"/>
          <cell r="LB175"/>
          <cell r="LC175" t="str">
            <v>25. MUNICIPALIDAD DISTRITAL DE QUINOCAY</v>
          </cell>
          <cell r="LD175"/>
          <cell r="LE175"/>
          <cell r="LF175"/>
          <cell r="LG175"/>
          <cell r="LH175"/>
          <cell r="LI175"/>
          <cell r="LJ175"/>
          <cell r="LK175"/>
          <cell r="LL175"/>
          <cell r="LM175"/>
          <cell r="LN175"/>
          <cell r="LO175"/>
          <cell r="LP175"/>
          <cell r="LQ175"/>
          <cell r="LR175"/>
          <cell r="LS175"/>
          <cell r="LT175"/>
          <cell r="LU175"/>
          <cell r="LV175"/>
          <cell r="LW175"/>
          <cell r="LX175"/>
          <cell r="LY175"/>
          <cell r="LZ175"/>
          <cell r="MA175"/>
          <cell r="MB175"/>
          <cell r="MC175"/>
          <cell r="MD175"/>
          <cell r="ME175"/>
          <cell r="MF175"/>
          <cell r="MG175"/>
          <cell r="MH175"/>
          <cell r="MI175"/>
          <cell r="MJ175"/>
          <cell r="MK175"/>
          <cell r="ML175"/>
          <cell r="MM175"/>
          <cell r="MN175"/>
          <cell r="MO175"/>
          <cell r="MP175"/>
          <cell r="MQ175"/>
          <cell r="MR175"/>
          <cell r="MS175"/>
          <cell r="MT175"/>
          <cell r="MU175"/>
          <cell r="MV175"/>
          <cell r="MW175"/>
          <cell r="MX175"/>
          <cell r="MY175"/>
          <cell r="MZ175"/>
          <cell r="NA175"/>
          <cell r="NB175"/>
          <cell r="NC175"/>
          <cell r="ND175"/>
          <cell r="NE175"/>
          <cell r="NF175"/>
          <cell r="NG175"/>
          <cell r="NH175"/>
          <cell r="NI175"/>
          <cell r="NJ175"/>
          <cell r="NK175"/>
          <cell r="NL175"/>
          <cell r="NM175"/>
          <cell r="NN175"/>
          <cell r="NO175"/>
          <cell r="NP175"/>
          <cell r="NQ175"/>
          <cell r="NR175"/>
          <cell r="NS175"/>
          <cell r="NT175"/>
          <cell r="NU175"/>
          <cell r="NV175"/>
          <cell r="NW175"/>
          <cell r="NX175"/>
          <cell r="NY175"/>
          <cell r="NZ175"/>
          <cell r="OA175"/>
          <cell r="OB175"/>
          <cell r="OC175"/>
          <cell r="OD175"/>
          <cell r="OE175"/>
          <cell r="OF175"/>
          <cell r="OG175"/>
          <cell r="OH175"/>
          <cell r="OI175"/>
          <cell r="OJ175"/>
          <cell r="OK175"/>
          <cell r="OL175"/>
          <cell r="OM175"/>
          <cell r="ON175"/>
          <cell r="OO175"/>
          <cell r="OP175"/>
          <cell r="OQ175"/>
          <cell r="OR175"/>
          <cell r="OS175"/>
          <cell r="OT175"/>
          <cell r="OU175"/>
          <cell r="OV175"/>
          <cell r="OW175"/>
          <cell r="OX175"/>
          <cell r="OY175"/>
          <cell r="OZ175"/>
          <cell r="PA175"/>
          <cell r="PB175"/>
          <cell r="PC175"/>
          <cell r="PD175"/>
          <cell r="PE175"/>
          <cell r="PF175"/>
          <cell r="PG175"/>
          <cell r="PH175"/>
          <cell r="PI175"/>
          <cell r="PJ175"/>
          <cell r="PK175"/>
          <cell r="PL175"/>
          <cell r="PM175"/>
          <cell r="PN175"/>
          <cell r="PO175"/>
          <cell r="PP175"/>
          <cell r="PQ175"/>
          <cell r="PR175"/>
          <cell r="PS175"/>
          <cell r="PT175"/>
          <cell r="PU175"/>
          <cell r="PV175"/>
          <cell r="PW175"/>
          <cell r="PX175"/>
          <cell r="PY175"/>
          <cell r="PZ175"/>
          <cell r="QA175"/>
          <cell r="QB175"/>
          <cell r="QC175"/>
          <cell r="QD175"/>
          <cell r="QE175"/>
          <cell r="QF175"/>
          <cell r="QG175"/>
          <cell r="QH175"/>
          <cell r="QI175"/>
          <cell r="QJ175"/>
        </row>
        <row r="176">
          <cell r="A176"/>
          <cell r="B176"/>
          <cell r="C176"/>
          <cell r="D176"/>
          <cell r="E176"/>
          <cell r="F176"/>
          <cell r="G176"/>
          <cell r="H176"/>
          <cell r="I176"/>
          <cell r="J176"/>
          <cell r="K176"/>
          <cell r="L176"/>
          <cell r="M176"/>
          <cell r="N176"/>
          <cell r="O176"/>
          <cell r="P176"/>
          <cell r="Q176"/>
          <cell r="R176"/>
          <cell r="S176"/>
          <cell r="T176"/>
          <cell r="U176"/>
          <cell r="V176"/>
          <cell r="W176"/>
          <cell r="X176"/>
          <cell r="Y176"/>
          <cell r="Z176"/>
          <cell r="AA176"/>
          <cell r="AB176"/>
          <cell r="AC176"/>
          <cell r="AD176"/>
          <cell r="AE176"/>
          <cell r="AF176"/>
          <cell r="AG176"/>
          <cell r="AH176"/>
          <cell r="AI176"/>
          <cell r="AJ176"/>
          <cell r="AK176"/>
          <cell r="AL176"/>
          <cell r="AM176"/>
          <cell r="AN176"/>
          <cell r="AO176"/>
          <cell r="AP176"/>
          <cell r="AQ176"/>
          <cell r="AR176"/>
          <cell r="AS176"/>
          <cell r="AT176"/>
          <cell r="AU176"/>
          <cell r="AV176"/>
          <cell r="AW176"/>
          <cell r="AX176"/>
          <cell r="AY176"/>
          <cell r="AZ176"/>
          <cell r="BA176"/>
          <cell r="BB176"/>
          <cell r="BC176"/>
          <cell r="BD176"/>
          <cell r="BE176"/>
          <cell r="BF176"/>
          <cell r="BG176"/>
          <cell r="BH176"/>
          <cell r="BI176"/>
          <cell r="BJ176"/>
          <cell r="BK176"/>
          <cell r="BL176"/>
          <cell r="BM176"/>
          <cell r="BN176"/>
          <cell r="BO176"/>
          <cell r="BP176"/>
          <cell r="BQ176"/>
          <cell r="BR176"/>
          <cell r="BS176"/>
          <cell r="BT176"/>
          <cell r="BU176"/>
          <cell r="BV176"/>
          <cell r="BW176"/>
          <cell r="BX176"/>
          <cell r="BY176"/>
          <cell r="BZ176"/>
          <cell r="CA176"/>
          <cell r="CB176"/>
          <cell r="CC176"/>
          <cell r="CD176"/>
          <cell r="CE176"/>
          <cell r="CF176"/>
          <cell r="CG176"/>
          <cell r="CH176"/>
          <cell r="CI176"/>
          <cell r="CJ176"/>
          <cell r="CK176"/>
          <cell r="CL176"/>
          <cell r="CM176"/>
          <cell r="CN176"/>
          <cell r="CO176"/>
          <cell r="CP176"/>
          <cell r="CQ176"/>
          <cell r="CR176"/>
          <cell r="CS176"/>
          <cell r="CT176"/>
          <cell r="CU176" t="str">
            <v>139. INSTITUTO NACIONAL DE SALUD DEL NIÑO - SAN BORJA</v>
          </cell>
          <cell r="CV176"/>
          <cell r="CW176"/>
          <cell r="CX176"/>
          <cell r="CY176"/>
          <cell r="CZ176"/>
          <cell r="DA176"/>
          <cell r="DB176"/>
          <cell r="DC176"/>
          <cell r="DD176"/>
          <cell r="DE176"/>
          <cell r="DF176"/>
          <cell r="DG176"/>
          <cell r="DH176"/>
          <cell r="DI176"/>
          <cell r="DJ176"/>
          <cell r="DK176"/>
          <cell r="DL176"/>
          <cell r="DM176"/>
          <cell r="DN176"/>
          <cell r="DO176"/>
          <cell r="DP176"/>
          <cell r="DQ176"/>
          <cell r="DR176"/>
          <cell r="DS176"/>
          <cell r="DT176"/>
          <cell r="DU176"/>
          <cell r="DV176"/>
          <cell r="DW176"/>
          <cell r="DX176"/>
          <cell r="DY176"/>
          <cell r="DZ176"/>
          <cell r="EA176"/>
          <cell r="EB176"/>
          <cell r="EC176"/>
          <cell r="ED176"/>
          <cell r="EE176"/>
          <cell r="EF176"/>
          <cell r="EG176"/>
          <cell r="EH176"/>
          <cell r="EI176"/>
          <cell r="EJ176"/>
          <cell r="EK176"/>
          <cell r="EL176"/>
          <cell r="EM176"/>
          <cell r="EN176"/>
          <cell r="EO176"/>
          <cell r="EP176"/>
          <cell r="EQ176"/>
          <cell r="ER176"/>
          <cell r="ES176"/>
          <cell r="ET176"/>
          <cell r="EU176"/>
          <cell r="EV176"/>
          <cell r="EW176"/>
          <cell r="EX176" t="str">
            <v>318. EDUCACION RECUAY</v>
          </cell>
          <cell r="EY176" t="str">
            <v>407. RED DE SALUD COTABAMBAS</v>
          </cell>
          <cell r="EZ176" t="str">
            <v>409. HOSPITAL CENTRAL DE MAJES ING. ANGEL GABRIEL CHURA GALLEGOS</v>
          </cell>
          <cell r="FA176"/>
          <cell r="FB176" t="str">
            <v>404. HOSPITAL CAJAMARCA</v>
          </cell>
          <cell r="FC176" t="str">
            <v>404. SALUD LA CONVENCION</v>
          </cell>
          <cell r="FD176" t="str">
            <v>406. RED DE SALUD HUANCAVELICA</v>
          </cell>
          <cell r="FE176" t="str">
            <v>410. RED DE SALUD YAROWILCA</v>
          </cell>
          <cell r="FF176"/>
          <cell r="FG176" t="str">
            <v>408. RED DE SALUD DEL VALLE DEL MANTARO</v>
          </cell>
          <cell r="FH176" t="str">
            <v>404. SALUD CHEPEN</v>
          </cell>
          <cell r="FI176"/>
          <cell r="FJ176"/>
          <cell r="FK176"/>
          <cell r="FL176"/>
          <cell r="FM176"/>
          <cell r="FN176"/>
          <cell r="FO176" t="str">
            <v>404. SALUD HUANCANE</v>
          </cell>
          <cell r="FP176"/>
          <cell r="FQ176"/>
          <cell r="FR176"/>
          <cell r="FS176"/>
          <cell r="FT176"/>
          <cell r="FU176"/>
          <cell r="FV176"/>
          <cell r="FW176"/>
          <cell r="FX176"/>
          <cell r="FY176"/>
          <cell r="FZ176"/>
          <cell r="GA176"/>
          <cell r="GB176"/>
          <cell r="GC176"/>
          <cell r="GD176"/>
          <cell r="GE176"/>
          <cell r="GF176"/>
          <cell r="GG176"/>
          <cell r="GH176"/>
          <cell r="GI176"/>
          <cell r="GJ176"/>
          <cell r="GK176"/>
          <cell r="GL176"/>
          <cell r="GM176"/>
          <cell r="GN176"/>
          <cell r="GO176"/>
          <cell r="GP176"/>
          <cell r="GQ176"/>
          <cell r="GR176"/>
          <cell r="GS176"/>
          <cell r="GT176"/>
          <cell r="GU176"/>
          <cell r="GV176"/>
          <cell r="GW176"/>
          <cell r="GX176"/>
          <cell r="GY176"/>
          <cell r="GZ176"/>
          <cell r="HA176"/>
          <cell r="HB176"/>
          <cell r="HC176"/>
          <cell r="HD176"/>
          <cell r="HE176" t="str">
            <v>26. MUNICIPALIDAD DISTRITAL DE YANAHUARA</v>
          </cell>
          <cell r="HF176"/>
          <cell r="HG176"/>
          <cell r="HH176"/>
          <cell r="HI176"/>
          <cell r="HJ176"/>
          <cell r="HK176"/>
          <cell r="HL176"/>
          <cell r="HM176"/>
          <cell r="HN176"/>
          <cell r="HO176"/>
          <cell r="HP176"/>
          <cell r="HQ176"/>
          <cell r="HR176"/>
          <cell r="HS176"/>
          <cell r="HT176"/>
          <cell r="HU176"/>
          <cell r="HV176"/>
          <cell r="HW176"/>
          <cell r="HX176"/>
          <cell r="HY176"/>
          <cell r="HZ176"/>
          <cell r="IA176"/>
          <cell r="IB176"/>
          <cell r="IC176"/>
          <cell r="ID176"/>
          <cell r="IE176"/>
          <cell r="IF176"/>
          <cell r="IG176"/>
          <cell r="IH176"/>
          <cell r="II176"/>
          <cell r="IJ176"/>
          <cell r="IK176"/>
          <cell r="IL176"/>
          <cell r="IM176"/>
          <cell r="IN176"/>
          <cell r="IO176"/>
          <cell r="IP176"/>
          <cell r="IQ176"/>
          <cell r="IR176"/>
          <cell r="IS176"/>
          <cell r="IT176"/>
          <cell r="IU176"/>
          <cell r="IV176"/>
          <cell r="IW176"/>
          <cell r="IX176"/>
          <cell r="IY176"/>
          <cell r="IZ176"/>
          <cell r="JA176"/>
          <cell r="JB176"/>
          <cell r="JC176"/>
          <cell r="JD176"/>
          <cell r="JE176"/>
          <cell r="JF176"/>
          <cell r="JG176"/>
          <cell r="JH176"/>
          <cell r="JI176"/>
          <cell r="JJ176"/>
          <cell r="JK176"/>
          <cell r="JL176"/>
          <cell r="JM176"/>
          <cell r="JN176"/>
          <cell r="JO176"/>
          <cell r="JP176"/>
          <cell r="JQ176"/>
          <cell r="JR176"/>
          <cell r="JS176"/>
          <cell r="JT176"/>
          <cell r="JU176"/>
          <cell r="JV176" t="str">
            <v>34. MUNICIPALIDAD DISTRITAL DE SICAYA</v>
          </cell>
          <cell r="JW176"/>
          <cell r="JX176"/>
          <cell r="JY176" t="str">
            <v>26. MUNICIPALIDAD DISTRITAL DE POMACANCHA</v>
          </cell>
          <cell r="JZ176"/>
          <cell r="KA176"/>
          <cell r="KB176"/>
          <cell r="KC176"/>
          <cell r="KD176"/>
          <cell r="KE176"/>
          <cell r="KF176"/>
          <cell r="KG176"/>
          <cell r="KH176"/>
          <cell r="KI176"/>
          <cell r="KJ176"/>
          <cell r="KK176"/>
          <cell r="KL176"/>
          <cell r="KM176"/>
          <cell r="KN176"/>
          <cell r="KO176"/>
          <cell r="KP176"/>
          <cell r="KQ176"/>
          <cell r="KR176"/>
          <cell r="KS176"/>
          <cell r="KT176" t="str">
            <v>26. MUNICIPALIDAD DISTRITAL DE PUNTA HERMOSA</v>
          </cell>
          <cell r="KU176"/>
          <cell r="KV176"/>
          <cell r="KW176"/>
          <cell r="KX176"/>
          <cell r="KY176"/>
          <cell r="KZ176" t="str">
            <v>26. MUNICIPALIDAD DISTRITAL DE SANGALLAYA</v>
          </cell>
          <cell r="LA176"/>
          <cell r="LB176"/>
          <cell r="LC176" t="str">
            <v>26. MUNICIPALIDAD DISTRITAL DE SAN JOAQUIN</v>
          </cell>
          <cell r="LD176"/>
          <cell r="LE176"/>
          <cell r="LF176"/>
          <cell r="LG176"/>
          <cell r="LH176"/>
          <cell r="LI176"/>
          <cell r="LJ176"/>
          <cell r="LK176"/>
          <cell r="LL176"/>
          <cell r="LM176"/>
          <cell r="LN176"/>
          <cell r="LO176"/>
          <cell r="LP176"/>
          <cell r="LQ176"/>
          <cell r="LR176"/>
          <cell r="LS176"/>
          <cell r="LT176"/>
          <cell r="LU176"/>
          <cell r="LV176"/>
          <cell r="LW176"/>
          <cell r="LX176"/>
          <cell r="LY176"/>
          <cell r="LZ176"/>
          <cell r="MA176"/>
          <cell r="MB176"/>
          <cell r="MC176"/>
          <cell r="MD176"/>
          <cell r="ME176"/>
          <cell r="MF176"/>
          <cell r="MG176"/>
          <cell r="MH176"/>
          <cell r="MI176"/>
          <cell r="MJ176"/>
          <cell r="MK176"/>
          <cell r="ML176"/>
          <cell r="MM176"/>
          <cell r="MN176"/>
          <cell r="MO176"/>
          <cell r="MP176"/>
          <cell r="MQ176"/>
          <cell r="MR176"/>
          <cell r="MS176"/>
          <cell r="MT176"/>
          <cell r="MU176"/>
          <cell r="MV176"/>
          <cell r="MW176"/>
          <cell r="MX176"/>
          <cell r="MY176"/>
          <cell r="MZ176"/>
          <cell r="NA176"/>
          <cell r="NB176"/>
          <cell r="NC176"/>
          <cell r="ND176"/>
          <cell r="NE176"/>
          <cell r="NF176"/>
          <cell r="NG176"/>
          <cell r="NH176"/>
          <cell r="NI176"/>
          <cell r="NJ176"/>
          <cell r="NK176"/>
          <cell r="NL176"/>
          <cell r="NM176"/>
          <cell r="NN176"/>
          <cell r="NO176"/>
          <cell r="NP176"/>
          <cell r="NQ176"/>
          <cell r="NR176"/>
          <cell r="NS176"/>
          <cell r="NT176"/>
          <cell r="NU176"/>
          <cell r="NV176"/>
          <cell r="NW176"/>
          <cell r="NX176"/>
          <cell r="NY176"/>
          <cell r="NZ176"/>
          <cell r="OA176"/>
          <cell r="OB176"/>
          <cell r="OC176"/>
          <cell r="OD176"/>
          <cell r="OE176"/>
          <cell r="OF176"/>
          <cell r="OG176"/>
          <cell r="OH176"/>
          <cell r="OI176"/>
          <cell r="OJ176"/>
          <cell r="OK176"/>
          <cell r="OL176"/>
          <cell r="OM176"/>
          <cell r="ON176"/>
          <cell r="OO176"/>
          <cell r="OP176"/>
          <cell r="OQ176"/>
          <cell r="OR176"/>
          <cell r="OS176"/>
          <cell r="OT176"/>
          <cell r="OU176"/>
          <cell r="OV176"/>
          <cell r="OW176"/>
          <cell r="OX176"/>
          <cell r="OY176"/>
          <cell r="OZ176"/>
          <cell r="PA176"/>
          <cell r="PB176"/>
          <cell r="PC176"/>
          <cell r="PD176"/>
          <cell r="PE176"/>
          <cell r="PF176"/>
          <cell r="PG176"/>
          <cell r="PH176"/>
          <cell r="PI176"/>
          <cell r="PJ176"/>
          <cell r="PK176"/>
          <cell r="PL176"/>
          <cell r="PM176"/>
          <cell r="PN176"/>
          <cell r="PO176"/>
          <cell r="PP176"/>
          <cell r="PQ176"/>
          <cell r="PR176"/>
          <cell r="PS176"/>
          <cell r="PT176"/>
          <cell r="PU176"/>
          <cell r="PV176"/>
          <cell r="PW176"/>
          <cell r="PX176"/>
          <cell r="PY176"/>
          <cell r="PZ176"/>
          <cell r="QA176"/>
          <cell r="QB176"/>
          <cell r="QC176"/>
          <cell r="QD176"/>
          <cell r="QE176"/>
          <cell r="QF176"/>
          <cell r="QG176"/>
          <cell r="QH176"/>
          <cell r="QI176"/>
          <cell r="QJ176"/>
        </row>
        <row r="177">
          <cell r="A177"/>
          <cell r="B177"/>
          <cell r="C177"/>
          <cell r="D177"/>
          <cell r="E177"/>
          <cell r="F177"/>
          <cell r="G177"/>
          <cell r="H177"/>
          <cell r="I177"/>
          <cell r="J177"/>
          <cell r="K177"/>
          <cell r="L177"/>
          <cell r="M177"/>
          <cell r="N177"/>
          <cell r="O177"/>
          <cell r="P177"/>
          <cell r="Q177"/>
          <cell r="R177"/>
          <cell r="S177"/>
          <cell r="T177"/>
          <cell r="U177"/>
          <cell r="V177"/>
          <cell r="W177"/>
          <cell r="X177"/>
          <cell r="Y177"/>
          <cell r="Z177"/>
          <cell r="AA177"/>
          <cell r="AB177"/>
          <cell r="AC177"/>
          <cell r="AD177"/>
          <cell r="AE177"/>
          <cell r="AF177"/>
          <cell r="AG177"/>
          <cell r="AH177"/>
          <cell r="AI177"/>
          <cell r="AJ177"/>
          <cell r="AK177"/>
          <cell r="AL177"/>
          <cell r="AM177"/>
          <cell r="AN177"/>
          <cell r="AO177"/>
          <cell r="AP177"/>
          <cell r="AQ177"/>
          <cell r="AR177"/>
          <cell r="AS177"/>
          <cell r="AT177"/>
          <cell r="AU177"/>
          <cell r="AV177"/>
          <cell r="AW177"/>
          <cell r="AX177"/>
          <cell r="AY177"/>
          <cell r="AZ177"/>
          <cell r="BA177"/>
          <cell r="BB177"/>
          <cell r="BC177"/>
          <cell r="BD177"/>
          <cell r="BE177"/>
          <cell r="BF177"/>
          <cell r="BG177"/>
          <cell r="BH177"/>
          <cell r="BI177"/>
          <cell r="BJ177"/>
          <cell r="BK177"/>
          <cell r="BL177"/>
          <cell r="BM177"/>
          <cell r="BN177"/>
          <cell r="BO177"/>
          <cell r="BP177"/>
          <cell r="BQ177"/>
          <cell r="BR177"/>
          <cell r="BS177"/>
          <cell r="BT177"/>
          <cell r="BU177"/>
          <cell r="BV177"/>
          <cell r="BW177"/>
          <cell r="BX177"/>
          <cell r="BY177"/>
          <cell r="BZ177"/>
          <cell r="CA177"/>
          <cell r="CB177"/>
          <cell r="CC177"/>
          <cell r="CD177"/>
          <cell r="CE177"/>
          <cell r="CF177"/>
          <cell r="CG177"/>
          <cell r="CH177"/>
          <cell r="CI177"/>
          <cell r="CJ177"/>
          <cell r="CK177"/>
          <cell r="CL177"/>
          <cell r="CM177"/>
          <cell r="CN177"/>
          <cell r="CO177"/>
          <cell r="CP177"/>
          <cell r="CQ177"/>
          <cell r="CR177"/>
          <cell r="CS177"/>
          <cell r="CT177"/>
          <cell r="CU177" t="str">
            <v>140. HOSPITAL DE HUAYCAN</v>
          </cell>
          <cell r="CV177"/>
          <cell r="CW177"/>
          <cell r="CX177"/>
          <cell r="CY177"/>
          <cell r="CZ177"/>
          <cell r="DA177"/>
          <cell r="DB177"/>
          <cell r="DC177"/>
          <cell r="DD177"/>
          <cell r="DE177"/>
          <cell r="DF177"/>
          <cell r="DG177"/>
          <cell r="DH177"/>
          <cell r="DI177"/>
          <cell r="DJ177"/>
          <cell r="DK177"/>
          <cell r="DL177"/>
          <cell r="DM177"/>
          <cell r="DN177"/>
          <cell r="DO177"/>
          <cell r="DP177"/>
          <cell r="DQ177"/>
          <cell r="DR177"/>
          <cell r="DS177"/>
          <cell r="DT177"/>
          <cell r="DU177"/>
          <cell r="DV177"/>
          <cell r="DW177"/>
          <cell r="DX177"/>
          <cell r="DY177"/>
          <cell r="DZ177"/>
          <cell r="EA177"/>
          <cell r="EB177"/>
          <cell r="EC177"/>
          <cell r="ED177"/>
          <cell r="EE177"/>
          <cell r="EF177"/>
          <cell r="EG177"/>
          <cell r="EH177"/>
          <cell r="EI177"/>
          <cell r="EJ177"/>
          <cell r="EK177"/>
          <cell r="EL177"/>
          <cell r="EM177"/>
          <cell r="EN177"/>
          <cell r="EO177"/>
          <cell r="EP177"/>
          <cell r="EQ177"/>
          <cell r="ER177"/>
          <cell r="ES177"/>
          <cell r="ET177"/>
          <cell r="EU177"/>
          <cell r="EV177"/>
          <cell r="EW177"/>
          <cell r="EX177" t="str">
            <v>319. EDUCACION YUNGAY</v>
          </cell>
          <cell r="EY177" t="str">
            <v>408. RED DE SALUD ANTABAMBA</v>
          </cell>
          <cell r="EZ177"/>
          <cell r="FA177"/>
          <cell r="FB177" t="str">
            <v>405. HOSPITAL GENERAL DE JAEN</v>
          </cell>
          <cell r="FC177" t="str">
            <v>405. RED DE SERVICIOS DE SALUD CUSCO SUR</v>
          </cell>
          <cell r="FD177"/>
          <cell r="FE177"/>
          <cell r="FF177"/>
          <cell r="FG177" t="str">
            <v>409. RED DE SALUD PICHANAKI</v>
          </cell>
          <cell r="FH177" t="str">
            <v>405. SALUD PACASMAYO</v>
          </cell>
          <cell r="FI177"/>
          <cell r="FJ177"/>
          <cell r="FK177"/>
          <cell r="FL177"/>
          <cell r="FM177"/>
          <cell r="FN177"/>
          <cell r="FO177" t="str">
            <v>405. SALUD PUNO</v>
          </cell>
          <cell r="FP177"/>
          <cell r="FQ177"/>
          <cell r="FR177"/>
          <cell r="FS177"/>
          <cell r="FT177"/>
          <cell r="FU177"/>
          <cell r="FV177"/>
          <cell r="FW177"/>
          <cell r="FX177"/>
          <cell r="FY177"/>
          <cell r="FZ177"/>
          <cell r="GA177"/>
          <cell r="GB177"/>
          <cell r="GC177"/>
          <cell r="GD177"/>
          <cell r="GE177"/>
          <cell r="GF177"/>
          <cell r="GG177"/>
          <cell r="GH177"/>
          <cell r="GI177"/>
          <cell r="GJ177"/>
          <cell r="GK177"/>
          <cell r="GL177"/>
          <cell r="GM177"/>
          <cell r="GN177"/>
          <cell r="GO177"/>
          <cell r="GP177"/>
          <cell r="GQ177"/>
          <cell r="GR177"/>
          <cell r="GS177"/>
          <cell r="GT177"/>
          <cell r="GU177"/>
          <cell r="GV177"/>
          <cell r="GW177"/>
          <cell r="GX177"/>
          <cell r="GY177"/>
          <cell r="GZ177"/>
          <cell r="HA177"/>
          <cell r="HB177"/>
          <cell r="HC177"/>
          <cell r="HD177"/>
          <cell r="HE177" t="str">
            <v>27. MUNICIPALIDAD DISTRITAL DE YARABAMBA</v>
          </cell>
          <cell r="HF177"/>
          <cell r="HG177"/>
          <cell r="HH177"/>
          <cell r="HI177"/>
          <cell r="HJ177"/>
          <cell r="HK177"/>
          <cell r="HL177"/>
          <cell r="HM177"/>
          <cell r="HN177"/>
          <cell r="HO177"/>
          <cell r="HP177"/>
          <cell r="HQ177"/>
          <cell r="HR177"/>
          <cell r="HS177"/>
          <cell r="HT177"/>
          <cell r="HU177"/>
          <cell r="HV177"/>
          <cell r="HW177"/>
          <cell r="HX177"/>
          <cell r="HY177"/>
          <cell r="HZ177"/>
          <cell r="IA177"/>
          <cell r="IB177"/>
          <cell r="IC177"/>
          <cell r="ID177"/>
          <cell r="IE177"/>
          <cell r="IF177"/>
          <cell r="IG177"/>
          <cell r="IH177"/>
          <cell r="II177"/>
          <cell r="IJ177"/>
          <cell r="IK177"/>
          <cell r="IL177"/>
          <cell r="IM177"/>
          <cell r="IN177"/>
          <cell r="IO177"/>
          <cell r="IP177"/>
          <cell r="IQ177"/>
          <cell r="IR177"/>
          <cell r="IS177"/>
          <cell r="IT177"/>
          <cell r="IU177"/>
          <cell r="IV177"/>
          <cell r="IW177"/>
          <cell r="IX177"/>
          <cell r="IY177"/>
          <cell r="IZ177"/>
          <cell r="JA177"/>
          <cell r="JB177"/>
          <cell r="JC177"/>
          <cell r="JD177"/>
          <cell r="JE177"/>
          <cell r="JF177"/>
          <cell r="JG177"/>
          <cell r="JH177"/>
          <cell r="JI177"/>
          <cell r="JJ177"/>
          <cell r="JK177"/>
          <cell r="JL177"/>
          <cell r="JM177"/>
          <cell r="JN177"/>
          <cell r="JO177"/>
          <cell r="JP177"/>
          <cell r="JQ177"/>
          <cell r="JR177"/>
          <cell r="JS177"/>
          <cell r="JT177"/>
          <cell r="JU177"/>
          <cell r="JV177" t="str">
            <v>35. MUNICIPALIDAD DISTRITAL DE SANTO DOMINGO DE ACOBAMBA</v>
          </cell>
          <cell r="JW177"/>
          <cell r="JX177"/>
          <cell r="JY177" t="str">
            <v>27. MUNICIPALIDAD DISTRITAL DE RICRAN</v>
          </cell>
          <cell r="JZ177"/>
          <cell r="KA177"/>
          <cell r="KB177"/>
          <cell r="KC177"/>
          <cell r="KD177"/>
          <cell r="KE177"/>
          <cell r="KF177"/>
          <cell r="KG177"/>
          <cell r="KH177"/>
          <cell r="KI177"/>
          <cell r="KJ177"/>
          <cell r="KK177"/>
          <cell r="KL177"/>
          <cell r="KM177"/>
          <cell r="KN177"/>
          <cell r="KO177"/>
          <cell r="KP177"/>
          <cell r="KQ177"/>
          <cell r="KR177"/>
          <cell r="KS177"/>
          <cell r="KT177" t="str">
            <v>27. MUNICIPALIDAD DISTRITAL DE PUNTA NEGRA</v>
          </cell>
          <cell r="KU177"/>
          <cell r="KV177"/>
          <cell r="KW177"/>
          <cell r="KX177"/>
          <cell r="KY177"/>
          <cell r="KZ177" t="str">
            <v>27. MUNICIPALIDAD DISTRITAL DE SANTA CRUZ DE COCACHACRA</v>
          </cell>
          <cell r="LA177"/>
          <cell r="LB177"/>
          <cell r="LC177" t="str">
            <v>27. MUNICIPALIDAD DISTRITAL DE SAN PEDRO DE PILAS</v>
          </cell>
          <cell r="LD177"/>
          <cell r="LE177"/>
          <cell r="LF177"/>
          <cell r="LG177"/>
          <cell r="LH177"/>
          <cell r="LI177"/>
          <cell r="LJ177"/>
          <cell r="LK177"/>
          <cell r="LL177"/>
          <cell r="LM177"/>
          <cell r="LN177"/>
          <cell r="LO177"/>
          <cell r="LP177"/>
          <cell r="LQ177"/>
          <cell r="LR177"/>
          <cell r="LS177"/>
          <cell r="LT177"/>
          <cell r="LU177"/>
          <cell r="LV177"/>
          <cell r="LW177"/>
          <cell r="LX177"/>
          <cell r="LY177"/>
          <cell r="LZ177"/>
          <cell r="MA177"/>
          <cell r="MB177"/>
          <cell r="MC177"/>
          <cell r="MD177"/>
          <cell r="ME177"/>
          <cell r="MF177"/>
          <cell r="MG177"/>
          <cell r="MH177"/>
          <cell r="MI177"/>
          <cell r="MJ177"/>
          <cell r="MK177"/>
          <cell r="ML177"/>
          <cell r="MM177"/>
          <cell r="MN177"/>
          <cell r="MO177"/>
          <cell r="MP177"/>
          <cell r="MQ177"/>
          <cell r="MR177"/>
          <cell r="MS177"/>
          <cell r="MT177"/>
          <cell r="MU177"/>
          <cell r="MV177"/>
          <cell r="MW177"/>
          <cell r="MX177"/>
          <cell r="MY177"/>
          <cell r="MZ177"/>
          <cell r="NA177"/>
          <cell r="NB177"/>
          <cell r="NC177"/>
          <cell r="ND177"/>
          <cell r="NE177"/>
          <cell r="NF177"/>
          <cell r="NG177"/>
          <cell r="NH177"/>
          <cell r="NI177"/>
          <cell r="NJ177"/>
          <cell r="NK177"/>
          <cell r="NL177"/>
          <cell r="NM177"/>
          <cell r="NN177"/>
          <cell r="NO177"/>
          <cell r="NP177"/>
          <cell r="NQ177"/>
          <cell r="NR177"/>
          <cell r="NS177"/>
          <cell r="NT177"/>
          <cell r="NU177"/>
          <cell r="NV177"/>
          <cell r="NW177"/>
          <cell r="NX177"/>
          <cell r="NY177"/>
          <cell r="NZ177"/>
          <cell r="OA177"/>
          <cell r="OB177"/>
          <cell r="OC177"/>
          <cell r="OD177"/>
          <cell r="OE177"/>
          <cell r="OF177"/>
          <cell r="OG177"/>
          <cell r="OH177"/>
          <cell r="OI177"/>
          <cell r="OJ177"/>
          <cell r="OK177"/>
          <cell r="OL177"/>
          <cell r="OM177"/>
          <cell r="ON177"/>
          <cell r="OO177"/>
          <cell r="OP177"/>
          <cell r="OQ177"/>
          <cell r="OR177"/>
          <cell r="OS177"/>
          <cell r="OT177"/>
          <cell r="OU177"/>
          <cell r="OV177"/>
          <cell r="OW177"/>
          <cell r="OX177"/>
          <cell r="OY177"/>
          <cell r="OZ177"/>
          <cell r="PA177"/>
          <cell r="PB177"/>
          <cell r="PC177"/>
          <cell r="PD177"/>
          <cell r="PE177"/>
          <cell r="PF177"/>
          <cell r="PG177"/>
          <cell r="PH177"/>
          <cell r="PI177"/>
          <cell r="PJ177"/>
          <cell r="PK177"/>
          <cell r="PL177"/>
          <cell r="PM177"/>
          <cell r="PN177"/>
          <cell r="PO177"/>
          <cell r="PP177"/>
          <cell r="PQ177"/>
          <cell r="PR177"/>
          <cell r="PS177"/>
          <cell r="PT177"/>
          <cell r="PU177"/>
          <cell r="PV177"/>
          <cell r="PW177"/>
          <cell r="PX177"/>
          <cell r="PY177"/>
          <cell r="PZ177"/>
          <cell r="QA177"/>
          <cell r="QB177"/>
          <cell r="QC177"/>
          <cell r="QD177"/>
          <cell r="QE177"/>
          <cell r="QF177"/>
          <cell r="QG177"/>
          <cell r="QH177"/>
          <cell r="QI177"/>
          <cell r="QJ177"/>
        </row>
        <row r="178">
          <cell r="A178"/>
          <cell r="B178"/>
          <cell r="C178"/>
          <cell r="D178"/>
          <cell r="E178"/>
          <cell r="F178"/>
          <cell r="G178"/>
          <cell r="H178"/>
          <cell r="I178"/>
          <cell r="J178"/>
          <cell r="K178"/>
          <cell r="L178"/>
          <cell r="M178"/>
          <cell r="N178"/>
          <cell r="O178"/>
          <cell r="P178"/>
          <cell r="Q178"/>
          <cell r="R178"/>
          <cell r="S178"/>
          <cell r="T178"/>
          <cell r="U178"/>
          <cell r="V178"/>
          <cell r="W178"/>
          <cell r="X178"/>
          <cell r="Y178"/>
          <cell r="Z178"/>
          <cell r="AA178"/>
          <cell r="AB178"/>
          <cell r="AC178"/>
          <cell r="AD178"/>
          <cell r="AE178"/>
          <cell r="AF178"/>
          <cell r="AG178"/>
          <cell r="AH178"/>
          <cell r="AI178"/>
          <cell r="AJ178"/>
          <cell r="AK178"/>
          <cell r="AL178"/>
          <cell r="AM178"/>
          <cell r="AN178"/>
          <cell r="AO178"/>
          <cell r="AP178"/>
          <cell r="AQ178"/>
          <cell r="AR178"/>
          <cell r="AS178"/>
          <cell r="AT178"/>
          <cell r="AU178"/>
          <cell r="AV178"/>
          <cell r="AW178"/>
          <cell r="AX178"/>
          <cell r="AY178"/>
          <cell r="AZ178"/>
          <cell r="BA178"/>
          <cell r="BB178"/>
          <cell r="BC178"/>
          <cell r="BD178"/>
          <cell r="BE178"/>
          <cell r="BF178"/>
          <cell r="BG178"/>
          <cell r="BH178"/>
          <cell r="BI178"/>
          <cell r="BJ178"/>
          <cell r="BK178"/>
          <cell r="BL178"/>
          <cell r="BM178"/>
          <cell r="BN178"/>
          <cell r="BO178"/>
          <cell r="BP178"/>
          <cell r="BQ178"/>
          <cell r="BR178"/>
          <cell r="BS178"/>
          <cell r="BT178"/>
          <cell r="BU178"/>
          <cell r="BV178"/>
          <cell r="BW178"/>
          <cell r="BX178"/>
          <cell r="BY178"/>
          <cell r="BZ178"/>
          <cell r="CA178"/>
          <cell r="CB178"/>
          <cell r="CC178"/>
          <cell r="CD178"/>
          <cell r="CE178"/>
          <cell r="CF178"/>
          <cell r="CG178"/>
          <cell r="CH178"/>
          <cell r="CI178"/>
          <cell r="CJ178"/>
          <cell r="CK178"/>
          <cell r="CL178"/>
          <cell r="CM178"/>
          <cell r="CN178"/>
          <cell r="CO178"/>
          <cell r="CP178"/>
          <cell r="CQ178"/>
          <cell r="CR178"/>
          <cell r="CS178"/>
          <cell r="CT178"/>
          <cell r="CU178" t="str">
            <v>142. HOSPITAL DE EMERGENCIAS VILLA EL SALVADOR</v>
          </cell>
          <cell r="CV178"/>
          <cell r="CW178"/>
          <cell r="CX178"/>
          <cell r="CY178"/>
          <cell r="CZ178"/>
          <cell r="DA178"/>
          <cell r="DB178"/>
          <cell r="DC178"/>
          <cell r="DD178"/>
          <cell r="DE178"/>
          <cell r="DF178"/>
          <cell r="DG178"/>
          <cell r="DH178"/>
          <cell r="DI178"/>
          <cell r="DJ178"/>
          <cell r="DK178"/>
          <cell r="DL178"/>
          <cell r="DM178"/>
          <cell r="DN178"/>
          <cell r="DO178"/>
          <cell r="DP178"/>
          <cell r="DQ178"/>
          <cell r="DR178"/>
          <cell r="DS178"/>
          <cell r="DT178"/>
          <cell r="DU178"/>
          <cell r="DV178"/>
          <cell r="DW178"/>
          <cell r="DX178"/>
          <cell r="DY178"/>
          <cell r="DZ178"/>
          <cell r="EA178"/>
          <cell r="EB178"/>
          <cell r="EC178"/>
          <cell r="ED178"/>
          <cell r="EE178"/>
          <cell r="EF178"/>
          <cell r="EG178"/>
          <cell r="EH178"/>
          <cell r="EI178"/>
          <cell r="EJ178"/>
          <cell r="EK178"/>
          <cell r="EL178"/>
          <cell r="EM178"/>
          <cell r="EN178"/>
          <cell r="EO178"/>
          <cell r="EP178"/>
          <cell r="EQ178"/>
          <cell r="ER178"/>
          <cell r="ES178"/>
          <cell r="ET178"/>
          <cell r="EU178"/>
          <cell r="EV178"/>
          <cell r="EW178"/>
          <cell r="EX178" t="str">
            <v>320. EDUCACION CORONGO</v>
          </cell>
          <cell r="EY178" t="str">
            <v>409. RED DE SALUD AYMARAES</v>
          </cell>
          <cell r="EZ178"/>
          <cell r="FA178"/>
          <cell r="FB178" t="str">
            <v>406. HOSPITAL JOSÉ H. SOTO CADENILLAS - CHOTA</v>
          </cell>
          <cell r="FC178" t="str">
            <v>406. RED DE SERVICIOS DE SALUD KIMBIRI PICHARI</v>
          </cell>
          <cell r="FD178"/>
          <cell r="FE178"/>
          <cell r="FF178"/>
          <cell r="FG178" t="str">
            <v>410. RED DE SALUD SAN MARTIN DE PANGOA</v>
          </cell>
          <cell r="FH178" t="str">
            <v>406. SALUD SANCHEZ CARRION</v>
          </cell>
          <cell r="FI178"/>
          <cell r="FJ178"/>
          <cell r="FK178"/>
          <cell r="FL178"/>
          <cell r="FM178"/>
          <cell r="FN178"/>
          <cell r="FO178" t="str">
            <v>406. SALUD CHUCUITO</v>
          </cell>
          <cell r="FP178"/>
          <cell r="FQ178"/>
          <cell r="FR178"/>
          <cell r="FS178"/>
          <cell r="FT178"/>
          <cell r="FU178"/>
          <cell r="FV178"/>
          <cell r="FW178"/>
          <cell r="FX178"/>
          <cell r="FY178"/>
          <cell r="FZ178"/>
          <cell r="GA178"/>
          <cell r="GB178"/>
          <cell r="GC178"/>
          <cell r="GD178"/>
          <cell r="GE178"/>
          <cell r="GF178"/>
          <cell r="GG178"/>
          <cell r="GH178"/>
          <cell r="GI178"/>
          <cell r="GJ178"/>
          <cell r="GK178"/>
          <cell r="GL178"/>
          <cell r="GM178"/>
          <cell r="GN178"/>
          <cell r="GO178"/>
          <cell r="GP178"/>
          <cell r="GQ178"/>
          <cell r="GR178"/>
          <cell r="GS178"/>
          <cell r="GT178"/>
          <cell r="GU178"/>
          <cell r="GV178"/>
          <cell r="GW178"/>
          <cell r="GX178"/>
          <cell r="GY178"/>
          <cell r="GZ178"/>
          <cell r="HA178"/>
          <cell r="HB178"/>
          <cell r="HC178"/>
          <cell r="HD178"/>
          <cell r="HE178" t="str">
            <v>28. MUNICIPALIDAD DISTRITAL DE YURA</v>
          </cell>
          <cell r="HF178"/>
          <cell r="HG178"/>
          <cell r="HH178"/>
          <cell r="HI178"/>
          <cell r="HJ178"/>
          <cell r="HK178"/>
          <cell r="HL178"/>
          <cell r="HM178"/>
          <cell r="HN178"/>
          <cell r="HO178"/>
          <cell r="HP178"/>
          <cell r="HQ178"/>
          <cell r="HR178"/>
          <cell r="HS178"/>
          <cell r="HT178"/>
          <cell r="HU178"/>
          <cell r="HV178"/>
          <cell r="HW178"/>
          <cell r="HX178"/>
          <cell r="HY178"/>
          <cell r="HZ178"/>
          <cell r="IA178"/>
          <cell r="IB178"/>
          <cell r="IC178"/>
          <cell r="ID178"/>
          <cell r="IE178"/>
          <cell r="IF178"/>
          <cell r="IG178"/>
          <cell r="IH178"/>
          <cell r="II178"/>
          <cell r="IJ178"/>
          <cell r="IK178"/>
          <cell r="IL178"/>
          <cell r="IM178"/>
          <cell r="IN178"/>
          <cell r="IO178"/>
          <cell r="IP178"/>
          <cell r="IQ178"/>
          <cell r="IR178"/>
          <cell r="IS178"/>
          <cell r="IT178"/>
          <cell r="IU178"/>
          <cell r="IV178"/>
          <cell r="IW178"/>
          <cell r="IX178"/>
          <cell r="IY178"/>
          <cell r="IZ178"/>
          <cell r="JA178"/>
          <cell r="JB178"/>
          <cell r="JC178"/>
          <cell r="JD178"/>
          <cell r="JE178"/>
          <cell r="JF178"/>
          <cell r="JG178"/>
          <cell r="JH178"/>
          <cell r="JI178"/>
          <cell r="JJ178"/>
          <cell r="JK178"/>
          <cell r="JL178"/>
          <cell r="JM178"/>
          <cell r="JN178"/>
          <cell r="JO178"/>
          <cell r="JP178"/>
          <cell r="JQ178"/>
          <cell r="JR178"/>
          <cell r="JS178"/>
          <cell r="JT178"/>
          <cell r="JU178"/>
          <cell r="JV178" t="str">
            <v>36. MUNICIPALIDAD DISTRITAL DE VIQUES</v>
          </cell>
          <cell r="JW178"/>
          <cell r="JX178"/>
          <cell r="JY178" t="str">
            <v>28. MUNICIPALIDAD DISTRITAL DE SAN LORENZO</v>
          </cell>
          <cell r="JZ178"/>
          <cell r="KA178"/>
          <cell r="KB178"/>
          <cell r="KC178"/>
          <cell r="KD178"/>
          <cell r="KE178"/>
          <cell r="KF178"/>
          <cell r="KG178"/>
          <cell r="KH178"/>
          <cell r="KI178"/>
          <cell r="KJ178"/>
          <cell r="KK178"/>
          <cell r="KL178"/>
          <cell r="KM178"/>
          <cell r="KN178"/>
          <cell r="KO178"/>
          <cell r="KP178"/>
          <cell r="KQ178"/>
          <cell r="KR178"/>
          <cell r="KS178"/>
          <cell r="KT178" t="str">
            <v>28. MUNICIPALIDAD DISTRITAL DE RIMAC</v>
          </cell>
          <cell r="KU178"/>
          <cell r="KV178"/>
          <cell r="KW178"/>
          <cell r="KX178"/>
          <cell r="KY178"/>
          <cell r="KZ178" t="str">
            <v>28. MUNICIPALIDAD DISTRITAL DE SANTA EULALIA</v>
          </cell>
          <cell r="LA178"/>
          <cell r="LB178"/>
          <cell r="LC178" t="str">
            <v>28. MUNICIPALIDAD DISTRITAL DE TANTA</v>
          </cell>
          <cell r="LD178"/>
          <cell r="LE178"/>
          <cell r="LF178"/>
          <cell r="LG178"/>
          <cell r="LH178"/>
          <cell r="LI178"/>
          <cell r="LJ178"/>
          <cell r="LK178"/>
          <cell r="LL178"/>
          <cell r="LM178"/>
          <cell r="LN178"/>
          <cell r="LO178"/>
          <cell r="LP178"/>
          <cell r="LQ178"/>
          <cell r="LR178"/>
          <cell r="LS178"/>
          <cell r="LT178"/>
          <cell r="LU178"/>
          <cell r="LV178"/>
          <cell r="LW178"/>
          <cell r="LX178"/>
          <cell r="LY178"/>
          <cell r="LZ178"/>
          <cell r="MA178"/>
          <cell r="MB178"/>
          <cell r="MC178"/>
          <cell r="MD178"/>
          <cell r="ME178"/>
          <cell r="MF178"/>
          <cell r="MG178"/>
          <cell r="MH178"/>
          <cell r="MI178"/>
          <cell r="MJ178"/>
          <cell r="MK178"/>
          <cell r="ML178"/>
          <cell r="MM178"/>
          <cell r="MN178"/>
          <cell r="MO178"/>
          <cell r="MP178"/>
          <cell r="MQ178"/>
          <cell r="MR178"/>
          <cell r="MS178"/>
          <cell r="MT178"/>
          <cell r="MU178"/>
          <cell r="MV178"/>
          <cell r="MW178"/>
          <cell r="MX178"/>
          <cell r="MY178"/>
          <cell r="MZ178"/>
          <cell r="NA178"/>
          <cell r="NB178"/>
          <cell r="NC178"/>
          <cell r="ND178"/>
          <cell r="NE178"/>
          <cell r="NF178"/>
          <cell r="NG178"/>
          <cell r="NH178"/>
          <cell r="NI178"/>
          <cell r="NJ178"/>
          <cell r="NK178"/>
          <cell r="NL178"/>
          <cell r="NM178"/>
          <cell r="NN178"/>
          <cell r="NO178"/>
          <cell r="NP178"/>
          <cell r="NQ178"/>
          <cell r="NR178"/>
          <cell r="NS178"/>
          <cell r="NT178"/>
          <cell r="NU178"/>
          <cell r="NV178"/>
          <cell r="NW178"/>
          <cell r="NX178"/>
          <cell r="NY178"/>
          <cell r="NZ178"/>
          <cell r="OA178"/>
          <cell r="OB178"/>
          <cell r="OC178"/>
          <cell r="OD178"/>
          <cell r="OE178"/>
          <cell r="OF178"/>
          <cell r="OG178"/>
          <cell r="OH178"/>
          <cell r="OI178"/>
          <cell r="OJ178"/>
          <cell r="OK178"/>
          <cell r="OL178"/>
          <cell r="OM178"/>
          <cell r="ON178"/>
          <cell r="OO178"/>
          <cell r="OP178"/>
          <cell r="OQ178"/>
          <cell r="OR178"/>
          <cell r="OS178"/>
          <cell r="OT178"/>
          <cell r="OU178"/>
          <cell r="OV178"/>
          <cell r="OW178"/>
          <cell r="OX178"/>
          <cell r="OY178"/>
          <cell r="OZ178"/>
          <cell r="PA178"/>
          <cell r="PB178"/>
          <cell r="PC178"/>
          <cell r="PD178"/>
          <cell r="PE178"/>
          <cell r="PF178"/>
          <cell r="PG178"/>
          <cell r="PH178"/>
          <cell r="PI178"/>
          <cell r="PJ178"/>
          <cell r="PK178"/>
          <cell r="PL178"/>
          <cell r="PM178"/>
          <cell r="PN178"/>
          <cell r="PO178"/>
          <cell r="PP178"/>
          <cell r="PQ178"/>
          <cell r="PR178"/>
          <cell r="PS178"/>
          <cell r="PT178"/>
          <cell r="PU178"/>
          <cell r="PV178"/>
          <cell r="PW178"/>
          <cell r="PX178"/>
          <cell r="PY178"/>
          <cell r="PZ178"/>
          <cell r="QA178"/>
          <cell r="QB178"/>
          <cell r="QC178"/>
          <cell r="QD178"/>
          <cell r="QE178"/>
          <cell r="QF178"/>
          <cell r="QG178"/>
          <cell r="QH178"/>
          <cell r="QI178"/>
          <cell r="QJ178"/>
        </row>
        <row r="179">
          <cell r="A179"/>
          <cell r="B179"/>
          <cell r="C179"/>
          <cell r="D179"/>
          <cell r="E179"/>
          <cell r="F179"/>
          <cell r="G179"/>
          <cell r="H179"/>
          <cell r="I179"/>
          <cell r="J179"/>
          <cell r="K179"/>
          <cell r="L179"/>
          <cell r="M179"/>
          <cell r="N179"/>
          <cell r="O179"/>
          <cell r="P179"/>
          <cell r="Q179"/>
          <cell r="R179"/>
          <cell r="S179"/>
          <cell r="T179"/>
          <cell r="U179"/>
          <cell r="V179"/>
          <cell r="W179"/>
          <cell r="X179"/>
          <cell r="Y179"/>
          <cell r="Z179"/>
          <cell r="AA179"/>
          <cell r="AB179"/>
          <cell r="AC179"/>
          <cell r="AD179"/>
          <cell r="AE179"/>
          <cell r="AF179"/>
          <cell r="AG179"/>
          <cell r="AH179"/>
          <cell r="AI179"/>
          <cell r="AJ179"/>
          <cell r="AK179"/>
          <cell r="AL179"/>
          <cell r="AM179"/>
          <cell r="AN179"/>
          <cell r="AO179"/>
          <cell r="AP179"/>
          <cell r="AQ179"/>
          <cell r="AR179"/>
          <cell r="AS179"/>
          <cell r="AT179"/>
          <cell r="AU179"/>
          <cell r="AV179"/>
          <cell r="AW179"/>
          <cell r="AX179"/>
          <cell r="AY179"/>
          <cell r="AZ179"/>
          <cell r="BA179"/>
          <cell r="BB179"/>
          <cell r="BC179"/>
          <cell r="BD179"/>
          <cell r="BE179"/>
          <cell r="BF179"/>
          <cell r="BG179"/>
          <cell r="BH179"/>
          <cell r="BI179"/>
          <cell r="BJ179"/>
          <cell r="BK179"/>
          <cell r="BL179"/>
          <cell r="BM179"/>
          <cell r="BN179"/>
          <cell r="BO179"/>
          <cell r="BP179"/>
          <cell r="BQ179"/>
          <cell r="BR179"/>
          <cell r="BS179"/>
          <cell r="BT179"/>
          <cell r="BU179"/>
          <cell r="BV179"/>
          <cell r="BW179"/>
          <cell r="BX179"/>
          <cell r="BY179"/>
          <cell r="BZ179"/>
          <cell r="CA179"/>
          <cell r="CB179"/>
          <cell r="CC179"/>
          <cell r="CD179"/>
          <cell r="CE179"/>
          <cell r="CF179"/>
          <cell r="CG179"/>
          <cell r="CH179"/>
          <cell r="CI179"/>
          <cell r="CJ179"/>
          <cell r="CK179"/>
          <cell r="CL179"/>
          <cell r="CM179"/>
          <cell r="CN179"/>
          <cell r="CO179"/>
          <cell r="CP179"/>
          <cell r="CQ179"/>
          <cell r="CR179"/>
          <cell r="CS179"/>
          <cell r="CT179"/>
          <cell r="CU179" t="str">
            <v>143. DIRECCIÓN DE REDES INTEGRADAS DE SALUD LIMA CENTRO</v>
          </cell>
          <cell r="CV179"/>
          <cell r="CW179"/>
          <cell r="CX179"/>
          <cell r="CY179"/>
          <cell r="CZ179"/>
          <cell r="DA179"/>
          <cell r="DB179"/>
          <cell r="DC179"/>
          <cell r="DD179"/>
          <cell r="DE179"/>
          <cell r="DF179"/>
          <cell r="DG179"/>
          <cell r="DH179"/>
          <cell r="DI179"/>
          <cell r="DJ179"/>
          <cell r="DK179"/>
          <cell r="DL179"/>
          <cell r="DM179"/>
          <cell r="DN179"/>
          <cell r="DO179"/>
          <cell r="DP179"/>
          <cell r="DQ179"/>
          <cell r="DR179"/>
          <cell r="DS179"/>
          <cell r="DT179"/>
          <cell r="DU179"/>
          <cell r="DV179"/>
          <cell r="DW179"/>
          <cell r="DX179"/>
          <cell r="DY179"/>
          <cell r="DZ179"/>
          <cell r="EA179"/>
          <cell r="EB179"/>
          <cell r="EC179"/>
          <cell r="ED179"/>
          <cell r="EE179"/>
          <cell r="EF179"/>
          <cell r="EG179"/>
          <cell r="EH179"/>
          <cell r="EI179"/>
          <cell r="EJ179"/>
          <cell r="EK179"/>
          <cell r="EL179"/>
          <cell r="EM179"/>
          <cell r="EN179"/>
          <cell r="EO179"/>
          <cell r="EP179"/>
          <cell r="EQ179"/>
          <cell r="ER179"/>
          <cell r="ES179"/>
          <cell r="ET179"/>
          <cell r="EU179"/>
          <cell r="EV179"/>
          <cell r="EW179"/>
          <cell r="EX179" t="str">
            <v>400. SALUD ANCASH</v>
          </cell>
          <cell r="EY179"/>
          <cell r="EZ179"/>
          <cell r="FA179"/>
          <cell r="FB179" t="str">
            <v>407. SALUD SAN IGNACIO</v>
          </cell>
          <cell r="FC179" t="str">
            <v>407. RED DE SERVICIOS DE SALUD CUSCO NORTE</v>
          </cell>
          <cell r="FD179"/>
          <cell r="FE179"/>
          <cell r="FF179"/>
          <cell r="FG179" t="str">
            <v>412. SALUD CHUPACA</v>
          </cell>
          <cell r="FH179" t="str">
            <v>407. SALUD SANTIAGO DE CHUCO</v>
          </cell>
          <cell r="FI179"/>
          <cell r="FJ179"/>
          <cell r="FK179"/>
          <cell r="FL179"/>
          <cell r="FM179"/>
          <cell r="FN179"/>
          <cell r="FO179" t="str">
            <v>407. SALUD YUNGUYO</v>
          </cell>
          <cell r="FP179"/>
          <cell r="FQ179"/>
          <cell r="FR179"/>
          <cell r="FS179"/>
          <cell r="FT179"/>
          <cell r="FU179"/>
          <cell r="FV179"/>
          <cell r="FW179"/>
          <cell r="FX179"/>
          <cell r="FY179"/>
          <cell r="FZ179"/>
          <cell r="GA179"/>
          <cell r="GB179"/>
          <cell r="GC179"/>
          <cell r="GD179"/>
          <cell r="GE179"/>
          <cell r="GF179"/>
          <cell r="GG179"/>
          <cell r="GH179"/>
          <cell r="GI179"/>
          <cell r="GJ179"/>
          <cell r="GK179"/>
          <cell r="GL179"/>
          <cell r="GM179"/>
          <cell r="GN179"/>
          <cell r="GO179"/>
          <cell r="GP179"/>
          <cell r="GQ179"/>
          <cell r="GR179"/>
          <cell r="GS179"/>
          <cell r="GT179"/>
          <cell r="GU179"/>
          <cell r="GV179"/>
          <cell r="GW179"/>
          <cell r="GX179"/>
          <cell r="GY179"/>
          <cell r="GZ179"/>
          <cell r="HA179"/>
          <cell r="HB179"/>
          <cell r="HC179"/>
          <cell r="HD179"/>
          <cell r="HE179" t="str">
            <v>29. MUNICIPALIDAD DISTRITAL DE JOSE LUIS BUSTAMANTE Y RIVERO</v>
          </cell>
          <cell r="HF179"/>
          <cell r="HG179"/>
          <cell r="HH179"/>
          <cell r="HI179"/>
          <cell r="HJ179"/>
          <cell r="HK179"/>
          <cell r="HL179"/>
          <cell r="HM179"/>
          <cell r="HN179"/>
          <cell r="HO179"/>
          <cell r="HP179"/>
          <cell r="HQ179"/>
          <cell r="HR179"/>
          <cell r="HS179"/>
          <cell r="HT179"/>
          <cell r="HU179"/>
          <cell r="HV179"/>
          <cell r="HW179"/>
          <cell r="HX179"/>
          <cell r="HY179"/>
          <cell r="HZ179"/>
          <cell r="IA179"/>
          <cell r="IB179"/>
          <cell r="IC179"/>
          <cell r="ID179"/>
          <cell r="IE179"/>
          <cell r="IF179"/>
          <cell r="IG179"/>
          <cell r="IH179"/>
          <cell r="II179"/>
          <cell r="IJ179"/>
          <cell r="IK179"/>
          <cell r="IL179"/>
          <cell r="IM179"/>
          <cell r="IN179"/>
          <cell r="IO179"/>
          <cell r="IP179"/>
          <cell r="IQ179"/>
          <cell r="IR179"/>
          <cell r="IS179"/>
          <cell r="IT179"/>
          <cell r="IU179"/>
          <cell r="IV179"/>
          <cell r="IW179"/>
          <cell r="IX179"/>
          <cell r="IY179"/>
          <cell r="IZ179"/>
          <cell r="JA179"/>
          <cell r="JB179"/>
          <cell r="JC179"/>
          <cell r="JD179"/>
          <cell r="JE179"/>
          <cell r="JF179"/>
          <cell r="JG179"/>
          <cell r="JH179"/>
          <cell r="JI179"/>
          <cell r="JJ179"/>
          <cell r="JK179"/>
          <cell r="JL179"/>
          <cell r="JM179"/>
          <cell r="JN179"/>
          <cell r="JO179"/>
          <cell r="JP179"/>
          <cell r="JQ179"/>
          <cell r="JR179"/>
          <cell r="JS179"/>
          <cell r="JT179"/>
          <cell r="JU179"/>
          <cell r="JV179"/>
          <cell r="JW179"/>
          <cell r="JX179"/>
          <cell r="JY179" t="str">
            <v>29. MUNICIPALIDAD DISTRITAL DE SAN PEDRO DE CHUNAN</v>
          </cell>
          <cell r="JZ179"/>
          <cell r="KA179"/>
          <cell r="KB179"/>
          <cell r="KC179"/>
          <cell r="KD179"/>
          <cell r="KE179"/>
          <cell r="KF179"/>
          <cell r="KG179"/>
          <cell r="KH179"/>
          <cell r="KI179"/>
          <cell r="KJ179"/>
          <cell r="KK179"/>
          <cell r="KL179"/>
          <cell r="KM179"/>
          <cell r="KN179"/>
          <cell r="KO179"/>
          <cell r="KP179"/>
          <cell r="KQ179"/>
          <cell r="KR179"/>
          <cell r="KS179"/>
          <cell r="KT179" t="str">
            <v>29. MUNICIPALIDAD DISTRITAL DE SAN BARTOLO</v>
          </cell>
          <cell r="KU179"/>
          <cell r="KV179"/>
          <cell r="KW179"/>
          <cell r="KX179"/>
          <cell r="KY179"/>
          <cell r="KZ179" t="str">
            <v>29. MUNICIPALIDAD DISTRITAL DE SANTIAGO DE ANCHUCAYA</v>
          </cell>
          <cell r="LA179"/>
          <cell r="LB179"/>
          <cell r="LC179" t="str">
            <v>29. MUNICIPALIDAD DISTRITAL DE TAURIPAMPA</v>
          </cell>
          <cell r="LD179"/>
          <cell r="LE179"/>
          <cell r="LF179"/>
          <cell r="LG179"/>
          <cell r="LH179"/>
          <cell r="LI179"/>
          <cell r="LJ179"/>
          <cell r="LK179"/>
          <cell r="LL179"/>
          <cell r="LM179"/>
          <cell r="LN179"/>
          <cell r="LO179"/>
          <cell r="LP179"/>
          <cell r="LQ179"/>
          <cell r="LR179"/>
          <cell r="LS179"/>
          <cell r="LT179"/>
          <cell r="LU179"/>
          <cell r="LV179"/>
          <cell r="LW179"/>
          <cell r="LX179"/>
          <cell r="LY179"/>
          <cell r="LZ179"/>
          <cell r="MA179"/>
          <cell r="MB179"/>
          <cell r="MC179"/>
          <cell r="MD179"/>
          <cell r="ME179"/>
          <cell r="MF179"/>
          <cell r="MG179"/>
          <cell r="MH179"/>
          <cell r="MI179"/>
          <cell r="MJ179"/>
          <cell r="MK179"/>
          <cell r="ML179"/>
          <cell r="MM179"/>
          <cell r="MN179"/>
          <cell r="MO179"/>
          <cell r="MP179"/>
          <cell r="MQ179"/>
          <cell r="MR179"/>
          <cell r="MS179"/>
          <cell r="MT179"/>
          <cell r="MU179"/>
          <cell r="MV179"/>
          <cell r="MW179"/>
          <cell r="MX179"/>
          <cell r="MY179"/>
          <cell r="MZ179"/>
          <cell r="NA179"/>
          <cell r="NB179"/>
          <cell r="NC179"/>
          <cell r="ND179"/>
          <cell r="NE179"/>
          <cell r="NF179"/>
          <cell r="NG179"/>
          <cell r="NH179"/>
          <cell r="NI179"/>
          <cell r="NJ179"/>
          <cell r="NK179"/>
          <cell r="NL179"/>
          <cell r="NM179"/>
          <cell r="NN179"/>
          <cell r="NO179"/>
          <cell r="NP179"/>
          <cell r="NQ179"/>
          <cell r="NR179"/>
          <cell r="NS179"/>
          <cell r="NT179"/>
          <cell r="NU179"/>
          <cell r="NV179"/>
          <cell r="NW179"/>
          <cell r="NX179"/>
          <cell r="NY179"/>
          <cell r="NZ179"/>
          <cell r="OA179"/>
          <cell r="OB179"/>
          <cell r="OC179"/>
          <cell r="OD179"/>
          <cell r="OE179"/>
          <cell r="OF179"/>
          <cell r="OG179"/>
          <cell r="OH179"/>
          <cell r="OI179"/>
          <cell r="OJ179"/>
          <cell r="OK179"/>
          <cell r="OL179"/>
          <cell r="OM179"/>
          <cell r="ON179"/>
          <cell r="OO179"/>
          <cell r="OP179"/>
          <cell r="OQ179"/>
          <cell r="OR179"/>
          <cell r="OS179"/>
          <cell r="OT179"/>
          <cell r="OU179"/>
          <cell r="OV179"/>
          <cell r="OW179"/>
          <cell r="OX179"/>
          <cell r="OY179"/>
          <cell r="OZ179"/>
          <cell r="PA179"/>
          <cell r="PB179"/>
          <cell r="PC179"/>
          <cell r="PD179"/>
          <cell r="PE179"/>
          <cell r="PF179"/>
          <cell r="PG179"/>
          <cell r="PH179"/>
          <cell r="PI179"/>
          <cell r="PJ179"/>
          <cell r="PK179"/>
          <cell r="PL179"/>
          <cell r="PM179"/>
          <cell r="PN179"/>
          <cell r="PO179"/>
          <cell r="PP179"/>
          <cell r="PQ179"/>
          <cell r="PR179"/>
          <cell r="PS179"/>
          <cell r="PT179"/>
          <cell r="PU179"/>
          <cell r="PV179"/>
          <cell r="PW179"/>
          <cell r="PX179"/>
          <cell r="PY179"/>
          <cell r="PZ179"/>
          <cell r="QA179"/>
          <cell r="QB179"/>
          <cell r="QC179"/>
          <cell r="QD179"/>
          <cell r="QE179"/>
          <cell r="QF179"/>
          <cell r="QG179"/>
          <cell r="QH179"/>
          <cell r="QI179"/>
          <cell r="QJ179"/>
        </row>
        <row r="180">
          <cell r="A180"/>
          <cell r="B180"/>
          <cell r="C180"/>
          <cell r="D180"/>
          <cell r="E180"/>
          <cell r="F180"/>
          <cell r="G180"/>
          <cell r="H180"/>
          <cell r="I180"/>
          <cell r="J180"/>
          <cell r="K180"/>
          <cell r="L180"/>
          <cell r="M180"/>
          <cell r="N180"/>
          <cell r="O180"/>
          <cell r="P180"/>
          <cell r="Q180"/>
          <cell r="R180"/>
          <cell r="S180"/>
          <cell r="T180"/>
          <cell r="U180"/>
          <cell r="V180"/>
          <cell r="W180"/>
          <cell r="X180"/>
          <cell r="Y180"/>
          <cell r="Z180"/>
          <cell r="AA180"/>
          <cell r="AB180"/>
          <cell r="AC180"/>
          <cell r="AD180"/>
          <cell r="AE180"/>
          <cell r="AF180"/>
          <cell r="AG180"/>
          <cell r="AH180"/>
          <cell r="AI180"/>
          <cell r="AJ180"/>
          <cell r="AK180"/>
          <cell r="AL180"/>
          <cell r="AM180"/>
          <cell r="AN180"/>
          <cell r="AO180"/>
          <cell r="AP180"/>
          <cell r="AQ180"/>
          <cell r="AR180"/>
          <cell r="AS180"/>
          <cell r="AT180"/>
          <cell r="AU180"/>
          <cell r="AV180"/>
          <cell r="AW180"/>
          <cell r="AX180"/>
          <cell r="AY180"/>
          <cell r="AZ180"/>
          <cell r="BA180"/>
          <cell r="BB180"/>
          <cell r="BC180"/>
          <cell r="BD180"/>
          <cell r="BE180"/>
          <cell r="BF180"/>
          <cell r="BG180"/>
          <cell r="BH180"/>
          <cell r="BI180"/>
          <cell r="BJ180"/>
          <cell r="BK180"/>
          <cell r="BL180"/>
          <cell r="BM180"/>
          <cell r="BN180"/>
          <cell r="BO180"/>
          <cell r="BP180"/>
          <cell r="BQ180"/>
          <cell r="BR180"/>
          <cell r="BS180"/>
          <cell r="BT180"/>
          <cell r="BU180"/>
          <cell r="BV180"/>
          <cell r="BW180"/>
          <cell r="BX180"/>
          <cell r="BY180"/>
          <cell r="BZ180"/>
          <cell r="CA180"/>
          <cell r="CB180"/>
          <cell r="CC180"/>
          <cell r="CD180"/>
          <cell r="CE180"/>
          <cell r="CF180"/>
          <cell r="CG180"/>
          <cell r="CH180"/>
          <cell r="CI180"/>
          <cell r="CJ180"/>
          <cell r="CK180"/>
          <cell r="CL180"/>
          <cell r="CM180"/>
          <cell r="CN180"/>
          <cell r="CO180"/>
          <cell r="CP180"/>
          <cell r="CQ180"/>
          <cell r="CR180"/>
          <cell r="CS180"/>
          <cell r="CT180"/>
          <cell r="CU180" t="str">
            <v>144. DIRECCIÓN DE REDES INTEGRADAS DE SALUD LIMA NORTE</v>
          </cell>
          <cell r="CV180"/>
          <cell r="CW180"/>
          <cell r="CX180"/>
          <cell r="CY180"/>
          <cell r="CZ180"/>
          <cell r="DA180"/>
          <cell r="DB180"/>
          <cell r="DC180"/>
          <cell r="DD180"/>
          <cell r="DE180"/>
          <cell r="DF180"/>
          <cell r="DG180"/>
          <cell r="DH180"/>
          <cell r="DI180"/>
          <cell r="DJ180"/>
          <cell r="DK180"/>
          <cell r="DL180"/>
          <cell r="DM180"/>
          <cell r="DN180"/>
          <cell r="DO180"/>
          <cell r="DP180"/>
          <cell r="DQ180"/>
          <cell r="DR180"/>
          <cell r="DS180"/>
          <cell r="DT180"/>
          <cell r="DU180"/>
          <cell r="DV180"/>
          <cell r="DW180"/>
          <cell r="DX180"/>
          <cell r="DY180"/>
          <cell r="DZ180"/>
          <cell r="EA180"/>
          <cell r="EB180"/>
          <cell r="EC180"/>
          <cell r="ED180"/>
          <cell r="EE180"/>
          <cell r="EF180"/>
          <cell r="EG180"/>
          <cell r="EH180"/>
          <cell r="EI180"/>
          <cell r="EJ180"/>
          <cell r="EK180"/>
          <cell r="EL180"/>
          <cell r="EM180"/>
          <cell r="EN180"/>
          <cell r="EO180"/>
          <cell r="EP180"/>
          <cell r="EQ180"/>
          <cell r="ER180"/>
          <cell r="ES180"/>
          <cell r="ET180"/>
          <cell r="EU180"/>
          <cell r="EV180"/>
          <cell r="EW180"/>
          <cell r="EX180" t="str">
            <v>401. SALUD RECUAY CARHUAZ</v>
          </cell>
          <cell r="EY180"/>
          <cell r="EZ180"/>
          <cell r="FA180"/>
          <cell r="FB180" t="str">
            <v>408. SALUD HUALGAYOC - BAMBAMARCA</v>
          </cell>
          <cell r="FC180" t="str">
            <v>408. HOSPITAL DE ESPINAR</v>
          </cell>
          <cell r="FD180"/>
          <cell r="FE180"/>
          <cell r="FF180"/>
          <cell r="FG180" t="str">
            <v>413. HOSPITAL REGIONAL DOCENTE DE MEDICINA TROPICAL DOCTOR JULIO CESAR DEMARINI CARO</v>
          </cell>
          <cell r="FH180" t="str">
            <v>408. SALUD OTUZCO</v>
          </cell>
          <cell r="FI180"/>
          <cell r="FJ180"/>
          <cell r="FK180"/>
          <cell r="FL180"/>
          <cell r="FM180"/>
          <cell r="FN180"/>
          <cell r="FO180" t="str">
            <v>408. SALUD COLLAO</v>
          </cell>
          <cell r="FP180"/>
          <cell r="FQ180"/>
          <cell r="FR180"/>
          <cell r="FS180"/>
          <cell r="FT180"/>
          <cell r="FU180"/>
          <cell r="FV180"/>
          <cell r="FW180"/>
          <cell r="FX180"/>
          <cell r="FY180"/>
          <cell r="FZ180"/>
          <cell r="GA180"/>
          <cell r="GB180"/>
          <cell r="GC180"/>
          <cell r="GD180"/>
          <cell r="GE180"/>
          <cell r="GF180"/>
          <cell r="GG180"/>
          <cell r="GH180"/>
          <cell r="GI180"/>
          <cell r="GJ180"/>
          <cell r="GK180"/>
          <cell r="GL180"/>
          <cell r="GM180"/>
          <cell r="GN180"/>
          <cell r="GO180"/>
          <cell r="GP180"/>
          <cell r="GQ180"/>
          <cell r="GR180"/>
          <cell r="GS180"/>
          <cell r="GT180"/>
          <cell r="GU180"/>
          <cell r="GV180"/>
          <cell r="GW180"/>
          <cell r="GX180"/>
          <cell r="GY180"/>
          <cell r="GZ180"/>
          <cell r="HA180"/>
          <cell r="HB180"/>
          <cell r="HC180"/>
          <cell r="HD180"/>
          <cell r="HE180"/>
          <cell r="HF180"/>
          <cell r="HG180"/>
          <cell r="HH180"/>
          <cell r="HI180"/>
          <cell r="HJ180"/>
          <cell r="HK180"/>
          <cell r="HL180"/>
          <cell r="HM180"/>
          <cell r="HN180"/>
          <cell r="HO180"/>
          <cell r="HP180"/>
          <cell r="HQ180"/>
          <cell r="HR180"/>
          <cell r="HS180"/>
          <cell r="HT180"/>
          <cell r="HU180"/>
          <cell r="HV180"/>
          <cell r="HW180"/>
          <cell r="HX180"/>
          <cell r="HY180"/>
          <cell r="HZ180"/>
          <cell r="IA180"/>
          <cell r="IB180"/>
          <cell r="IC180"/>
          <cell r="ID180"/>
          <cell r="IE180"/>
          <cell r="IF180"/>
          <cell r="IG180"/>
          <cell r="IH180"/>
          <cell r="II180"/>
          <cell r="IJ180"/>
          <cell r="IK180"/>
          <cell r="IL180"/>
          <cell r="IM180"/>
          <cell r="IN180"/>
          <cell r="IO180"/>
          <cell r="IP180"/>
          <cell r="IQ180"/>
          <cell r="IR180"/>
          <cell r="IS180"/>
          <cell r="IT180"/>
          <cell r="IU180"/>
          <cell r="IV180"/>
          <cell r="IW180"/>
          <cell r="IX180"/>
          <cell r="IY180"/>
          <cell r="IZ180"/>
          <cell r="JA180"/>
          <cell r="JB180"/>
          <cell r="JC180"/>
          <cell r="JD180"/>
          <cell r="JE180"/>
          <cell r="JF180"/>
          <cell r="JG180"/>
          <cell r="JH180"/>
          <cell r="JI180"/>
          <cell r="JJ180"/>
          <cell r="JK180"/>
          <cell r="JL180"/>
          <cell r="JM180"/>
          <cell r="JN180"/>
          <cell r="JO180"/>
          <cell r="JP180"/>
          <cell r="JQ180"/>
          <cell r="JR180"/>
          <cell r="JS180"/>
          <cell r="JT180"/>
          <cell r="JU180"/>
          <cell r="JV180"/>
          <cell r="JW180"/>
          <cell r="JX180"/>
          <cell r="JY180" t="str">
            <v>30. MUNICIPALIDAD DISTRITAL DE SAUSA</v>
          </cell>
          <cell r="JZ180"/>
          <cell r="KA180"/>
          <cell r="KB180"/>
          <cell r="KC180"/>
          <cell r="KD180"/>
          <cell r="KE180"/>
          <cell r="KF180"/>
          <cell r="KG180"/>
          <cell r="KH180"/>
          <cell r="KI180"/>
          <cell r="KJ180"/>
          <cell r="KK180"/>
          <cell r="KL180"/>
          <cell r="KM180"/>
          <cell r="KN180"/>
          <cell r="KO180"/>
          <cell r="KP180"/>
          <cell r="KQ180"/>
          <cell r="KR180"/>
          <cell r="KS180"/>
          <cell r="KT180" t="str">
            <v>30. MUNICIPALIDAD DISTRITAL DE SAN BORJA</v>
          </cell>
          <cell r="KU180"/>
          <cell r="KV180"/>
          <cell r="KW180"/>
          <cell r="KX180"/>
          <cell r="KY180"/>
          <cell r="KZ180" t="str">
            <v>30. MUNICIPALIDAD DISTRITAL DE SANTIAGO DE TUNA</v>
          </cell>
          <cell r="LA180"/>
          <cell r="LB180"/>
          <cell r="LC180" t="str">
            <v>30. MUNICIPALIDAD DISTRITAL DE TOMAS</v>
          </cell>
          <cell r="LD180"/>
          <cell r="LE180"/>
          <cell r="LF180"/>
          <cell r="LG180"/>
          <cell r="LH180"/>
          <cell r="LI180"/>
          <cell r="LJ180"/>
          <cell r="LK180"/>
          <cell r="LL180"/>
          <cell r="LM180"/>
          <cell r="LN180"/>
          <cell r="LO180"/>
          <cell r="LP180"/>
          <cell r="LQ180"/>
          <cell r="LR180"/>
          <cell r="LS180"/>
          <cell r="LT180"/>
          <cell r="LU180"/>
          <cell r="LV180"/>
          <cell r="LW180"/>
          <cell r="LX180"/>
          <cell r="LY180"/>
          <cell r="LZ180"/>
          <cell r="MA180"/>
          <cell r="MB180"/>
          <cell r="MC180"/>
          <cell r="MD180"/>
          <cell r="ME180"/>
          <cell r="MF180"/>
          <cell r="MG180"/>
          <cell r="MH180"/>
          <cell r="MI180"/>
          <cell r="MJ180"/>
          <cell r="MK180"/>
          <cell r="ML180"/>
          <cell r="MM180"/>
          <cell r="MN180"/>
          <cell r="MO180"/>
          <cell r="MP180"/>
          <cell r="MQ180"/>
          <cell r="MR180"/>
          <cell r="MS180"/>
          <cell r="MT180"/>
          <cell r="MU180"/>
          <cell r="MV180"/>
          <cell r="MW180"/>
          <cell r="MX180"/>
          <cell r="MY180"/>
          <cell r="MZ180"/>
          <cell r="NA180"/>
          <cell r="NB180"/>
          <cell r="NC180"/>
          <cell r="ND180"/>
          <cell r="NE180"/>
          <cell r="NF180"/>
          <cell r="NG180"/>
          <cell r="NH180"/>
          <cell r="NI180"/>
          <cell r="NJ180"/>
          <cell r="NK180"/>
          <cell r="NL180"/>
          <cell r="NM180"/>
          <cell r="NN180"/>
          <cell r="NO180"/>
          <cell r="NP180"/>
          <cell r="NQ180"/>
          <cell r="NR180"/>
          <cell r="NS180"/>
          <cell r="NT180"/>
          <cell r="NU180"/>
          <cell r="NV180"/>
          <cell r="NW180"/>
          <cell r="NX180"/>
          <cell r="NY180"/>
          <cell r="NZ180"/>
          <cell r="OA180"/>
          <cell r="OB180"/>
          <cell r="OC180"/>
          <cell r="OD180"/>
          <cell r="OE180"/>
          <cell r="OF180"/>
          <cell r="OG180"/>
          <cell r="OH180"/>
          <cell r="OI180"/>
          <cell r="OJ180"/>
          <cell r="OK180"/>
          <cell r="OL180"/>
          <cell r="OM180"/>
          <cell r="ON180"/>
          <cell r="OO180"/>
          <cell r="OP180"/>
          <cell r="OQ180"/>
          <cell r="OR180"/>
          <cell r="OS180"/>
          <cell r="OT180"/>
          <cell r="OU180"/>
          <cell r="OV180"/>
          <cell r="OW180"/>
          <cell r="OX180"/>
          <cell r="OY180"/>
          <cell r="OZ180"/>
          <cell r="PA180"/>
          <cell r="PB180"/>
          <cell r="PC180"/>
          <cell r="PD180"/>
          <cell r="PE180"/>
          <cell r="PF180"/>
          <cell r="PG180"/>
          <cell r="PH180"/>
          <cell r="PI180"/>
          <cell r="PJ180"/>
          <cell r="PK180"/>
          <cell r="PL180"/>
          <cell r="PM180"/>
          <cell r="PN180"/>
          <cell r="PO180"/>
          <cell r="PP180"/>
          <cell r="PQ180"/>
          <cell r="PR180"/>
          <cell r="PS180"/>
          <cell r="PT180"/>
          <cell r="PU180"/>
          <cell r="PV180"/>
          <cell r="PW180"/>
          <cell r="PX180"/>
          <cell r="PY180"/>
          <cell r="PZ180"/>
          <cell r="QA180"/>
          <cell r="QB180"/>
          <cell r="QC180"/>
          <cell r="QD180"/>
          <cell r="QE180"/>
          <cell r="QF180"/>
          <cell r="QG180"/>
          <cell r="QH180"/>
          <cell r="QI180"/>
          <cell r="QJ180"/>
        </row>
        <row r="181">
          <cell r="A181"/>
          <cell r="B181"/>
          <cell r="C181"/>
          <cell r="D181"/>
          <cell r="E181"/>
          <cell r="F181"/>
          <cell r="G181"/>
          <cell r="H181"/>
          <cell r="I181"/>
          <cell r="J181"/>
          <cell r="K181"/>
          <cell r="L181"/>
          <cell r="M181"/>
          <cell r="N181"/>
          <cell r="O181"/>
          <cell r="P181"/>
          <cell r="Q181"/>
          <cell r="R181"/>
          <cell r="S181"/>
          <cell r="T181"/>
          <cell r="U181"/>
          <cell r="V181"/>
          <cell r="W181"/>
          <cell r="X181"/>
          <cell r="Y181"/>
          <cell r="Z181"/>
          <cell r="AA181"/>
          <cell r="AB181"/>
          <cell r="AC181"/>
          <cell r="AD181"/>
          <cell r="AE181"/>
          <cell r="AF181"/>
          <cell r="AG181"/>
          <cell r="AH181"/>
          <cell r="AI181"/>
          <cell r="AJ181"/>
          <cell r="AK181"/>
          <cell r="AL181"/>
          <cell r="AM181"/>
          <cell r="AN181"/>
          <cell r="AO181"/>
          <cell r="AP181"/>
          <cell r="AQ181"/>
          <cell r="AR181"/>
          <cell r="AS181"/>
          <cell r="AT181"/>
          <cell r="AU181"/>
          <cell r="AV181"/>
          <cell r="AW181"/>
          <cell r="AX181"/>
          <cell r="AY181"/>
          <cell r="AZ181"/>
          <cell r="BA181"/>
          <cell r="BB181"/>
          <cell r="BC181"/>
          <cell r="BD181"/>
          <cell r="BE181"/>
          <cell r="BF181"/>
          <cell r="BG181"/>
          <cell r="BH181"/>
          <cell r="BI181"/>
          <cell r="BJ181"/>
          <cell r="BK181"/>
          <cell r="BL181"/>
          <cell r="BM181"/>
          <cell r="BN181"/>
          <cell r="BO181"/>
          <cell r="BP181"/>
          <cell r="BQ181"/>
          <cell r="BR181"/>
          <cell r="BS181"/>
          <cell r="BT181"/>
          <cell r="BU181"/>
          <cell r="BV181"/>
          <cell r="BW181"/>
          <cell r="BX181"/>
          <cell r="BY181"/>
          <cell r="BZ181"/>
          <cell r="CA181"/>
          <cell r="CB181"/>
          <cell r="CC181"/>
          <cell r="CD181"/>
          <cell r="CE181"/>
          <cell r="CF181"/>
          <cell r="CG181"/>
          <cell r="CH181"/>
          <cell r="CI181"/>
          <cell r="CJ181"/>
          <cell r="CK181"/>
          <cell r="CL181"/>
          <cell r="CM181"/>
          <cell r="CN181"/>
          <cell r="CO181"/>
          <cell r="CP181"/>
          <cell r="CQ181"/>
          <cell r="CR181"/>
          <cell r="CS181"/>
          <cell r="CT181"/>
          <cell r="CU181" t="str">
            <v>145. DIRECCIÓN DE REDES INTEGRADAS DE SALUD LIMA SUR</v>
          </cell>
          <cell r="CV181"/>
          <cell r="CW181"/>
          <cell r="CX181"/>
          <cell r="CY181"/>
          <cell r="CZ181"/>
          <cell r="DA181"/>
          <cell r="DB181"/>
          <cell r="DC181"/>
          <cell r="DD181"/>
          <cell r="DE181"/>
          <cell r="DF181"/>
          <cell r="DG181"/>
          <cell r="DH181"/>
          <cell r="DI181"/>
          <cell r="DJ181"/>
          <cell r="DK181"/>
          <cell r="DL181"/>
          <cell r="DM181"/>
          <cell r="DN181"/>
          <cell r="DO181"/>
          <cell r="DP181"/>
          <cell r="DQ181"/>
          <cell r="DR181"/>
          <cell r="DS181"/>
          <cell r="DT181"/>
          <cell r="DU181"/>
          <cell r="DV181"/>
          <cell r="DW181"/>
          <cell r="DX181"/>
          <cell r="DY181"/>
          <cell r="DZ181"/>
          <cell r="EA181"/>
          <cell r="EB181"/>
          <cell r="EC181"/>
          <cell r="ED181"/>
          <cell r="EE181"/>
          <cell r="EF181"/>
          <cell r="EG181"/>
          <cell r="EH181"/>
          <cell r="EI181"/>
          <cell r="EJ181"/>
          <cell r="EK181"/>
          <cell r="EL181"/>
          <cell r="EM181"/>
          <cell r="EN181"/>
          <cell r="EO181"/>
          <cell r="EP181"/>
          <cell r="EQ181"/>
          <cell r="ER181"/>
          <cell r="ES181"/>
          <cell r="ET181"/>
          <cell r="EU181"/>
          <cell r="EV181"/>
          <cell r="EW181"/>
          <cell r="EX181" t="str">
            <v>402. SALUD HUARAZ</v>
          </cell>
          <cell r="EY181"/>
          <cell r="EZ181"/>
          <cell r="FA181"/>
          <cell r="FB181" t="str">
            <v>409. SALUD SANTA CRUZ</v>
          </cell>
          <cell r="FC181" t="str">
            <v>409. HOSPITAL ALFREDO CALLO RODRÍGUEZ - SICUANI - CANCHIS</v>
          </cell>
          <cell r="FD181"/>
          <cell r="FE181"/>
          <cell r="FF181"/>
          <cell r="FG181" t="str">
            <v>414. INSTITUTO REGIONAL DE ENFERMEDADES NEOPLÁSICAS DEL CENTRO - IREN CENTRO</v>
          </cell>
          <cell r="FH181" t="str">
            <v>409. SALUD TRUJILLO ESTE</v>
          </cell>
          <cell r="FI181"/>
          <cell r="FJ181"/>
          <cell r="FK181"/>
          <cell r="FL181"/>
          <cell r="FM181"/>
          <cell r="FN181"/>
          <cell r="FO181" t="str">
            <v>409. SALUD MACUSANI</v>
          </cell>
          <cell r="FP181"/>
          <cell r="FQ181"/>
          <cell r="FR181"/>
          <cell r="FS181"/>
          <cell r="FT181"/>
          <cell r="FU181"/>
          <cell r="FV181"/>
          <cell r="FW181"/>
          <cell r="FX181"/>
          <cell r="FY181"/>
          <cell r="FZ181"/>
          <cell r="GA181"/>
          <cell r="GB181"/>
          <cell r="GC181"/>
          <cell r="GD181"/>
          <cell r="GE181"/>
          <cell r="GF181"/>
          <cell r="GG181"/>
          <cell r="GH181"/>
          <cell r="GI181"/>
          <cell r="GJ181"/>
          <cell r="GK181"/>
          <cell r="GL181"/>
          <cell r="GM181"/>
          <cell r="GN181"/>
          <cell r="GO181"/>
          <cell r="GP181"/>
          <cell r="GQ181"/>
          <cell r="GR181"/>
          <cell r="GS181"/>
          <cell r="GT181"/>
          <cell r="GU181"/>
          <cell r="GV181"/>
          <cell r="GW181"/>
          <cell r="GX181"/>
          <cell r="GY181"/>
          <cell r="GZ181"/>
          <cell r="HA181"/>
          <cell r="HB181"/>
          <cell r="HC181"/>
          <cell r="HD181"/>
          <cell r="HE181"/>
          <cell r="HF181"/>
          <cell r="HG181"/>
          <cell r="HH181"/>
          <cell r="HI181"/>
          <cell r="HJ181"/>
          <cell r="HK181"/>
          <cell r="HL181"/>
          <cell r="HM181"/>
          <cell r="HN181"/>
          <cell r="HO181"/>
          <cell r="HP181"/>
          <cell r="HQ181"/>
          <cell r="HR181"/>
          <cell r="HS181"/>
          <cell r="HT181"/>
          <cell r="HU181"/>
          <cell r="HV181"/>
          <cell r="HW181"/>
          <cell r="HX181"/>
          <cell r="HY181"/>
          <cell r="HZ181"/>
          <cell r="IA181"/>
          <cell r="IB181"/>
          <cell r="IC181"/>
          <cell r="ID181"/>
          <cell r="IE181"/>
          <cell r="IF181"/>
          <cell r="IG181"/>
          <cell r="IH181"/>
          <cell r="II181"/>
          <cell r="IJ181"/>
          <cell r="IK181"/>
          <cell r="IL181"/>
          <cell r="IM181"/>
          <cell r="IN181"/>
          <cell r="IO181"/>
          <cell r="IP181"/>
          <cell r="IQ181"/>
          <cell r="IR181"/>
          <cell r="IS181"/>
          <cell r="IT181"/>
          <cell r="IU181"/>
          <cell r="IV181"/>
          <cell r="IW181"/>
          <cell r="IX181"/>
          <cell r="IY181"/>
          <cell r="IZ181"/>
          <cell r="JA181"/>
          <cell r="JB181"/>
          <cell r="JC181"/>
          <cell r="JD181"/>
          <cell r="JE181"/>
          <cell r="JF181"/>
          <cell r="JG181"/>
          <cell r="JH181"/>
          <cell r="JI181"/>
          <cell r="JJ181"/>
          <cell r="JK181"/>
          <cell r="JL181"/>
          <cell r="JM181"/>
          <cell r="JN181"/>
          <cell r="JO181"/>
          <cell r="JP181"/>
          <cell r="JQ181"/>
          <cell r="JR181"/>
          <cell r="JS181"/>
          <cell r="JT181"/>
          <cell r="JU181"/>
          <cell r="JV181"/>
          <cell r="JW181"/>
          <cell r="JX181"/>
          <cell r="JY181" t="str">
            <v>31. MUNICIPALIDAD DISTRITAL DE SINCOS</v>
          </cell>
          <cell r="JZ181"/>
          <cell r="KA181"/>
          <cell r="KB181"/>
          <cell r="KC181"/>
          <cell r="KD181"/>
          <cell r="KE181"/>
          <cell r="KF181"/>
          <cell r="KG181"/>
          <cell r="KH181"/>
          <cell r="KI181"/>
          <cell r="KJ181"/>
          <cell r="KK181"/>
          <cell r="KL181"/>
          <cell r="KM181"/>
          <cell r="KN181"/>
          <cell r="KO181"/>
          <cell r="KP181"/>
          <cell r="KQ181"/>
          <cell r="KR181"/>
          <cell r="KS181"/>
          <cell r="KT181" t="str">
            <v>31. MUNICIPALIDAD DISTRITAL DE SAN ISIDRO</v>
          </cell>
          <cell r="KU181"/>
          <cell r="KV181"/>
          <cell r="KW181"/>
          <cell r="KX181"/>
          <cell r="KY181"/>
          <cell r="KZ181" t="str">
            <v>31. MUNICIPALIDAD DISTRITAL DE SANTO DOMINGO DE LOS OLLEROS</v>
          </cell>
          <cell r="LA181"/>
          <cell r="LB181"/>
          <cell r="LC181" t="str">
            <v>31. MUNICIPALIDAD DISTRITAL DE TUPE</v>
          </cell>
          <cell r="LD181"/>
          <cell r="LE181"/>
          <cell r="LF181"/>
          <cell r="LG181"/>
          <cell r="LH181"/>
          <cell r="LI181"/>
          <cell r="LJ181"/>
          <cell r="LK181"/>
          <cell r="LL181"/>
          <cell r="LM181"/>
          <cell r="LN181"/>
          <cell r="LO181"/>
          <cell r="LP181"/>
          <cell r="LQ181"/>
          <cell r="LR181"/>
          <cell r="LS181"/>
          <cell r="LT181"/>
          <cell r="LU181"/>
          <cell r="LV181"/>
          <cell r="LW181"/>
          <cell r="LX181"/>
          <cell r="LY181"/>
          <cell r="LZ181"/>
          <cell r="MA181"/>
          <cell r="MB181"/>
          <cell r="MC181"/>
          <cell r="MD181"/>
          <cell r="ME181"/>
          <cell r="MF181"/>
          <cell r="MG181"/>
          <cell r="MH181"/>
          <cell r="MI181"/>
          <cell r="MJ181"/>
          <cell r="MK181"/>
          <cell r="ML181"/>
          <cell r="MM181"/>
          <cell r="MN181"/>
          <cell r="MO181"/>
          <cell r="MP181"/>
          <cell r="MQ181"/>
          <cell r="MR181"/>
          <cell r="MS181"/>
          <cell r="MT181"/>
          <cell r="MU181"/>
          <cell r="MV181"/>
          <cell r="MW181"/>
          <cell r="MX181"/>
          <cell r="MY181"/>
          <cell r="MZ181"/>
          <cell r="NA181"/>
          <cell r="NB181"/>
          <cell r="NC181"/>
          <cell r="ND181"/>
          <cell r="NE181"/>
          <cell r="NF181"/>
          <cell r="NG181"/>
          <cell r="NH181"/>
          <cell r="NI181"/>
          <cell r="NJ181"/>
          <cell r="NK181"/>
          <cell r="NL181"/>
          <cell r="NM181"/>
          <cell r="NN181"/>
          <cell r="NO181"/>
          <cell r="NP181"/>
          <cell r="NQ181"/>
          <cell r="NR181"/>
          <cell r="NS181"/>
          <cell r="NT181"/>
          <cell r="NU181"/>
          <cell r="NV181"/>
          <cell r="NW181"/>
          <cell r="NX181"/>
          <cell r="NY181"/>
          <cell r="NZ181"/>
          <cell r="OA181"/>
          <cell r="OB181"/>
          <cell r="OC181"/>
          <cell r="OD181"/>
          <cell r="OE181"/>
          <cell r="OF181"/>
          <cell r="OG181"/>
          <cell r="OH181"/>
          <cell r="OI181"/>
          <cell r="OJ181"/>
          <cell r="OK181"/>
          <cell r="OL181"/>
          <cell r="OM181"/>
          <cell r="ON181"/>
          <cell r="OO181"/>
          <cell r="OP181"/>
          <cell r="OQ181"/>
          <cell r="OR181"/>
          <cell r="OS181"/>
          <cell r="OT181"/>
          <cell r="OU181"/>
          <cell r="OV181"/>
          <cell r="OW181"/>
          <cell r="OX181"/>
          <cell r="OY181"/>
          <cell r="OZ181"/>
          <cell r="PA181"/>
          <cell r="PB181"/>
          <cell r="PC181"/>
          <cell r="PD181"/>
          <cell r="PE181"/>
          <cell r="PF181"/>
          <cell r="PG181"/>
          <cell r="PH181"/>
          <cell r="PI181"/>
          <cell r="PJ181"/>
          <cell r="PK181"/>
          <cell r="PL181"/>
          <cell r="PM181"/>
          <cell r="PN181"/>
          <cell r="PO181"/>
          <cell r="PP181"/>
          <cell r="PQ181"/>
          <cell r="PR181"/>
          <cell r="PS181"/>
          <cell r="PT181"/>
          <cell r="PU181"/>
          <cell r="PV181"/>
          <cell r="PW181"/>
          <cell r="PX181"/>
          <cell r="PY181"/>
          <cell r="PZ181"/>
          <cell r="QA181"/>
          <cell r="QB181"/>
          <cell r="QC181"/>
          <cell r="QD181"/>
          <cell r="QE181"/>
          <cell r="QF181"/>
          <cell r="QG181"/>
          <cell r="QH181"/>
          <cell r="QI181"/>
          <cell r="QJ181"/>
        </row>
        <row r="182">
          <cell r="A182"/>
          <cell r="B182"/>
          <cell r="C182"/>
          <cell r="D182"/>
          <cell r="E182"/>
          <cell r="F182"/>
          <cell r="G182"/>
          <cell r="H182"/>
          <cell r="I182"/>
          <cell r="J182"/>
          <cell r="K182"/>
          <cell r="L182"/>
          <cell r="M182"/>
          <cell r="N182"/>
          <cell r="O182"/>
          <cell r="P182"/>
          <cell r="Q182"/>
          <cell r="R182"/>
          <cell r="S182"/>
          <cell r="T182"/>
          <cell r="U182"/>
          <cell r="V182"/>
          <cell r="W182"/>
          <cell r="X182"/>
          <cell r="Y182"/>
          <cell r="Z182"/>
          <cell r="AA182"/>
          <cell r="AB182"/>
          <cell r="AC182"/>
          <cell r="AD182"/>
          <cell r="AE182"/>
          <cell r="AF182"/>
          <cell r="AG182"/>
          <cell r="AH182"/>
          <cell r="AI182"/>
          <cell r="AJ182"/>
          <cell r="AK182"/>
          <cell r="AL182"/>
          <cell r="AM182"/>
          <cell r="AN182"/>
          <cell r="AO182"/>
          <cell r="AP182"/>
          <cell r="AQ182"/>
          <cell r="AR182"/>
          <cell r="AS182"/>
          <cell r="AT182"/>
          <cell r="AU182"/>
          <cell r="AV182"/>
          <cell r="AW182"/>
          <cell r="AX182"/>
          <cell r="AY182"/>
          <cell r="AZ182"/>
          <cell r="BA182"/>
          <cell r="BB182"/>
          <cell r="BC182"/>
          <cell r="BD182"/>
          <cell r="BE182"/>
          <cell r="BF182"/>
          <cell r="BG182"/>
          <cell r="BH182"/>
          <cell r="BI182"/>
          <cell r="BJ182"/>
          <cell r="BK182"/>
          <cell r="BL182"/>
          <cell r="BM182"/>
          <cell r="BN182"/>
          <cell r="BO182"/>
          <cell r="BP182"/>
          <cell r="BQ182"/>
          <cell r="BR182"/>
          <cell r="BS182"/>
          <cell r="BT182"/>
          <cell r="BU182"/>
          <cell r="BV182"/>
          <cell r="BW182"/>
          <cell r="BX182"/>
          <cell r="BY182"/>
          <cell r="BZ182"/>
          <cell r="CA182"/>
          <cell r="CB182"/>
          <cell r="CC182"/>
          <cell r="CD182"/>
          <cell r="CE182"/>
          <cell r="CF182"/>
          <cell r="CG182"/>
          <cell r="CH182"/>
          <cell r="CI182"/>
          <cell r="CJ182"/>
          <cell r="CK182"/>
          <cell r="CL182"/>
          <cell r="CM182"/>
          <cell r="CN182"/>
          <cell r="CO182"/>
          <cell r="CP182"/>
          <cell r="CQ182"/>
          <cell r="CR182"/>
          <cell r="CS182"/>
          <cell r="CT182"/>
          <cell r="CU182" t="str">
            <v>146. DIRECCIÓN DE REDES INTEGRADAS DE SALUD LIMA ESTE</v>
          </cell>
          <cell r="CV182"/>
          <cell r="CW182"/>
          <cell r="CX182"/>
          <cell r="CY182"/>
          <cell r="CZ182"/>
          <cell r="DA182"/>
          <cell r="DB182"/>
          <cell r="DC182"/>
          <cell r="DD182"/>
          <cell r="DE182"/>
          <cell r="DF182"/>
          <cell r="DG182"/>
          <cell r="DH182"/>
          <cell r="DI182"/>
          <cell r="DJ182"/>
          <cell r="DK182"/>
          <cell r="DL182"/>
          <cell r="DM182"/>
          <cell r="DN182"/>
          <cell r="DO182"/>
          <cell r="DP182"/>
          <cell r="DQ182"/>
          <cell r="DR182"/>
          <cell r="DS182"/>
          <cell r="DT182"/>
          <cell r="DU182"/>
          <cell r="DV182"/>
          <cell r="DW182"/>
          <cell r="DX182"/>
          <cell r="DY182"/>
          <cell r="DZ182"/>
          <cell r="EA182"/>
          <cell r="EB182"/>
          <cell r="EC182"/>
          <cell r="ED182"/>
          <cell r="EE182"/>
          <cell r="EF182"/>
          <cell r="EG182"/>
          <cell r="EH182"/>
          <cell r="EI182"/>
          <cell r="EJ182"/>
          <cell r="EK182"/>
          <cell r="EL182"/>
          <cell r="EM182"/>
          <cell r="EN182"/>
          <cell r="EO182"/>
          <cell r="EP182"/>
          <cell r="EQ182"/>
          <cell r="ER182"/>
          <cell r="ES182"/>
          <cell r="ET182"/>
          <cell r="EU182"/>
          <cell r="EV182"/>
          <cell r="EW182"/>
          <cell r="EX182" t="str">
            <v>403. SALUD ELEAZAR GUZMAN BARRON</v>
          </cell>
          <cell r="EY182"/>
          <cell r="EZ182"/>
          <cell r="FA182"/>
          <cell r="FB182" t="str">
            <v>410. SALUD CAJAMARCA - CAJAMARCA</v>
          </cell>
          <cell r="FC182" t="str">
            <v>410. HOSPITAL DE QUILLABAMBA</v>
          </cell>
          <cell r="FD182"/>
          <cell r="FE182"/>
          <cell r="FF182"/>
          <cell r="FG182"/>
          <cell r="FH182" t="str">
            <v>410. INSTITUTO REGIONAL DE ENFERMEDADES NEOPLASICAS LUIS PINILLOS GANOZA - INREN-NORTE</v>
          </cell>
          <cell r="FI182"/>
          <cell r="FJ182"/>
          <cell r="FK182"/>
          <cell r="FL182"/>
          <cell r="FM182"/>
          <cell r="FN182"/>
          <cell r="FO182" t="str">
            <v>410. SALUD SANDIA</v>
          </cell>
          <cell r="FP182"/>
          <cell r="FQ182"/>
          <cell r="FR182"/>
          <cell r="FS182"/>
          <cell r="FT182"/>
          <cell r="FU182"/>
          <cell r="FV182"/>
          <cell r="FW182"/>
          <cell r="FX182"/>
          <cell r="FY182"/>
          <cell r="FZ182"/>
          <cell r="GA182"/>
          <cell r="GB182"/>
          <cell r="GC182"/>
          <cell r="GD182"/>
          <cell r="GE182"/>
          <cell r="GF182"/>
          <cell r="GG182"/>
          <cell r="GH182"/>
          <cell r="GI182"/>
          <cell r="GJ182"/>
          <cell r="GK182"/>
          <cell r="GL182"/>
          <cell r="GM182"/>
          <cell r="GN182"/>
          <cell r="GO182"/>
          <cell r="GP182"/>
          <cell r="GQ182"/>
          <cell r="GR182"/>
          <cell r="GS182"/>
          <cell r="GT182"/>
          <cell r="GU182"/>
          <cell r="GV182"/>
          <cell r="GW182"/>
          <cell r="GX182"/>
          <cell r="GY182"/>
          <cell r="GZ182"/>
          <cell r="HA182"/>
          <cell r="HB182"/>
          <cell r="HC182"/>
          <cell r="HD182"/>
          <cell r="HE182"/>
          <cell r="HF182"/>
          <cell r="HG182"/>
          <cell r="HH182"/>
          <cell r="HI182"/>
          <cell r="HJ182"/>
          <cell r="HK182"/>
          <cell r="HL182"/>
          <cell r="HM182"/>
          <cell r="HN182"/>
          <cell r="HO182"/>
          <cell r="HP182"/>
          <cell r="HQ182"/>
          <cell r="HR182"/>
          <cell r="HS182"/>
          <cell r="HT182"/>
          <cell r="HU182"/>
          <cell r="HV182"/>
          <cell r="HW182"/>
          <cell r="HX182"/>
          <cell r="HY182"/>
          <cell r="HZ182"/>
          <cell r="IA182"/>
          <cell r="IB182"/>
          <cell r="IC182"/>
          <cell r="ID182"/>
          <cell r="IE182"/>
          <cell r="IF182"/>
          <cell r="IG182"/>
          <cell r="IH182"/>
          <cell r="II182"/>
          <cell r="IJ182"/>
          <cell r="IK182"/>
          <cell r="IL182"/>
          <cell r="IM182"/>
          <cell r="IN182"/>
          <cell r="IO182"/>
          <cell r="IP182"/>
          <cell r="IQ182"/>
          <cell r="IR182"/>
          <cell r="IS182"/>
          <cell r="IT182"/>
          <cell r="IU182"/>
          <cell r="IV182"/>
          <cell r="IW182"/>
          <cell r="IX182"/>
          <cell r="IY182"/>
          <cell r="IZ182"/>
          <cell r="JA182"/>
          <cell r="JB182"/>
          <cell r="JC182"/>
          <cell r="JD182"/>
          <cell r="JE182"/>
          <cell r="JF182"/>
          <cell r="JG182"/>
          <cell r="JH182"/>
          <cell r="JI182"/>
          <cell r="JJ182"/>
          <cell r="JK182"/>
          <cell r="JL182"/>
          <cell r="JM182"/>
          <cell r="JN182"/>
          <cell r="JO182"/>
          <cell r="JP182"/>
          <cell r="JQ182"/>
          <cell r="JR182"/>
          <cell r="JS182"/>
          <cell r="JT182"/>
          <cell r="JU182"/>
          <cell r="JV182"/>
          <cell r="JW182"/>
          <cell r="JX182"/>
          <cell r="JY182" t="str">
            <v>32. MUNICIPALIDAD DISTRITAL DE TUNAN MARCA</v>
          </cell>
          <cell r="JZ182"/>
          <cell r="KA182"/>
          <cell r="KB182"/>
          <cell r="KC182"/>
          <cell r="KD182"/>
          <cell r="KE182"/>
          <cell r="KF182"/>
          <cell r="KG182"/>
          <cell r="KH182"/>
          <cell r="KI182"/>
          <cell r="KJ182"/>
          <cell r="KK182"/>
          <cell r="KL182"/>
          <cell r="KM182"/>
          <cell r="KN182"/>
          <cell r="KO182"/>
          <cell r="KP182"/>
          <cell r="KQ182"/>
          <cell r="KR182"/>
          <cell r="KS182"/>
          <cell r="KT182" t="str">
            <v>32. MUNICIPALIDAD DISTRITAL DE SAN JUAN DE LURIGANCHO</v>
          </cell>
          <cell r="KU182"/>
          <cell r="KV182"/>
          <cell r="KW182"/>
          <cell r="KX182"/>
          <cell r="KY182"/>
          <cell r="KZ182" t="str">
            <v>32. MUNICIPALIDAD DISTRITAL DE SURCO</v>
          </cell>
          <cell r="LA182"/>
          <cell r="LB182"/>
          <cell r="LC182" t="str">
            <v>32. MUNICIPALIDAD DISTRITAL DE VIÑAC</v>
          </cell>
          <cell r="LD182"/>
          <cell r="LE182"/>
          <cell r="LF182"/>
          <cell r="LG182"/>
          <cell r="LH182"/>
          <cell r="LI182"/>
          <cell r="LJ182"/>
          <cell r="LK182"/>
          <cell r="LL182"/>
          <cell r="LM182"/>
          <cell r="LN182"/>
          <cell r="LO182"/>
          <cell r="LP182"/>
          <cell r="LQ182"/>
          <cell r="LR182"/>
          <cell r="LS182"/>
          <cell r="LT182"/>
          <cell r="LU182"/>
          <cell r="LV182"/>
          <cell r="LW182"/>
          <cell r="LX182"/>
          <cell r="LY182"/>
          <cell r="LZ182"/>
          <cell r="MA182"/>
          <cell r="MB182"/>
          <cell r="MC182"/>
          <cell r="MD182"/>
          <cell r="ME182"/>
          <cell r="MF182"/>
          <cell r="MG182"/>
          <cell r="MH182"/>
          <cell r="MI182"/>
          <cell r="MJ182"/>
          <cell r="MK182"/>
          <cell r="ML182"/>
          <cell r="MM182"/>
          <cell r="MN182"/>
          <cell r="MO182"/>
          <cell r="MP182"/>
          <cell r="MQ182"/>
          <cell r="MR182"/>
          <cell r="MS182"/>
          <cell r="MT182"/>
          <cell r="MU182"/>
          <cell r="MV182"/>
          <cell r="MW182"/>
          <cell r="MX182"/>
          <cell r="MY182"/>
          <cell r="MZ182"/>
          <cell r="NA182"/>
          <cell r="NB182"/>
          <cell r="NC182"/>
          <cell r="ND182"/>
          <cell r="NE182"/>
          <cell r="NF182"/>
          <cell r="NG182"/>
          <cell r="NH182"/>
          <cell r="NI182"/>
          <cell r="NJ182"/>
          <cell r="NK182"/>
          <cell r="NL182"/>
          <cell r="NM182"/>
          <cell r="NN182"/>
          <cell r="NO182"/>
          <cell r="NP182"/>
          <cell r="NQ182"/>
          <cell r="NR182"/>
          <cell r="NS182"/>
          <cell r="NT182"/>
          <cell r="NU182"/>
          <cell r="NV182"/>
          <cell r="NW182"/>
          <cell r="NX182"/>
          <cell r="NY182"/>
          <cell r="NZ182"/>
          <cell r="OA182"/>
          <cell r="OB182"/>
          <cell r="OC182"/>
          <cell r="OD182"/>
          <cell r="OE182"/>
          <cell r="OF182"/>
          <cell r="OG182"/>
          <cell r="OH182"/>
          <cell r="OI182"/>
          <cell r="OJ182"/>
          <cell r="OK182"/>
          <cell r="OL182"/>
          <cell r="OM182"/>
          <cell r="ON182"/>
          <cell r="OO182"/>
          <cell r="OP182"/>
          <cell r="OQ182"/>
          <cell r="OR182"/>
          <cell r="OS182"/>
          <cell r="OT182"/>
          <cell r="OU182"/>
          <cell r="OV182"/>
          <cell r="OW182"/>
          <cell r="OX182"/>
          <cell r="OY182"/>
          <cell r="OZ182"/>
          <cell r="PA182"/>
          <cell r="PB182"/>
          <cell r="PC182"/>
          <cell r="PD182"/>
          <cell r="PE182"/>
          <cell r="PF182"/>
          <cell r="PG182"/>
          <cell r="PH182"/>
          <cell r="PI182"/>
          <cell r="PJ182"/>
          <cell r="PK182"/>
          <cell r="PL182"/>
          <cell r="PM182"/>
          <cell r="PN182"/>
          <cell r="PO182"/>
          <cell r="PP182"/>
          <cell r="PQ182"/>
          <cell r="PR182"/>
          <cell r="PS182"/>
          <cell r="PT182"/>
          <cell r="PU182"/>
          <cell r="PV182"/>
          <cell r="PW182"/>
          <cell r="PX182"/>
          <cell r="PY182"/>
          <cell r="PZ182"/>
          <cell r="QA182"/>
          <cell r="QB182"/>
          <cell r="QC182"/>
          <cell r="QD182"/>
          <cell r="QE182"/>
          <cell r="QF182"/>
          <cell r="QG182"/>
          <cell r="QH182"/>
          <cell r="QI182"/>
          <cell r="QJ182"/>
        </row>
        <row r="183">
          <cell r="A183"/>
          <cell r="B183"/>
          <cell r="C183"/>
          <cell r="D183"/>
          <cell r="E183"/>
          <cell r="F183"/>
          <cell r="G183"/>
          <cell r="H183"/>
          <cell r="I183"/>
          <cell r="J183"/>
          <cell r="K183"/>
          <cell r="L183"/>
          <cell r="M183"/>
          <cell r="N183"/>
          <cell r="O183"/>
          <cell r="P183"/>
          <cell r="Q183"/>
          <cell r="R183"/>
          <cell r="S183"/>
          <cell r="T183"/>
          <cell r="U183"/>
          <cell r="V183"/>
          <cell r="W183"/>
          <cell r="X183"/>
          <cell r="Y183"/>
          <cell r="Z183"/>
          <cell r="AA183"/>
          <cell r="AB183"/>
          <cell r="AC183"/>
          <cell r="AD183"/>
          <cell r="AE183"/>
          <cell r="AF183"/>
          <cell r="AG183"/>
          <cell r="AH183"/>
          <cell r="AI183"/>
          <cell r="AJ183"/>
          <cell r="AK183"/>
          <cell r="AL183"/>
          <cell r="AM183"/>
          <cell r="AN183"/>
          <cell r="AO183"/>
          <cell r="AP183"/>
          <cell r="AQ183"/>
          <cell r="AR183"/>
          <cell r="AS183"/>
          <cell r="AT183"/>
          <cell r="AU183"/>
          <cell r="AV183"/>
          <cell r="AW183"/>
          <cell r="AX183"/>
          <cell r="AY183"/>
          <cell r="AZ183"/>
          <cell r="BA183"/>
          <cell r="BB183"/>
          <cell r="BC183"/>
          <cell r="BD183"/>
          <cell r="BE183"/>
          <cell r="BF183"/>
          <cell r="BG183"/>
          <cell r="BH183"/>
          <cell r="BI183"/>
          <cell r="BJ183"/>
          <cell r="BK183"/>
          <cell r="BL183"/>
          <cell r="BM183"/>
          <cell r="BN183"/>
          <cell r="BO183"/>
          <cell r="BP183"/>
          <cell r="BQ183"/>
          <cell r="BR183"/>
          <cell r="BS183"/>
          <cell r="BT183"/>
          <cell r="BU183"/>
          <cell r="BV183"/>
          <cell r="BW183"/>
          <cell r="BX183"/>
          <cell r="BY183"/>
          <cell r="BZ183"/>
          <cell r="CA183"/>
          <cell r="CB183"/>
          <cell r="CC183"/>
          <cell r="CD183"/>
          <cell r="CE183"/>
          <cell r="CF183"/>
          <cell r="CG183"/>
          <cell r="CH183"/>
          <cell r="CI183"/>
          <cell r="CJ183"/>
          <cell r="CK183"/>
          <cell r="CL183"/>
          <cell r="CM183"/>
          <cell r="CN183"/>
          <cell r="CO183"/>
          <cell r="CP183"/>
          <cell r="CQ183"/>
          <cell r="CR183"/>
          <cell r="CS183"/>
          <cell r="CT183"/>
          <cell r="CU183" t="str">
            <v>148. HOSPITAL EMERGENCIA ATE VITARTE</v>
          </cell>
          <cell r="CV183"/>
          <cell r="CW183"/>
          <cell r="CX183"/>
          <cell r="CY183"/>
          <cell r="CZ183"/>
          <cell r="DA183"/>
          <cell r="DB183"/>
          <cell r="DC183"/>
          <cell r="DD183"/>
          <cell r="DE183"/>
          <cell r="DF183"/>
          <cell r="DG183"/>
          <cell r="DH183"/>
          <cell r="DI183"/>
          <cell r="DJ183"/>
          <cell r="DK183"/>
          <cell r="DL183"/>
          <cell r="DM183"/>
          <cell r="DN183"/>
          <cell r="DO183"/>
          <cell r="DP183"/>
          <cell r="DQ183"/>
          <cell r="DR183"/>
          <cell r="DS183"/>
          <cell r="DT183"/>
          <cell r="DU183"/>
          <cell r="DV183"/>
          <cell r="DW183"/>
          <cell r="DX183"/>
          <cell r="DY183"/>
          <cell r="DZ183"/>
          <cell r="EA183"/>
          <cell r="EB183"/>
          <cell r="EC183"/>
          <cell r="ED183"/>
          <cell r="EE183"/>
          <cell r="EF183"/>
          <cell r="EG183"/>
          <cell r="EH183"/>
          <cell r="EI183"/>
          <cell r="EJ183"/>
          <cell r="EK183"/>
          <cell r="EL183"/>
          <cell r="EM183"/>
          <cell r="EN183"/>
          <cell r="EO183"/>
          <cell r="EP183"/>
          <cell r="EQ183"/>
          <cell r="ER183"/>
          <cell r="ES183"/>
          <cell r="ET183"/>
          <cell r="EU183"/>
          <cell r="EV183"/>
          <cell r="EW183"/>
          <cell r="EX183" t="str">
            <v>404. SALUD LA CALETA</v>
          </cell>
          <cell r="EY183"/>
          <cell r="EZ183"/>
          <cell r="FA183"/>
          <cell r="FB183"/>
          <cell r="FC183" t="str">
            <v>411. SALUD CHUMBIVILCAS</v>
          </cell>
          <cell r="FD183"/>
          <cell r="FE183"/>
          <cell r="FF183"/>
          <cell r="FG183"/>
          <cell r="FH183" t="str">
            <v>411. SALUD JULCAN</v>
          </cell>
          <cell r="FI183"/>
          <cell r="FJ183"/>
          <cell r="FK183"/>
          <cell r="FL183"/>
          <cell r="FM183"/>
          <cell r="FN183"/>
          <cell r="FO183" t="str">
            <v>411. HOSPITAL REGIONAL MANUEL NUÑEZ BUTRON</v>
          </cell>
          <cell r="FP183"/>
          <cell r="FQ183"/>
          <cell r="FR183"/>
          <cell r="FS183"/>
          <cell r="FT183"/>
          <cell r="FU183"/>
          <cell r="FV183"/>
          <cell r="FW183"/>
          <cell r="FX183"/>
          <cell r="FY183"/>
          <cell r="FZ183"/>
          <cell r="GA183"/>
          <cell r="GB183"/>
          <cell r="GC183"/>
          <cell r="GD183"/>
          <cell r="GE183"/>
          <cell r="GF183"/>
          <cell r="GG183"/>
          <cell r="GH183"/>
          <cell r="GI183"/>
          <cell r="GJ183"/>
          <cell r="GK183"/>
          <cell r="GL183"/>
          <cell r="GM183"/>
          <cell r="GN183"/>
          <cell r="GO183"/>
          <cell r="GP183"/>
          <cell r="GQ183"/>
          <cell r="GR183"/>
          <cell r="GS183"/>
          <cell r="GT183"/>
          <cell r="GU183"/>
          <cell r="GV183"/>
          <cell r="GW183"/>
          <cell r="GX183"/>
          <cell r="GY183"/>
          <cell r="GZ183"/>
          <cell r="HA183"/>
          <cell r="HB183"/>
          <cell r="HC183"/>
          <cell r="HD183"/>
          <cell r="HE183"/>
          <cell r="HF183"/>
          <cell r="HG183"/>
          <cell r="HH183"/>
          <cell r="HI183"/>
          <cell r="HJ183"/>
          <cell r="HK183"/>
          <cell r="HL183"/>
          <cell r="HM183"/>
          <cell r="HN183"/>
          <cell r="HO183"/>
          <cell r="HP183"/>
          <cell r="HQ183"/>
          <cell r="HR183"/>
          <cell r="HS183"/>
          <cell r="HT183"/>
          <cell r="HU183"/>
          <cell r="HV183"/>
          <cell r="HW183"/>
          <cell r="HX183"/>
          <cell r="HY183"/>
          <cell r="HZ183"/>
          <cell r="IA183"/>
          <cell r="IB183"/>
          <cell r="IC183"/>
          <cell r="ID183"/>
          <cell r="IE183"/>
          <cell r="IF183"/>
          <cell r="IG183"/>
          <cell r="IH183"/>
          <cell r="II183"/>
          <cell r="IJ183"/>
          <cell r="IK183"/>
          <cell r="IL183"/>
          <cell r="IM183"/>
          <cell r="IN183"/>
          <cell r="IO183"/>
          <cell r="IP183"/>
          <cell r="IQ183"/>
          <cell r="IR183"/>
          <cell r="IS183"/>
          <cell r="IT183"/>
          <cell r="IU183"/>
          <cell r="IV183"/>
          <cell r="IW183"/>
          <cell r="IX183"/>
          <cell r="IY183"/>
          <cell r="IZ183"/>
          <cell r="JA183"/>
          <cell r="JB183"/>
          <cell r="JC183"/>
          <cell r="JD183"/>
          <cell r="JE183"/>
          <cell r="JF183"/>
          <cell r="JG183"/>
          <cell r="JH183"/>
          <cell r="JI183"/>
          <cell r="JJ183"/>
          <cell r="JK183"/>
          <cell r="JL183"/>
          <cell r="JM183"/>
          <cell r="JN183"/>
          <cell r="JO183"/>
          <cell r="JP183"/>
          <cell r="JQ183"/>
          <cell r="JR183"/>
          <cell r="JS183"/>
          <cell r="JT183"/>
          <cell r="JU183"/>
          <cell r="JV183"/>
          <cell r="JW183"/>
          <cell r="JX183"/>
          <cell r="JY183" t="str">
            <v>33. MUNICIPALIDAD DISTRITAL DE YAULI</v>
          </cell>
          <cell r="JZ183"/>
          <cell r="KA183"/>
          <cell r="KB183"/>
          <cell r="KC183"/>
          <cell r="KD183"/>
          <cell r="KE183"/>
          <cell r="KF183"/>
          <cell r="KG183"/>
          <cell r="KH183"/>
          <cell r="KI183"/>
          <cell r="KJ183"/>
          <cell r="KK183"/>
          <cell r="KL183"/>
          <cell r="KM183"/>
          <cell r="KN183"/>
          <cell r="KO183"/>
          <cell r="KP183"/>
          <cell r="KQ183"/>
          <cell r="KR183"/>
          <cell r="KS183"/>
          <cell r="KT183" t="str">
            <v>33. MUNICIPALIDAD DISTRITAL DE SAN JUAN DE MIRAFLORES</v>
          </cell>
          <cell r="KU183"/>
          <cell r="KV183"/>
          <cell r="KW183"/>
          <cell r="KX183"/>
          <cell r="KY183"/>
          <cell r="KZ183"/>
          <cell r="LA183"/>
          <cell r="LB183"/>
          <cell r="LC183" t="str">
            <v>33. MUNICIPALIDAD DISTRITAL DE VITIS</v>
          </cell>
          <cell r="LD183"/>
          <cell r="LE183"/>
          <cell r="LF183"/>
          <cell r="LG183"/>
          <cell r="LH183"/>
          <cell r="LI183"/>
          <cell r="LJ183"/>
          <cell r="LK183"/>
          <cell r="LL183"/>
          <cell r="LM183"/>
          <cell r="LN183"/>
          <cell r="LO183"/>
          <cell r="LP183"/>
          <cell r="LQ183"/>
          <cell r="LR183"/>
          <cell r="LS183"/>
          <cell r="LT183"/>
          <cell r="LU183"/>
          <cell r="LV183"/>
          <cell r="LW183"/>
          <cell r="LX183"/>
          <cell r="LY183"/>
          <cell r="LZ183"/>
          <cell r="MA183"/>
          <cell r="MB183"/>
          <cell r="MC183"/>
          <cell r="MD183"/>
          <cell r="ME183"/>
          <cell r="MF183"/>
          <cell r="MG183"/>
          <cell r="MH183"/>
          <cell r="MI183"/>
          <cell r="MJ183"/>
          <cell r="MK183"/>
          <cell r="ML183"/>
          <cell r="MM183"/>
          <cell r="MN183"/>
          <cell r="MO183"/>
          <cell r="MP183"/>
          <cell r="MQ183"/>
          <cell r="MR183"/>
          <cell r="MS183"/>
          <cell r="MT183"/>
          <cell r="MU183"/>
          <cell r="MV183"/>
          <cell r="MW183"/>
          <cell r="MX183"/>
          <cell r="MY183"/>
          <cell r="MZ183"/>
          <cell r="NA183"/>
          <cell r="NB183"/>
          <cell r="NC183"/>
          <cell r="ND183"/>
          <cell r="NE183"/>
          <cell r="NF183"/>
          <cell r="NG183"/>
          <cell r="NH183"/>
          <cell r="NI183"/>
          <cell r="NJ183"/>
          <cell r="NK183"/>
          <cell r="NL183"/>
          <cell r="NM183"/>
          <cell r="NN183"/>
          <cell r="NO183"/>
          <cell r="NP183"/>
          <cell r="NQ183"/>
          <cell r="NR183"/>
          <cell r="NS183"/>
          <cell r="NT183"/>
          <cell r="NU183"/>
          <cell r="NV183"/>
          <cell r="NW183"/>
          <cell r="NX183"/>
          <cell r="NY183"/>
          <cell r="NZ183"/>
          <cell r="OA183"/>
          <cell r="OB183"/>
          <cell r="OC183"/>
          <cell r="OD183"/>
          <cell r="OE183"/>
          <cell r="OF183"/>
          <cell r="OG183"/>
          <cell r="OH183"/>
          <cell r="OI183"/>
          <cell r="OJ183"/>
          <cell r="OK183"/>
          <cell r="OL183"/>
          <cell r="OM183"/>
          <cell r="ON183"/>
          <cell r="OO183"/>
          <cell r="OP183"/>
          <cell r="OQ183"/>
          <cell r="OR183"/>
          <cell r="OS183"/>
          <cell r="OT183"/>
          <cell r="OU183"/>
          <cell r="OV183"/>
          <cell r="OW183"/>
          <cell r="OX183"/>
          <cell r="OY183"/>
          <cell r="OZ183"/>
          <cell r="PA183"/>
          <cell r="PB183"/>
          <cell r="PC183"/>
          <cell r="PD183"/>
          <cell r="PE183"/>
          <cell r="PF183"/>
          <cell r="PG183"/>
          <cell r="PH183"/>
          <cell r="PI183"/>
          <cell r="PJ183"/>
          <cell r="PK183"/>
          <cell r="PL183"/>
          <cell r="PM183"/>
          <cell r="PN183"/>
          <cell r="PO183"/>
          <cell r="PP183"/>
          <cell r="PQ183"/>
          <cell r="PR183"/>
          <cell r="PS183"/>
          <cell r="PT183"/>
          <cell r="PU183"/>
          <cell r="PV183"/>
          <cell r="PW183"/>
          <cell r="PX183"/>
          <cell r="PY183"/>
          <cell r="PZ183"/>
          <cell r="QA183"/>
          <cell r="QB183"/>
          <cell r="QC183"/>
          <cell r="QD183"/>
          <cell r="QE183"/>
          <cell r="QF183"/>
          <cell r="QG183"/>
          <cell r="QH183"/>
          <cell r="QI183"/>
          <cell r="QJ183"/>
        </row>
        <row r="184">
          <cell r="A184"/>
          <cell r="B184"/>
          <cell r="C184"/>
          <cell r="D184"/>
          <cell r="E184"/>
          <cell r="F184"/>
          <cell r="G184"/>
          <cell r="H184"/>
          <cell r="I184"/>
          <cell r="J184"/>
          <cell r="K184"/>
          <cell r="L184"/>
          <cell r="M184"/>
          <cell r="N184"/>
          <cell r="O184"/>
          <cell r="P184"/>
          <cell r="Q184"/>
          <cell r="R184"/>
          <cell r="S184"/>
          <cell r="T184"/>
          <cell r="U184"/>
          <cell r="V184"/>
          <cell r="W184"/>
          <cell r="X184"/>
          <cell r="Y184"/>
          <cell r="Z184"/>
          <cell r="AA184"/>
          <cell r="AB184"/>
          <cell r="AC184"/>
          <cell r="AD184"/>
          <cell r="AE184"/>
          <cell r="AF184"/>
          <cell r="AG184"/>
          <cell r="AH184"/>
          <cell r="AI184"/>
          <cell r="AJ184"/>
          <cell r="AK184"/>
          <cell r="AL184"/>
          <cell r="AM184"/>
          <cell r="AN184"/>
          <cell r="AO184"/>
          <cell r="AP184"/>
          <cell r="AQ184"/>
          <cell r="AR184"/>
          <cell r="AS184"/>
          <cell r="AT184"/>
          <cell r="AU184"/>
          <cell r="AV184"/>
          <cell r="AW184"/>
          <cell r="AX184"/>
          <cell r="AY184"/>
          <cell r="AZ184"/>
          <cell r="BA184"/>
          <cell r="BB184"/>
          <cell r="BC184"/>
          <cell r="BD184"/>
          <cell r="BE184"/>
          <cell r="BF184"/>
          <cell r="BG184"/>
          <cell r="BH184"/>
          <cell r="BI184"/>
          <cell r="BJ184"/>
          <cell r="BK184"/>
          <cell r="BL184"/>
          <cell r="BM184"/>
          <cell r="BN184"/>
          <cell r="BO184"/>
          <cell r="BP184"/>
          <cell r="BQ184"/>
          <cell r="BR184"/>
          <cell r="BS184"/>
          <cell r="BT184"/>
          <cell r="BU184"/>
          <cell r="BV184"/>
          <cell r="BW184"/>
          <cell r="BX184"/>
          <cell r="BY184"/>
          <cell r="BZ184"/>
          <cell r="CA184"/>
          <cell r="CB184"/>
          <cell r="CC184"/>
          <cell r="CD184"/>
          <cell r="CE184"/>
          <cell r="CF184"/>
          <cell r="CG184"/>
          <cell r="CH184"/>
          <cell r="CI184"/>
          <cell r="CJ184"/>
          <cell r="CK184"/>
          <cell r="CL184"/>
          <cell r="CM184"/>
          <cell r="CN184"/>
          <cell r="CO184"/>
          <cell r="CP184"/>
          <cell r="CQ184"/>
          <cell r="CR184"/>
          <cell r="CS184"/>
          <cell r="CT184"/>
          <cell r="CU184" t="str">
            <v>149. PROGRAMA DE CREACIÓN DE REDES INTEGRADAS EN SALUD</v>
          </cell>
          <cell r="CV184"/>
          <cell r="CW184"/>
          <cell r="CX184"/>
          <cell r="CY184"/>
          <cell r="CZ184"/>
          <cell r="DA184"/>
          <cell r="DB184"/>
          <cell r="DC184"/>
          <cell r="DD184"/>
          <cell r="DE184"/>
          <cell r="DF184"/>
          <cell r="DG184"/>
          <cell r="DH184"/>
          <cell r="DI184"/>
          <cell r="DJ184"/>
          <cell r="DK184"/>
          <cell r="DL184"/>
          <cell r="DM184"/>
          <cell r="DN184"/>
          <cell r="DO184"/>
          <cell r="DP184"/>
          <cell r="DQ184"/>
          <cell r="DR184"/>
          <cell r="DS184"/>
          <cell r="DT184"/>
          <cell r="DU184"/>
          <cell r="DV184"/>
          <cell r="DW184"/>
          <cell r="DX184"/>
          <cell r="DY184"/>
          <cell r="DZ184"/>
          <cell r="EA184"/>
          <cell r="EB184"/>
          <cell r="EC184"/>
          <cell r="ED184"/>
          <cell r="EE184"/>
          <cell r="EF184"/>
          <cell r="EG184"/>
          <cell r="EH184"/>
          <cell r="EI184"/>
          <cell r="EJ184"/>
          <cell r="EK184"/>
          <cell r="EL184"/>
          <cell r="EM184"/>
          <cell r="EN184"/>
          <cell r="EO184"/>
          <cell r="EP184"/>
          <cell r="EQ184"/>
          <cell r="ER184"/>
          <cell r="ES184"/>
          <cell r="ET184"/>
          <cell r="EU184"/>
          <cell r="EV184"/>
          <cell r="EW184"/>
          <cell r="EX184" t="str">
            <v>405. SALUD CARAZ</v>
          </cell>
          <cell r="EY184"/>
          <cell r="EZ184"/>
          <cell r="FA184"/>
          <cell r="FB184"/>
          <cell r="FC184"/>
          <cell r="FD184"/>
          <cell r="FE184"/>
          <cell r="FF184"/>
          <cell r="FG184"/>
          <cell r="FH184" t="str">
            <v>412. SALUD VIRU</v>
          </cell>
          <cell r="FI184"/>
          <cell r="FJ184"/>
          <cell r="FK184"/>
          <cell r="FL184"/>
          <cell r="FM184"/>
          <cell r="FN184"/>
          <cell r="FO184" t="str">
            <v>412. SALUD LAMPA</v>
          </cell>
          <cell r="FP184"/>
          <cell r="FQ184"/>
          <cell r="FR184"/>
          <cell r="FS184"/>
          <cell r="FT184"/>
          <cell r="FU184"/>
          <cell r="FV184"/>
          <cell r="FW184"/>
          <cell r="FX184"/>
          <cell r="FY184"/>
          <cell r="FZ184"/>
          <cell r="GA184"/>
          <cell r="GB184"/>
          <cell r="GC184"/>
          <cell r="GD184"/>
          <cell r="GE184"/>
          <cell r="GF184"/>
          <cell r="GG184"/>
          <cell r="GH184"/>
          <cell r="GI184"/>
          <cell r="GJ184"/>
          <cell r="GK184"/>
          <cell r="GL184"/>
          <cell r="GM184"/>
          <cell r="GN184"/>
          <cell r="GO184"/>
          <cell r="GP184"/>
          <cell r="GQ184"/>
          <cell r="GR184"/>
          <cell r="GS184"/>
          <cell r="GT184"/>
          <cell r="GU184"/>
          <cell r="GV184"/>
          <cell r="GW184"/>
          <cell r="GX184"/>
          <cell r="GY184"/>
          <cell r="GZ184"/>
          <cell r="HA184"/>
          <cell r="HB184"/>
          <cell r="HC184"/>
          <cell r="HD184"/>
          <cell r="HE184"/>
          <cell r="HF184"/>
          <cell r="HG184"/>
          <cell r="HH184"/>
          <cell r="HI184"/>
          <cell r="HJ184"/>
          <cell r="HK184"/>
          <cell r="HL184"/>
          <cell r="HM184"/>
          <cell r="HN184"/>
          <cell r="HO184"/>
          <cell r="HP184"/>
          <cell r="HQ184"/>
          <cell r="HR184"/>
          <cell r="HS184"/>
          <cell r="HT184"/>
          <cell r="HU184"/>
          <cell r="HV184"/>
          <cell r="HW184"/>
          <cell r="HX184"/>
          <cell r="HY184"/>
          <cell r="HZ184"/>
          <cell r="IA184"/>
          <cell r="IB184"/>
          <cell r="IC184"/>
          <cell r="ID184"/>
          <cell r="IE184"/>
          <cell r="IF184"/>
          <cell r="IG184"/>
          <cell r="IH184"/>
          <cell r="II184"/>
          <cell r="IJ184"/>
          <cell r="IK184"/>
          <cell r="IL184"/>
          <cell r="IM184"/>
          <cell r="IN184"/>
          <cell r="IO184"/>
          <cell r="IP184"/>
          <cell r="IQ184"/>
          <cell r="IR184"/>
          <cell r="IS184"/>
          <cell r="IT184"/>
          <cell r="IU184"/>
          <cell r="IV184"/>
          <cell r="IW184"/>
          <cell r="IX184"/>
          <cell r="IY184"/>
          <cell r="IZ184"/>
          <cell r="JA184"/>
          <cell r="JB184"/>
          <cell r="JC184"/>
          <cell r="JD184"/>
          <cell r="JE184"/>
          <cell r="JF184"/>
          <cell r="JG184"/>
          <cell r="JH184"/>
          <cell r="JI184"/>
          <cell r="JJ184"/>
          <cell r="JK184"/>
          <cell r="JL184"/>
          <cell r="JM184"/>
          <cell r="JN184"/>
          <cell r="JO184"/>
          <cell r="JP184"/>
          <cell r="JQ184"/>
          <cell r="JR184"/>
          <cell r="JS184"/>
          <cell r="JT184"/>
          <cell r="JU184"/>
          <cell r="JV184"/>
          <cell r="JW184"/>
          <cell r="JX184"/>
          <cell r="JY184" t="str">
            <v>34. MUNICIPALIDAD DISTRITAL DE YAUYOS</v>
          </cell>
          <cell r="JZ184"/>
          <cell r="KA184"/>
          <cell r="KB184"/>
          <cell r="KC184"/>
          <cell r="KD184"/>
          <cell r="KE184"/>
          <cell r="KF184"/>
          <cell r="KG184"/>
          <cell r="KH184"/>
          <cell r="KI184"/>
          <cell r="KJ184"/>
          <cell r="KK184"/>
          <cell r="KL184"/>
          <cell r="KM184"/>
          <cell r="KN184"/>
          <cell r="KO184"/>
          <cell r="KP184"/>
          <cell r="KQ184"/>
          <cell r="KR184"/>
          <cell r="KS184"/>
          <cell r="KT184" t="str">
            <v>34. MUNICIPALIDAD DISTRITAL DE SAN LUIS</v>
          </cell>
          <cell r="KU184"/>
          <cell r="KV184"/>
          <cell r="KW184"/>
          <cell r="KX184"/>
          <cell r="KY184"/>
          <cell r="KZ184"/>
          <cell r="LA184"/>
          <cell r="LB184"/>
          <cell r="LC184"/>
          <cell r="LD184"/>
          <cell r="LE184"/>
          <cell r="LF184"/>
          <cell r="LG184"/>
          <cell r="LH184"/>
          <cell r="LI184"/>
          <cell r="LJ184"/>
          <cell r="LK184"/>
          <cell r="LL184"/>
          <cell r="LM184"/>
          <cell r="LN184"/>
          <cell r="LO184"/>
          <cell r="LP184"/>
          <cell r="LQ184"/>
          <cell r="LR184"/>
          <cell r="LS184"/>
          <cell r="LT184"/>
          <cell r="LU184"/>
          <cell r="LV184"/>
          <cell r="LW184"/>
          <cell r="LX184"/>
          <cell r="LY184"/>
          <cell r="LZ184"/>
          <cell r="MA184"/>
          <cell r="MB184"/>
          <cell r="MC184"/>
          <cell r="MD184"/>
          <cell r="ME184"/>
          <cell r="MF184"/>
          <cell r="MG184"/>
          <cell r="MH184"/>
          <cell r="MI184"/>
          <cell r="MJ184"/>
          <cell r="MK184"/>
          <cell r="ML184"/>
          <cell r="MM184"/>
          <cell r="MN184"/>
          <cell r="MO184"/>
          <cell r="MP184"/>
          <cell r="MQ184"/>
          <cell r="MR184"/>
          <cell r="MS184"/>
          <cell r="MT184"/>
          <cell r="MU184"/>
          <cell r="MV184"/>
          <cell r="MW184"/>
          <cell r="MX184"/>
          <cell r="MY184"/>
          <cell r="MZ184"/>
          <cell r="NA184"/>
          <cell r="NB184"/>
          <cell r="NC184"/>
          <cell r="ND184"/>
          <cell r="NE184"/>
          <cell r="NF184"/>
          <cell r="NG184"/>
          <cell r="NH184"/>
          <cell r="NI184"/>
          <cell r="NJ184"/>
          <cell r="NK184"/>
          <cell r="NL184"/>
          <cell r="NM184"/>
          <cell r="NN184"/>
          <cell r="NO184"/>
          <cell r="NP184"/>
          <cell r="NQ184"/>
          <cell r="NR184"/>
          <cell r="NS184"/>
          <cell r="NT184"/>
          <cell r="NU184"/>
          <cell r="NV184"/>
          <cell r="NW184"/>
          <cell r="NX184"/>
          <cell r="NY184"/>
          <cell r="NZ184"/>
          <cell r="OA184"/>
          <cell r="OB184"/>
          <cell r="OC184"/>
          <cell r="OD184"/>
          <cell r="OE184"/>
          <cell r="OF184"/>
          <cell r="OG184"/>
          <cell r="OH184"/>
          <cell r="OI184"/>
          <cell r="OJ184"/>
          <cell r="OK184"/>
          <cell r="OL184"/>
          <cell r="OM184"/>
          <cell r="ON184"/>
          <cell r="OO184"/>
          <cell r="OP184"/>
          <cell r="OQ184"/>
          <cell r="OR184"/>
          <cell r="OS184"/>
          <cell r="OT184"/>
          <cell r="OU184"/>
          <cell r="OV184"/>
          <cell r="OW184"/>
          <cell r="OX184"/>
          <cell r="OY184"/>
          <cell r="OZ184"/>
          <cell r="PA184"/>
          <cell r="PB184"/>
          <cell r="PC184"/>
          <cell r="PD184"/>
          <cell r="PE184"/>
          <cell r="PF184"/>
          <cell r="PG184"/>
          <cell r="PH184"/>
          <cell r="PI184"/>
          <cell r="PJ184"/>
          <cell r="PK184"/>
          <cell r="PL184"/>
          <cell r="PM184"/>
          <cell r="PN184"/>
          <cell r="PO184"/>
          <cell r="PP184"/>
          <cell r="PQ184"/>
          <cell r="PR184"/>
          <cell r="PS184"/>
          <cell r="PT184"/>
          <cell r="PU184"/>
          <cell r="PV184"/>
          <cell r="PW184"/>
          <cell r="PX184"/>
          <cell r="PY184"/>
          <cell r="PZ184"/>
          <cell r="QA184"/>
          <cell r="QB184"/>
          <cell r="QC184"/>
          <cell r="QD184"/>
          <cell r="QE184"/>
          <cell r="QF184"/>
          <cell r="QG184"/>
          <cell r="QH184"/>
          <cell r="QI184"/>
          <cell r="QJ184"/>
        </row>
        <row r="185">
          <cell r="A185"/>
          <cell r="B185"/>
          <cell r="C185"/>
          <cell r="D185"/>
          <cell r="E185"/>
          <cell r="F185"/>
          <cell r="G185"/>
          <cell r="H185"/>
          <cell r="I185"/>
          <cell r="J185"/>
          <cell r="K185"/>
          <cell r="L185"/>
          <cell r="M185"/>
          <cell r="N185"/>
          <cell r="O185"/>
          <cell r="P185"/>
          <cell r="Q185"/>
          <cell r="R185"/>
          <cell r="S185"/>
          <cell r="T185"/>
          <cell r="U185"/>
          <cell r="V185"/>
          <cell r="W185"/>
          <cell r="X185"/>
          <cell r="Y185"/>
          <cell r="Z185"/>
          <cell r="AA185"/>
          <cell r="AB185"/>
          <cell r="AC185"/>
          <cell r="AD185"/>
          <cell r="AE185"/>
          <cell r="AF185"/>
          <cell r="AG185"/>
          <cell r="AH185"/>
          <cell r="AI185"/>
          <cell r="AJ185"/>
          <cell r="AK185"/>
          <cell r="AL185"/>
          <cell r="AM185"/>
          <cell r="AN185"/>
          <cell r="AO185"/>
          <cell r="AP185"/>
          <cell r="AQ185"/>
          <cell r="AR185"/>
          <cell r="AS185"/>
          <cell r="AT185"/>
          <cell r="AU185"/>
          <cell r="AV185"/>
          <cell r="AW185"/>
          <cell r="AX185"/>
          <cell r="AY185"/>
          <cell r="AZ185"/>
          <cell r="BA185"/>
          <cell r="BB185"/>
          <cell r="BC185"/>
          <cell r="BD185"/>
          <cell r="BE185"/>
          <cell r="BF185"/>
          <cell r="BG185"/>
          <cell r="BH185"/>
          <cell r="BI185"/>
          <cell r="BJ185"/>
          <cell r="BK185"/>
          <cell r="BL185"/>
          <cell r="BM185"/>
          <cell r="BN185"/>
          <cell r="BO185"/>
          <cell r="BP185"/>
          <cell r="BQ185"/>
          <cell r="BR185"/>
          <cell r="BS185"/>
          <cell r="BT185"/>
          <cell r="BU185"/>
          <cell r="BV185"/>
          <cell r="BW185"/>
          <cell r="BX185"/>
          <cell r="BY185"/>
          <cell r="BZ185"/>
          <cell r="CA185"/>
          <cell r="CB185"/>
          <cell r="CC185"/>
          <cell r="CD185"/>
          <cell r="CE185"/>
          <cell r="CF185"/>
          <cell r="CG185"/>
          <cell r="CH185"/>
          <cell r="CI185"/>
          <cell r="CJ185"/>
          <cell r="CK185"/>
          <cell r="CL185"/>
          <cell r="CM185"/>
          <cell r="CN185"/>
          <cell r="CO185"/>
          <cell r="CP185"/>
          <cell r="CQ185"/>
          <cell r="CR185"/>
          <cell r="CS185"/>
          <cell r="CT185"/>
          <cell r="CU185"/>
          <cell r="CV185"/>
          <cell r="CW185"/>
          <cell r="CX185"/>
          <cell r="CY185"/>
          <cell r="CZ185"/>
          <cell r="DA185"/>
          <cell r="DB185"/>
          <cell r="DC185"/>
          <cell r="DD185"/>
          <cell r="DE185"/>
          <cell r="DF185"/>
          <cell r="DG185"/>
          <cell r="DH185"/>
          <cell r="DI185"/>
          <cell r="DJ185"/>
          <cell r="DK185"/>
          <cell r="DL185"/>
          <cell r="DM185"/>
          <cell r="DN185"/>
          <cell r="DO185"/>
          <cell r="DP185"/>
          <cell r="DQ185"/>
          <cell r="DR185"/>
          <cell r="DS185"/>
          <cell r="DT185"/>
          <cell r="DU185"/>
          <cell r="DV185"/>
          <cell r="DW185"/>
          <cell r="DX185"/>
          <cell r="DY185"/>
          <cell r="DZ185"/>
          <cell r="EA185"/>
          <cell r="EB185"/>
          <cell r="EC185"/>
          <cell r="ED185"/>
          <cell r="EE185"/>
          <cell r="EF185"/>
          <cell r="EG185"/>
          <cell r="EH185"/>
          <cell r="EI185"/>
          <cell r="EJ185"/>
          <cell r="EK185"/>
          <cell r="EL185"/>
          <cell r="EM185"/>
          <cell r="EN185"/>
          <cell r="EO185"/>
          <cell r="EP185"/>
          <cell r="EQ185"/>
          <cell r="ER185"/>
          <cell r="ES185"/>
          <cell r="ET185"/>
          <cell r="EU185"/>
          <cell r="EV185"/>
          <cell r="EW185"/>
          <cell r="EX185" t="str">
            <v>406. SALUD POMABAMBA</v>
          </cell>
          <cell r="EY185"/>
          <cell r="EZ185"/>
          <cell r="FA185"/>
          <cell r="FB185"/>
          <cell r="FC185"/>
          <cell r="FD185"/>
          <cell r="FE185"/>
          <cell r="FF185"/>
          <cell r="FG185"/>
          <cell r="FH185" t="str">
            <v>413. SALUD ASCOPE</v>
          </cell>
          <cell r="FI185"/>
          <cell r="FJ185"/>
          <cell r="FK185"/>
          <cell r="FL185"/>
          <cell r="FM185"/>
          <cell r="FN185"/>
          <cell r="FO185"/>
          <cell r="FP185"/>
          <cell r="FQ185"/>
          <cell r="FR185"/>
          <cell r="FS185"/>
          <cell r="FT185"/>
          <cell r="FU185"/>
          <cell r="FV185"/>
          <cell r="FW185"/>
          <cell r="FX185"/>
          <cell r="FY185"/>
          <cell r="FZ185"/>
          <cell r="GA185"/>
          <cell r="GB185"/>
          <cell r="GC185"/>
          <cell r="GD185"/>
          <cell r="GE185"/>
          <cell r="GF185"/>
          <cell r="GG185"/>
          <cell r="GH185"/>
          <cell r="GI185"/>
          <cell r="GJ185"/>
          <cell r="GK185"/>
          <cell r="GL185"/>
          <cell r="GM185"/>
          <cell r="GN185"/>
          <cell r="GO185"/>
          <cell r="GP185"/>
          <cell r="GQ185"/>
          <cell r="GR185"/>
          <cell r="GS185"/>
          <cell r="GT185"/>
          <cell r="GU185"/>
          <cell r="GV185"/>
          <cell r="GW185"/>
          <cell r="GX185"/>
          <cell r="GY185"/>
          <cell r="GZ185"/>
          <cell r="HA185"/>
          <cell r="HB185"/>
          <cell r="HC185"/>
          <cell r="HD185"/>
          <cell r="HE185"/>
          <cell r="HF185"/>
          <cell r="HG185"/>
          <cell r="HH185"/>
          <cell r="HI185"/>
          <cell r="HJ185"/>
          <cell r="HK185"/>
          <cell r="HL185"/>
          <cell r="HM185"/>
          <cell r="HN185"/>
          <cell r="HO185"/>
          <cell r="HP185"/>
          <cell r="HQ185"/>
          <cell r="HR185"/>
          <cell r="HS185"/>
          <cell r="HT185"/>
          <cell r="HU185"/>
          <cell r="HV185"/>
          <cell r="HW185"/>
          <cell r="HX185"/>
          <cell r="HY185"/>
          <cell r="HZ185"/>
          <cell r="IA185"/>
          <cell r="IB185"/>
          <cell r="IC185"/>
          <cell r="ID185"/>
          <cell r="IE185"/>
          <cell r="IF185"/>
          <cell r="IG185"/>
          <cell r="IH185"/>
          <cell r="II185"/>
          <cell r="IJ185"/>
          <cell r="IK185"/>
          <cell r="IL185"/>
          <cell r="IM185"/>
          <cell r="IN185"/>
          <cell r="IO185"/>
          <cell r="IP185"/>
          <cell r="IQ185"/>
          <cell r="IR185"/>
          <cell r="IS185"/>
          <cell r="IT185"/>
          <cell r="IU185"/>
          <cell r="IV185"/>
          <cell r="IW185"/>
          <cell r="IX185"/>
          <cell r="IY185"/>
          <cell r="IZ185"/>
          <cell r="JA185"/>
          <cell r="JB185"/>
          <cell r="JC185"/>
          <cell r="JD185"/>
          <cell r="JE185"/>
          <cell r="JF185"/>
          <cell r="JG185"/>
          <cell r="JH185"/>
          <cell r="JI185"/>
          <cell r="JJ185"/>
          <cell r="JK185"/>
          <cell r="JL185"/>
          <cell r="JM185"/>
          <cell r="JN185"/>
          <cell r="JO185"/>
          <cell r="JP185"/>
          <cell r="JQ185"/>
          <cell r="JR185"/>
          <cell r="JS185"/>
          <cell r="JT185"/>
          <cell r="JU185"/>
          <cell r="JV185"/>
          <cell r="JW185"/>
          <cell r="JX185"/>
          <cell r="JY185"/>
          <cell r="JZ185"/>
          <cell r="KA185"/>
          <cell r="KB185"/>
          <cell r="KC185"/>
          <cell r="KD185"/>
          <cell r="KE185"/>
          <cell r="KF185"/>
          <cell r="KG185"/>
          <cell r="KH185"/>
          <cell r="KI185"/>
          <cell r="KJ185"/>
          <cell r="KK185"/>
          <cell r="KL185"/>
          <cell r="KM185"/>
          <cell r="KN185"/>
          <cell r="KO185"/>
          <cell r="KP185"/>
          <cell r="KQ185"/>
          <cell r="KR185"/>
          <cell r="KS185"/>
          <cell r="KT185" t="str">
            <v>35. MUNICIPALIDAD DISTRITAL DE SAN MARTIN DE PORRES</v>
          </cell>
          <cell r="KU185"/>
          <cell r="KV185"/>
          <cell r="KW185"/>
          <cell r="KX185"/>
          <cell r="KY185"/>
          <cell r="KZ185"/>
          <cell r="LA185"/>
          <cell r="LB185"/>
          <cell r="LC185"/>
          <cell r="LD185"/>
          <cell r="LE185"/>
          <cell r="LF185"/>
          <cell r="LG185"/>
          <cell r="LH185"/>
          <cell r="LI185"/>
          <cell r="LJ185"/>
          <cell r="LK185"/>
          <cell r="LL185"/>
          <cell r="LM185"/>
          <cell r="LN185"/>
          <cell r="LO185"/>
          <cell r="LP185"/>
          <cell r="LQ185"/>
          <cell r="LR185"/>
          <cell r="LS185"/>
          <cell r="LT185"/>
          <cell r="LU185"/>
          <cell r="LV185"/>
          <cell r="LW185"/>
          <cell r="LX185"/>
          <cell r="LY185"/>
          <cell r="LZ185"/>
          <cell r="MA185"/>
          <cell r="MB185"/>
          <cell r="MC185"/>
          <cell r="MD185"/>
          <cell r="ME185"/>
          <cell r="MF185"/>
          <cell r="MG185"/>
          <cell r="MH185"/>
          <cell r="MI185"/>
          <cell r="MJ185"/>
          <cell r="MK185"/>
          <cell r="ML185"/>
          <cell r="MM185"/>
          <cell r="MN185"/>
          <cell r="MO185"/>
          <cell r="MP185"/>
          <cell r="MQ185"/>
          <cell r="MR185"/>
          <cell r="MS185"/>
          <cell r="MT185"/>
          <cell r="MU185"/>
          <cell r="MV185"/>
          <cell r="MW185"/>
          <cell r="MX185"/>
          <cell r="MY185"/>
          <cell r="MZ185"/>
          <cell r="NA185"/>
          <cell r="NB185"/>
          <cell r="NC185"/>
          <cell r="ND185"/>
          <cell r="NE185"/>
          <cell r="NF185"/>
          <cell r="NG185"/>
          <cell r="NH185"/>
          <cell r="NI185"/>
          <cell r="NJ185"/>
          <cell r="NK185"/>
          <cell r="NL185"/>
          <cell r="NM185"/>
          <cell r="NN185"/>
          <cell r="NO185"/>
          <cell r="NP185"/>
          <cell r="NQ185"/>
          <cell r="NR185"/>
          <cell r="NS185"/>
          <cell r="NT185"/>
          <cell r="NU185"/>
          <cell r="NV185"/>
          <cell r="NW185"/>
          <cell r="NX185"/>
          <cell r="NY185"/>
          <cell r="NZ185"/>
          <cell r="OA185"/>
          <cell r="OB185"/>
          <cell r="OC185"/>
          <cell r="OD185"/>
          <cell r="OE185"/>
          <cell r="OF185"/>
          <cell r="OG185"/>
          <cell r="OH185"/>
          <cell r="OI185"/>
          <cell r="OJ185"/>
          <cell r="OK185"/>
          <cell r="OL185"/>
          <cell r="OM185"/>
          <cell r="ON185"/>
          <cell r="OO185"/>
          <cell r="OP185"/>
          <cell r="OQ185"/>
          <cell r="OR185"/>
          <cell r="OS185"/>
          <cell r="OT185"/>
          <cell r="OU185"/>
          <cell r="OV185"/>
          <cell r="OW185"/>
          <cell r="OX185"/>
          <cell r="OY185"/>
          <cell r="OZ185"/>
          <cell r="PA185"/>
          <cell r="PB185"/>
          <cell r="PC185"/>
          <cell r="PD185"/>
          <cell r="PE185"/>
          <cell r="PF185"/>
          <cell r="PG185"/>
          <cell r="PH185"/>
          <cell r="PI185"/>
          <cell r="PJ185"/>
          <cell r="PK185"/>
          <cell r="PL185"/>
          <cell r="PM185"/>
          <cell r="PN185"/>
          <cell r="PO185"/>
          <cell r="PP185"/>
          <cell r="PQ185"/>
          <cell r="PR185"/>
          <cell r="PS185"/>
          <cell r="PT185"/>
          <cell r="PU185"/>
          <cell r="PV185"/>
          <cell r="PW185"/>
          <cell r="PX185"/>
          <cell r="PY185"/>
          <cell r="PZ185"/>
          <cell r="QA185"/>
          <cell r="QB185"/>
          <cell r="QC185"/>
          <cell r="QD185"/>
          <cell r="QE185"/>
          <cell r="QF185"/>
          <cell r="QG185"/>
          <cell r="QH185"/>
          <cell r="QI185"/>
          <cell r="QJ185"/>
        </row>
        <row r="186">
          <cell r="A186"/>
          <cell r="B186"/>
          <cell r="C186"/>
          <cell r="D186"/>
          <cell r="E186"/>
          <cell r="F186"/>
          <cell r="G186"/>
          <cell r="H186"/>
          <cell r="I186"/>
          <cell r="J186"/>
          <cell r="K186"/>
          <cell r="L186"/>
          <cell r="M186"/>
          <cell r="N186"/>
          <cell r="O186"/>
          <cell r="P186"/>
          <cell r="Q186"/>
          <cell r="R186"/>
          <cell r="S186"/>
          <cell r="T186"/>
          <cell r="U186"/>
          <cell r="V186"/>
          <cell r="W186"/>
          <cell r="X186"/>
          <cell r="Y186"/>
          <cell r="Z186"/>
          <cell r="AA186"/>
          <cell r="AB186"/>
          <cell r="AC186"/>
          <cell r="AD186"/>
          <cell r="AE186"/>
          <cell r="AF186"/>
          <cell r="AG186"/>
          <cell r="AH186"/>
          <cell r="AI186"/>
          <cell r="AJ186"/>
          <cell r="AK186"/>
          <cell r="AL186"/>
          <cell r="AM186"/>
          <cell r="AN186"/>
          <cell r="AO186"/>
          <cell r="AP186"/>
          <cell r="AQ186"/>
          <cell r="AR186"/>
          <cell r="AS186"/>
          <cell r="AT186"/>
          <cell r="AU186"/>
          <cell r="AV186"/>
          <cell r="AW186"/>
          <cell r="AX186"/>
          <cell r="AY186"/>
          <cell r="AZ186"/>
          <cell r="BA186"/>
          <cell r="BB186"/>
          <cell r="BC186"/>
          <cell r="BD186"/>
          <cell r="BE186"/>
          <cell r="BF186"/>
          <cell r="BG186"/>
          <cell r="BH186"/>
          <cell r="BI186"/>
          <cell r="BJ186"/>
          <cell r="BK186"/>
          <cell r="BL186"/>
          <cell r="BM186"/>
          <cell r="BN186"/>
          <cell r="BO186"/>
          <cell r="BP186"/>
          <cell r="BQ186"/>
          <cell r="BR186"/>
          <cell r="BS186"/>
          <cell r="BT186"/>
          <cell r="BU186"/>
          <cell r="BV186"/>
          <cell r="BW186"/>
          <cell r="BX186"/>
          <cell r="BY186"/>
          <cell r="BZ186"/>
          <cell r="CA186"/>
          <cell r="CB186"/>
          <cell r="CC186"/>
          <cell r="CD186"/>
          <cell r="CE186"/>
          <cell r="CF186"/>
          <cell r="CG186"/>
          <cell r="CH186"/>
          <cell r="CI186"/>
          <cell r="CJ186"/>
          <cell r="CK186"/>
          <cell r="CL186"/>
          <cell r="CM186"/>
          <cell r="CN186"/>
          <cell r="CO186"/>
          <cell r="CP186"/>
          <cell r="CQ186"/>
          <cell r="CR186"/>
          <cell r="CS186"/>
          <cell r="CT186"/>
          <cell r="CU186"/>
          <cell r="CV186"/>
          <cell r="CW186"/>
          <cell r="CX186"/>
          <cell r="CY186"/>
          <cell r="CZ186"/>
          <cell r="DA186"/>
          <cell r="DB186"/>
          <cell r="DC186"/>
          <cell r="DD186"/>
          <cell r="DE186"/>
          <cell r="DF186"/>
          <cell r="DG186"/>
          <cell r="DH186"/>
          <cell r="DI186"/>
          <cell r="DJ186"/>
          <cell r="DK186"/>
          <cell r="DL186"/>
          <cell r="DM186"/>
          <cell r="DN186"/>
          <cell r="DO186"/>
          <cell r="DP186"/>
          <cell r="DQ186"/>
          <cell r="DR186"/>
          <cell r="DS186"/>
          <cell r="DT186"/>
          <cell r="DU186"/>
          <cell r="DV186"/>
          <cell r="DW186"/>
          <cell r="DX186"/>
          <cell r="DY186"/>
          <cell r="DZ186"/>
          <cell r="EA186"/>
          <cell r="EB186"/>
          <cell r="EC186"/>
          <cell r="ED186"/>
          <cell r="EE186"/>
          <cell r="EF186"/>
          <cell r="EG186"/>
          <cell r="EH186"/>
          <cell r="EI186"/>
          <cell r="EJ186"/>
          <cell r="EK186"/>
          <cell r="EL186"/>
          <cell r="EM186"/>
          <cell r="EN186"/>
          <cell r="EO186"/>
          <cell r="EP186"/>
          <cell r="EQ186"/>
          <cell r="ER186"/>
          <cell r="ES186"/>
          <cell r="ET186"/>
          <cell r="EU186"/>
          <cell r="EV186"/>
          <cell r="EW186"/>
          <cell r="EX186" t="str">
            <v>407. SALUD HUARI</v>
          </cell>
          <cell r="EY186"/>
          <cell r="EZ186"/>
          <cell r="FA186"/>
          <cell r="FB186"/>
          <cell r="FC186"/>
          <cell r="FD186"/>
          <cell r="FE186"/>
          <cell r="FF186"/>
          <cell r="FG186"/>
          <cell r="FH186" t="str">
            <v>414. SALUD GRAN CHIMU</v>
          </cell>
          <cell r="FI186"/>
          <cell r="FJ186"/>
          <cell r="FK186"/>
          <cell r="FL186"/>
          <cell r="FM186"/>
          <cell r="FN186"/>
          <cell r="FO186"/>
          <cell r="FP186"/>
          <cell r="FQ186"/>
          <cell r="FR186"/>
          <cell r="FS186"/>
          <cell r="FT186"/>
          <cell r="FU186"/>
          <cell r="FV186"/>
          <cell r="FW186"/>
          <cell r="FX186"/>
          <cell r="FY186"/>
          <cell r="FZ186"/>
          <cell r="GA186"/>
          <cell r="GB186"/>
          <cell r="GC186"/>
          <cell r="GD186"/>
          <cell r="GE186"/>
          <cell r="GF186"/>
          <cell r="GG186"/>
          <cell r="GH186"/>
          <cell r="GI186"/>
          <cell r="GJ186"/>
          <cell r="GK186"/>
          <cell r="GL186"/>
          <cell r="GM186"/>
          <cell r="GN186"/>
          <cell r="GO186"/>
          <cell r="GP186"/>
          <cell r="GQ186"/>
          <cell r="GR186"/>
          <cell r="GS186"/>
          <cell r="GT186"/>
          <cell r="GU186"/>
          <cell r="GV186"/>
          <cell r="GW186"/>
          <cell r="GX186"/>
          <cell r="GY186"/>
          <cell r="GZ186"/>
          <cell r="HA186"/>
          <cell r="HB186"/>
          <cell r="HC186"/>
          <cell r="HD186"/>
          <cell r="HE186"/>
          <cell r="HF186"/>
          <cell r="HG186"/>
          <cell r="HH186"/>
          <cell r="HI186"/>
          <cell r="HJ186"/>
          <cell r="HK186"/>
          <cell r="HL186"/>
          <cell r="HM186"/>
          <cell r="HN186"/>
          <cell r="HO186"/>
          <cell r="HP186"/>
          <cell r="HQ186"/>
          <cell r="HR186"/>
          <cell r="HS186"/>
          <cell r="HT186"/>
          <cell r="HU186"/>
          <cell r="HV186"/>
          <cell r="HW186"/>
          <cell r="HX186"/>
          <cell r="HY186"/>
          <cell r="HZ186"/>
          <cell r="IA186"/>
          <cell r="IB186"/>
          <cell r="IC186"/>
          <cell r="ID186"/>
          <cell r="IE186"/>
          <cell r="IF186"/>
          <cell r="IG186"/>
          <cell r="IH186"/>
          <cell r="II186"/>
          <cell r="IJ186"/>
          <cell r="IK186"/>
          <cell r="IL186"/>
          <cell r="IM186"/>
          <cell r="IN186"/>
          <cell r="IO186"/>
          <cell r="IP186"/>
          <cell r="IQ186"/>
          <cell r="IR186"/>
          <cell r="IS186"/>
          <cell r="IT186"/>
          <cell r="IU186"/>
          <cell r="IV186"/>
          <cell r="IW186"/>
          <cell r="IX186"/>
          <cell r="IY186"/>
          <cell r="IZ186"/>
          <cell r="JA186"/>
          <cell r="JB186"/>
          <cell r="JC186"/>
          <cell r="JD186"/>
          <cell r="JE186"/>
          <cell r="JF186"/>
          <cell r="JG186"/>
          <cell r="JH186"/>
          <cell r="JI186"/>
          <cell r="JJ186"/>
          <cell r="JK186"/>
          <cell r="JL186"/>
          <cell r="JM186"/>
          <cell r="JN186"/>
          <cell r="JO186"/>
          <cell r="JP186"/>
          <cell r="JQ186"/>
          <cell r="JR186"/>
          <cell r="JS186"/>
          <cell r="JT186"/>
          <cell r="JU186"/>
          <cell r="JV186"/>
          <cell r="JW186"/>
          <cell r="JX186"/>
          <cell r="JY186"/>
          <cell r="JZ186"/>
          <cell r="KA186"/>
          <cell r="KB186"/>
          <cell r="KC186"/>
          <cell r="KD186"/>
          <cell r="KE186"/>
          <cell r="KF186"/>
          <cell r="KG186"/>
          <cell r="KH186"/>
          <cell r="KI186"/>
          <cell r="KJ186"/>
          <cell r="KK186"/>
          <cell r="KL186"/>
          <cell r="KM186"/>
          <cell r="KN186"/>
          <cell r="KO186"/>
          <cell r="KP186"/>
          <cell r="KQ186"/>
          <cell r="KR186"/>
          <cell r="KS186"/>
          <cell r="KT186" t="str">
            <v>36. MUNICIPALIDAD DISTRITAL DE SAN MIGUEL</v>
          </cell>
          <cell r="KU186"/>
          <cell r="KV186"/>
          <cell r="KW186"/>
          <cell r="KX186"/>
          <cell r="KY186"/>
          <cell r="KZ186"/>
          <cell r="LA186"/>
          <cell r="LB186"/>
          <cell r="LC186"/>
          <cell r="LD186"/>
          <cell r="LE186"/>
          <cell r="LF186"/>
          <cell r="LG186"/>
          <cell r="LH186"/>
          <cell r="LI186"/>
          <cell r="LJ186"/>
          <cell r="LK186"/>
          <cell r="LL186"/>
          <cell r="LM186"/>
          <cell r="LN186"/>
          <cell r="LO186"/>
          <cell r="LP186"/>
          <cell r="LQ186"/>
          <cell r="LR186"/>
          <cell r="LS186"/>
          <cell r="LT186"/>
          <cell r="LU186"/>
          <cell r="LV186"/>
          <cell r="LW186"/>
          <cell r="LX186"/>
          <cell r="LY186"/>
          <cell r="LZ186"/>
          <cell r="MA186"/>
          <cell r="MB186"/>
          <cell r="MC186"/>
          <cell r="MD186"/>
          <cell r="ME186"/>
          <cell r="MF186"/>
          <cell r="MG186"/>
          <cell r="MH186"/>
          <cell r="MI186"/>
          <cell r="MJ186"/>
          <cell r="MK186"/>
          <cell r="ML186"/>
          <cell r="MM186"/>
          <cell r="MN186"/>
          <cell r="MO186"/>
          <cell r="MP186"/>
          <cell r="MQ186"/>
          <cell r="MR186"/>
          <cell r="MS186"/>
          <cell r="MT186"/>
          <cell r="MU186"/>
          <cell r="MV186"/>
          <cell r="MW186"/>
          <cell r="MX186"/>
          <cell r="MY186"/>
          <cell r="MZ186"/>
          <cell r="NA186"/>
          <cell r="NB186"/>
          <cell r="NC186"/>
          <cell r="ND186"/>
          <cell r="NE186"/>
          <cell r="NF186"/>
          <cell r="NG186"/>
          <cell r="NH186"/>
          <cell r="NI186"/>
          <cell r="NJ186"/>
          <cell r="NK186"/>
          <cell r="NL186"/>
          <cell r="NM186"/>
          <cell r="NN186"/>
          <cell r="NO186"/>
          <cell r="NP186"/>
          <cell r="NQ186"/>
          <cell r="NR186"/>
          <cell r="NS186"/>
          <cell r="NT186"/>
          <cell r="NU186"/>
          <cell r="NV186"/>
          <cell r="NW186"/>
          <cell r="NX186"/>
          <cell r="NY186"/>
          <cell r="NZ186"/>
          <cell r="OA186"/>
          <cell r="OB186"/>
          <cell r="OC186"/>
          <cell r="OD186"/>
          <cell r="OE186"/>
          <cell r="OF186"/>
          <cell r="OG186"/>
          <cell r="OH186"/>
          <cell r="OI186"/>
          <cell r="OJ186"/>
          <cell r="OK186"/>
          <cell r="OL186"/>
          <cell r="OM186"/>
          <cell r="ON186"/>
          <cell r="OO186"/>
          <cell r="OP186"/>
          <cell r="OQ186"/>
          <cell r="OR186"/>
          <cell r="OS186"/>
          <cell r="OT186"/>
          <cell r="OU186"/>
          <cell r="OV186"/>
          <cell r="OW186"/>
          <cell r="OX186"/>
          <cell r="OY186"/>
          <cell r="OZ186"/>
          <cell r="PA186"/>
          <cell r="PB186"/>
          <cell r="PC186"/>
          <cell r="PD186"/>
          <cell r="PE186"/>
          <cell r="PF186"/>
          <cell r="PG186"/>
          <cell r="PH186"/>
          <cell r="PI186"/>
          <cell r="PJ186"/>
          <cell r="PK186"/>
          <cell r="PL186"/>
          <cell r="PM186"/>
          <cell r="PN186"/>
          <cell r="PO186"/>
          <cell r="PP186"/>
          <cell r="PQ186"/>
          <cell r="PR186"/>
          <cell r="PS186"/>
          <cell r="PT186"/>
          <cell r="PU186"/>
          <cell r="PV186"/>
          <cell r="PW186"/>
          <cell r="PX186"/>
          <cell r="PY186"/>
          <cell r="PZ186"/>
          <cell r="QA186"/>
          <cell r="QB186"/>
          <cell r="QC186"/>
          <cell r="QD186"/>
          <cell r="QE186"/>
          <cell r="QF186"/>
          <cell r="QG186"/>
          <cell r="QH186"/>
          <cell r="QI186"/>
          <cell r="QJ186"/>
        </row>
        <row r="187">
          <cell r="A187"/>
          <cell r="B187"/>
          <cell r="C187"/>
          <cell r="D187"/>
          <cell r="E187"/>
          <cell r="F187"/>
          <cell r="G187"/>
          <cell r="H187"/>
          <cell r="I187"/>
          <cell r="J187"/>
          <cell r="K187"/>
          <cell r="L187"/>
          <cell r="M187"/>
          <cell r="N187"/>
          <cell r="O187"/>
          <cell r="P187"/>
          <cell r="Q187"/>
          <cell r="R187"/>
          <cell r="S187"/>
          <cell r="T187"/>
          <cell r="U187"/>
          <cell r="V187"/>
          <cell r="W187"/>
          <cell r="X187"/>
          <cell r="Y187"/>
          <cell r="Z187"/>
          <cell r="AA187"/>
          <cell r="AB187"/>
          <cell r="AC187"/>
          <cell r="AD187"/>
          <cell r="AE187"/>
          <cell r="AF187"/>
          <cell r="AG187"/>
          <cell r="AH187"/>
          <cell r="AI187"/>
          <cell r="AJ187"/>
          <cell r="AK187"/>
          <cell r="AL187"/>
          <cell r="AM187"/>
          <cell r="AN187"/>
          <cell r="AO187"/>
          <cell r="AP187"/>
          <cell r="AQ187"/>
          <cell r="AR187"/>
          <cell r="AS187"/>
          <cell r="AT187"/>
          <cell r="AU187"/>
          <cell r="AV187"/>
          <cell r="AW187"/>
          <cell r="AX187"/>
          <cell r="AY187"/>
          <cell r="AZ187"/>
          <cell r="BA187"/>
          <cell r="BB187"/>
          <cell r="BC187"/>
          <cell r="BD187"/>
          <cell r="BE187"/>
          <cell r="BF187"/>
          <cell r="BG187"/>
          <cell r="BH187"/>
          <cell r="BI187"/>
          <cell r="BJ187"/>
          <cell r="BK187"/>
          <cell r="BL187"/>
          <cell r="BM187"/>
          <cell r="BN187"/>
          <cell r="BO187"/>
          <cell r="BP187"/>
          <cell r="BQ187"/>
          <cell r="BR187"/>
          <cell r="BS187"/>
          <cell r="BT187"/>
          <cell r="BU187"/>
          <cell r="BV187"/>
          <cell r="BW187"/>
          <cell r="BX187"/>
          <cell r="BY187"/>
          <cell r="BZ187"/>
          <cell r="CA187"/>
          <cell r="CB187"/>
          <cell r="CC187"/>
          <cell r="CD187"/>
          <cell r="CE187"/>
          <cell r="CF187"/>
          <cell r="CG187"/>
          <cell r="CH187"/>
          <cell r="CI187"/>
          <cell r="CJ187"/>
          <cell r="CK187"/>
          <cell r="CL187"/>
          <cell r="CM187"/>
          <cell r="CN187"/>
          <cell r="CO187"/>
          <cell r="CP187"/>
          <cell r="CQ187"/>
          <cell r="CR187"/>
          <cell r="CS187"/>
          <cell r="CT187"/>
          <cell r="CU187"/>
          <cell r="CV187"/>
          <cell r="CW187"/>
          <cell r="CX187"/>
          <cell r="CY187"/>
          <cell r="CZ187"/>
          <cell r="DA187"/>
          <cell r="DB187"/>
          <cell r="DC187"/>
          <cell r="DD187"/>
          <cell r="DE187"/>
          <cell r="DF187"/>
          <cell r="DG187"/>
          <cell r="DH187"/>
          <cell r="DI187"/>
          <cell r="DJ187"/>
          <cell r="DK187"/>
          <cell r="DL187"/>
          <cell r="DM187"/>
          <cell r="DN187"/>
          <cell r="DO187"/>
          <cell r="DP187"/>
          <cell r="DQ187"/>
          <cell r="DR187"/>
          <cell r="DS187"/>
          <cell r="DT187"/>
          <cell r="DU187"/>
          <cell r="DV187"/>
          <cell r="DW187"/>
          <cell r="DX187"/>
          <cell r="DY187"/>
          <cell r="DZ187"/>
          <cell r="EA187"/>
          <cell r="EB187"/>
          <cell r="EC187"/>
          <cell r="ED187"/>
          <cell r="EE187"/>
          <cell r="EF187"/>
          <cell r="EG187"/>
          <cell r="EH187"/>
          <cell r="EI187"/>
          <cell r="EJ187"/>
          <cell r="EK187"/>
          <cell r="EL187"/>
          <cell r="EM187"/>
          <cell r="EN187"/>
          <cell r="EO187"/>
          <cell r="EP187"/>
          <cell r="EQ187"/>
          <cell r="ER187"/>
          <cell r="ES187"/>
          <cell r="ET187"/>
          <cell r="EU187"/>
          <cell r="EV187"/>
          <cell r="EW187"/>
          <cell r="EX187" t="str">
            <v>408. RED DE SALUD PACIFICO SUR</v>
          </cell>
          <cell r="EY187"/>
          <cell r="EZ187"/>
          <cell r="FA187"/>
          <cell r="FB187"/>
          <cell r="FC187"/>
          <cell r="FD187"/>
          <cell r="FE187"/>
          <cell r="FF187"/>
          <cell r="FG187"/>
          <cell r="FH187" t="str">
            <v>415. SALUD PATAZ</v>
          </cell>
          <cell r="FI187"/>
          <cell r="FJ187"/>
          <cell r="FK187"/>
          <cell r="FL187"/>
          <cell r="FM187"/>
          <cell r="FN187"/>
          <cell r="FO187"/>
          <cell r="FP187"/>
          <cell r="FQ187"/>
          <cell r="FR187"/>
          <cell r="FS187"/>
          <cell r="FT187"/>
          <cell r="FU187"/>
          <cell r="FV187"/>
          <cell r="FW187"/>
          <cell r="FX187"/>
          <cell r="FY187"/>
          <cell r="FZ187"/>
          <cell r="GA187"/>
          <cell r="GB187"/>
          <cell r="GC187"/>
          <cell r="GD187"/>
          <cell r="GE187"/>
          <cell r="GF187"/>
          <cell r="GG187"/>
          <cell r="GH187"/>
          <cell r="GI187"/>
          <cell r="GJ187"/>
          <cell r="GK187"/>
          <cell r="GL187"/>
          <cell r="GM187"/>
          <cell r="GN187"/>
          <cell r="GO187"/>
          <cell r="GP187"/>
          <cell r="GQ187"/>
          <cell r="GR187"/>
          <cell r="GS187"/>
          <cell r="GT187"/>
          <cell r="GU187"/>
          <cell r="GV187"/>
          <cell r="GW187"/>
          <cell r="GX187"/>
          <cell r="GY187"/>
          <cell r="GZ187"/>
          <cell r="HA187"/>
          <cell r="HB187"/>
          <cell r="HC187"/>
          <cell r="HD187"/>
          <cell r="HE187"/>
          <cell r="HF187"/>
          <cell r="HG187"/>
          <cell r="HH187"/>
          <cell r="HI187"/>
          <cell r="HJ187"/>
          <cell r="HK187"/>
          <cell r="HL187"/>
          <cell r="HM187"/>
          <cell r="HN187"/>
          <cell r="HO187"/>
          <cell r="HP187"/>
          <cell r="HQ187"/>
          <cell r="HR187"/>
          <cell r="HS187"/>
          <cell r="HT187"/>
          <cell r="HU187"/>
          <cell r="HV187"/>
          <cell r="HW187"/>
          <cell r="HX187"/>
          <cell r="HY187"/>
          <cell r="HZ187"/>
          <cell r="IA187"/>
          <cell r="IB187"/>
          <cell r="IC187"/>
          <cell r="ID187"/>
          <cell r="IE187"/>
          <cell r="IF187"/>
          <cell r="IG187"/>
          <cell r="IH187"/>
          <cell r="II187"/>
          <cell r="IJ187"/>
          <cell r="IK187"/>
          <cell r="IL187"/>
          <cell r="IM187"/>
          <cell r="IN187"/>
          <cell r="IO187"/>
          <cell r="IP187"/>
          <cell r="IQ187"/>
          <cell r="IR187"/>
          <cell r="IS187"/>
          <cell r="IT187"/>
          <cell r="IU187"/>
          <cell r="IV187"/>
          <cell r="IW187"/>
          <cell r="IX187"/>
          <cell r="IY187"/>
          <cell r="IZ187"/>
          <cell r="JA187"/>
          <cell r="JB187"/>
          <cell r="JC187"/>
          <cell r="JD187"/>
          <cell r="JE187"/>
          <cell r="JF187"/>
          <cell r="JG187"/>
          <cell r="JH187"/>
          <cell r="JI187"/>
          <cell r="JJ187"/>
          <cell r="JK187"/>
          <cell r="JL187"/>
          <cell r="JM187"/>
          <cell r="JN187"/>
          <cell r="JO187"/>
          <cell r="JP187"/>
          <cell r="JQ187"/>
          <cell r="JR187"/>
          <cell r="JS187"/>
          <cell r="JT187"/>
          <cell r="JU187"/>
          <cell r="JV187"/>
          <cell r="JW187"/>
          <cell r="JX187"/>
          <cell r="JY187"/>
          <cell r="JZ187"/>
          <cell r="KA187"/>
          <cell r="KB187"/>
          <cell r="KC187"/>
          <cell r="KD187"/>
          <cell r="KE187"/>
          <cell r="KF187"/>
          <cell r="KG187"/>
          <cell r="KH187"/>
          <cell r="KI187"/>
          <cell r="KJ187"/>
          <cell r="KK187"/>
          <cell r="KL187"/>
          <cell r="KM187"/>
          <cell r="KN187"/>
          <cell r="KO187"/>
          <cell r="KP187"/>
          <cell r="KQ187"/>
          <cell r="KR187"/>
          <cell r="KS187"/>
          <cell r="KT187" t="str">
            <v>37. MUNICIPALIDAD DISTRITAL DE SANTA ANITA</v>
          </cell>
          <cell r="KU187"/>
          <cell r="KV187"/>
          <cell r="KW187"/>
          <cell r="KX187"/>
          <cell r="KY187"/>
          <cell r="KZ187"/>
          <cell r="LA187"/>
          <cell r="LB187"/>
          <cell r="LC187"/>
          <cell r="LD187"/>
          <cell r="LE187"/>
          <cell r="LF187"/>
          <cell r="LG187"/>
          <cell r="LH187"/>
          <cell r="LI187"/>
          <cell r="LJ187"/>
          <cell r="LK187"/>
          <cell r="LL187"/>
          <cell r="LM187"/>
          <cell r="LN187"/>
          <cell r="LO187"/>
          <cell r="LP187"/>
          <cell r="LQ187"/>
          <cell r="LR187"/>
          <cell r="LS187"/>
          <cell r="LT187"/>
          <cell r="LU187"/>
          <cell r="LV187"/>
          <cell r="LW187"/>
          <cell r="LX187"/>
          <cell r="LY187"/>
          <cell r="LZ187"/>
          <cell r="MA187"/>
          <cell r="MB187"/>
          <cell r="MC187"/>
          <cell r="MD187"/>
          <cell r="ME187"/>
          <cell r="MF187"/>
          <cell r="MG187"/>
          <cell r="MH187"/>
          <cell r="MI187"/>
          <cell r="MJ187"/>
          <cell r="MK187"/>
          <cell r="ML187"/>
          <cell r="MM187"/>
          <cell r="MN187"/>
          <cell r="MO187"/>
          <cell r="MP187"/>
          <cell r="MQ187"/>
          <cell r="MR187"/>
          <cell r="MS187"/>
          <cell r="MT187"/>
          <cell r="MU187"/>
          <cell r="MV187"/>
          <cell r="MW187"/>
          <cell r="MX187"/>
          <cell r="MY187"/>
          <cell r="MZ187"/>
          <cell r="NA187"/>
          <cell r="NB187"/>
          <cell r="NC187"/>
          <cell r="ND187"/>
          <cell r="NE187"/>
          <cell r="NF187"/>
          <cell r="NG187"/>
          <cell r="NH187"/>
          <cell r="NI187"/>
          <cell r="NJ187"/>
          <cell r="NK187"/>
          <cell r="NL187"/>
          <cell r="NM187"/>
          <cell r="NN187"/>
          <cell r="NO187"/>
          <cell r="NP187"/>
          <cell r="NQ187"/>
          <cell r="NR187"/>
          <cell r="NS187"/>
          <cell r="NT187"/>
          <cell r="NU187"/>
          <cell r="NV187"/>
          <cell r="NW187"/>
          <cell r="NX187"/>
          <cell r="NY187"/>
          <cell r="NZ187"/>
          <cell r="OA187"/>
          <cell r="OB187"/>
          <cell r="OC187"/>
          <cell r="OD187"/>
          <cell r="OE187"/>
          <cell r="OF187"/>
          <cell r="OG187"/>
          <cell r="OH187"/>
          <cell r="OI187"/>
          <cell r="OJ187"/>
          <cell r="OK187"/>
          <cell r="OL187"/>
          <cell r="OM187"/>
          <cell r="ON187"/>
          <cell r="OO187"/>
          <cell r="OP187"/>
          <cell r="OQ187"/>
          <cell r="OR187"/>
          <cell r="OS187"/>
          <cell r="OT187"/>
          <cell r="OU187"/>
          <cell r="OV187"/>
          <cell r="OW187"/>
          <cell r="OX187"/>
          <cell r="OY187"/>
          <cell r="OZ187"/>
          <cell r="PA187"/>
          <cell r="PB187"/>
          <cell r="PC187"/>
          <cell r="PD187"/>
          <cell r="PE187"/>
          <cell r="PF187"/>
          <cell r="PG187"/>
          <cell r="PH187"/>
          <cell r="PI187"/>
          <cell r="PJ187"/>
          <cell r="PK187"/>
          <cell r="PL187"/>
          <cell r="PM187"/>
          <cell r="PN187"/>
          <cell r="PO187"/>
          <cell r="PP187"/>
          <cell r="PQ187"/>
          <cell r="PR187"/>
          <cell r="PS187"/>
          <cell r="PT187"/>
          <cell r="PU187"/>
          <cell r="PV187"/>
          <cell r="PW187"/>
          <cell r="PX187"/>
          <cell r="PY187"/>
          <cell r="PZ187"/>
          <cell r="QA187"/>
          <cell r="QB187"/>
          <cell r="QC187"/>
          <cell r="QD187"/>
          <cell r="QE187"/>
          <cell r="QF187"/>
          <cell r="QG187"/>
          <cell r="QH187"/>
          <cell r="QI187"/>
          <cell r="QJ187"/>
        </row>
        <row r="188">
          <cell r="A188"/>
          <cell r="B188"/>
          <cell r="C188"/>
          <cell r="D188"/>
          <cell r="E188"/>
          <cell r="F188"/>
          <cell r="G188"/>
          <cell r="H188"/>
          <cell r="I188"/>
          <cell r="J188"/>
          <cell r="K188"/>
          <cell r="L188"/>
          <cell r="M188"/>
          <cell r="N188"/>
          <cell r="O188"/>
          <cell r="P188"/>
          <cell r="Q188"/>
          <cell r="R188"/>
          <cell r="S188"/>
          <cell r="T188"/>
          <cell r="U188"/>
          <cell r="V188"/>
          <cell r="W188"/>
          <cell r="X188"/>
          <cell r="Y188"/>
          <cell r="Z188"/>
          <cell r="AA188"/>
          <cell r="AB188"/>
          <cell r="AC188"/>
          <cell r="AD188"/>
          <cell r="AE188"/>
          <cell r="AF188"/>
          <cell r="AG188"/>
          <cell r="AH188"/>
          <cell r="AI188"/>
          <cell r="AJ188"/>
          <cell r="AK188"/>
          <cell r="AL188"/>
          <cell r="AM188"/>
          <cell r="AN188"/>
          <cell r="AO188"/>
          <cell r="AP188"/>
          <cell r="AQ188"/>
          <cell r="AR188"/>
          <cell r="AS188"/>
          <cell r="AT188"/>
          <cell r="AU188"/>
          <cell r="AV188"/>
          <cell r="AW188"/>
          <cell r="AX188"/>
          <cell r="AY188"/>
          <cell r="AZ188"/>
          <cell r="BA188"/>
          <cell r="BB188"/>
          <cell r="BC188"/>
          <cell r="BD188"/>
          <cell r="BE188"/>
          <cell r="BF188"/>
          <cell r="BG188"/>
          <cell r="BH188"/>
          <cell r="BI188"/>
          <cell r="BJ188"/>
          <cell r="BK188"/>
          <cell r="BL188"/>
          <cell r="BM188"/>
          <cell r="BN188"/>
          <cell r="BO188"/>
          <cell r="BP188"/>
          <cell r="BQ188"/>
          <cell r="BR188"/>
          <cell r="BS188"/>
          <cell r="BT188"/>
          <cell r="BU188"/>
          <cell r="BV188"/>
          <cell r="BW188"/>
          <cell r="BX188"/>
          <cell r="BY188"/>
          <cell r="BZ188"/>
          <cell r="CA188"/>
          <cell r="CB188"/>
          <cell r="CC188"/>
          <cell r="CD188"/>
          <cell r="CE188"/>
          <cell r="CF188"/>
          <cell r="CG188"/>
          <cell r="CH188"/>
          <cell r="CI188"/>
          <cell r="CJ188"/>
          <cell r="CK188"/>
          <cell r="CL188"/>
          <cell r="CM188"/>
          <cell r="CN188"/>
          <cell r="CO188"/>
          <cell r="CP188"/>
          <cell r="CQ188"/>
          <cell r="CR188"/>
          <cell r="CS188"/>
          <cell r="CT188"/>
          <cell r="CU188"/>
          <cell r="CV188"/>
          <cell r="CW188"/>
          <cell r="CX188"/>
          <cell r="CY188"/>
          <cell r="CZ188"/>
          <cell r="DA188"/>
          <cell r="DB188"/>
          <cell r="DC188"/>
          <cell r="DD188"/>
          <cell r="DE188"/>
          <cell r="DF188"/>
          <cell r="DG188"/>
          <cell r="DH188"/>
          <cell r="DI188"/>
          <cell r="DJ188"/>
          <cell r="DK188"/>
          <cell r="DL188"/>
          <cell r="DM188"/>
          <cell r="DN188"/>
          <cell r="DO188"/>
          <cell r="DP188"/>
          <cell r="DQ188"/>
          <cell r="DR188"/>
          <cell r="DS188"/>
          <cell r="DT188"/>
          <cell r="DU188"/>
          <cell r="DV188"/>
          <cell r="DW188"/>
          <cell r="DX188"/>
          <cell r="DY188"/>
          <cell r="DZ188"/>
          <cell r="EA188"/>
          <cell r="EB188"/>
          <cell r="EC188"/>
          <cell r="ED188"/>
          <cell r="EE188"/>
          <cell r="EF188"/>
          <cell r="EG188"/>
          <cell r="EH188"/>
          <cell r="EI188"/>
          <cell r="EJ188"/>
          <cell r="EK188"/>
          <cell r="EL188"/>
          <cell r="EM188"/>
          <cell r="EN188"/>
          <cell r="EO188"/>
          <cell r="EP188"/>
          <cell r="EQ188"/>
          <cell r="ER188"/>
          <cell r="ES188"/>
          <cell r="ET188"/>
          <cell r="EU188"/>
          <cell r="EV188"/>
          <cell r="EW188"/>
          <cell r="EX188" t="str">
            <v>409. SALUD PACIFICO NORTE</v>
          </cell>
          <cell r="EY188"/>
          <cell r="EZ188"/>
          <cell r="FA188"/>
          <cell r="FB188"/>
          <cell r="FC188"/>
          <cell r="FD188"/>
          <cell r="FE188"/>
          <cell r="FF188"/>
          <cell r="FG188"/>
          <cell r="FH188"/>
          <cell r="FI188"/>
          <cell r="FJ188"/>
          <cell r="FK188"/>
          <cell r="FL188"/>
          <cell r="FM188"/>
          <cell r="FN188"/>
          <cell r="FO188"/>
          <cell r="FP188"/>
          <cell r="FQ188"/>
          <cell r="FR188"/>
          <cell r="FS188"/>
          <cell r="FT188"/>
          <cell r="FU188"/>
          <cell r="FV188"/>
          <cell r="FW188"/>
          <cell r="FX188"/>
          <cell r="FY188"/>
          <cell r="FZ188"/>
          <cell r="GA188"/>
          <cell r="GB188"/>
          <cell r="GC188"/>
          <cell r="GD188"/>
          <cell r="GE188"/>
          <cell r="GF188"/>
          <cell r="GG188"/>
          <cell r="GH188"/>
          <cell r="GI188"/>
          <cell r="GJ188"/>
          <cell r="GK188"/>
          <cell r="GL188"/>
          <cell r="GM188"/>
          <cell r="GN188"/>
          <cell r="GO188"/>
          <cell r="GP188"/>
          <cell r="GQ188"/>
          <cell r="GR188"/>
          <cell r="GS188"/>
          <cell r="GT188"/>
          <cell r="GU188"/>
          <cell r="GV188"/>
          <cell r="GW188"/>
          <cell r="GX188"/>
          <cell r="GY188"/>
          <cell r="GZ188"/>
          <cell r="HA188"/>
          <cell r="HB188"/>
          <cell r="HC188"/>
          <cell r="HD188"/>
          <cell r="HE188"/>
          <cell r="HF188"/>
          <cell r="HG188"/>
          <cell r="HH188"/>
          <cell r="HI188"/>
          <cell r="HJ188"/>
          <cell r="HK188"/>
          <cell r="HL188"/>
          <cell r="HM188"/>
          <cell r="HN188"/>
          <cell r="HO188"/>
          <cell r="HP188"/>
          <cell r="HQ188"/>
          <cell r="HR188"/>
          <cell r="HS188"/>
          <cell r="HT188"/>
          <cell r="HU188"/>
          <cell r="HV188"/>
          <cell r="HW188"/>
          <cell r="HX188"/>
          <cell r="HY188"/>
          <cell r="HZ188"/>
          <cell r="IA188"/>
          <cell r="IB188"/>
          <cell r="IC188"/>
          <cell r="ID188"/>
          <cell r="IE188"/>
          <cell r="IF188"/>
          <cell r="IG188"/>
          <cell r="IH188"/>
          <cell r="II188"/>
          <cell r="IJ188"/>
          <cell r="IK188"/>
          <cell r="IL188"/>
          <cell r="IM188"/>
          <cell r="IN188"/>
          <cell r="IO188"/>
          <cell r="IP188"/>
          <cell r="IQ188"/>
          <cell r="IR188"/>
          <cell r="IS188"/>
          <cell r="IT188"/>
          <cell r="IU188"/>
          <cell r="IV188"/>
          <cell r="IW188"/>
          <cell r="IX188"/>
          <cell r="IY188"/>
          <cell r="IZ188"/>
          <cell r="JA188"/>
          <cell r="JB188"/>
          <cell r="JC188"/>
          <cell r="JD188"/>
          <cell r="JE188"/>
          <cell r="JF188"/>
          <cell r="JG188"/>
          <cell r="JH188"/>
          <cell r="JI188"/>
          <cell r="JJ188"/>
          <cell r="JK188"/>
          <cell r="JL188"/>
          <cell r="JM188"/>
          <cell r="JN188"/>
          <cell r="JO188"/>
          <cell r="JP188"/>
          <cell r="JQ188"/>
          <cell r="JR188"/>
          <cell r="JS188"/>
          <cell r="JT188"/>
          <cell r="JU188"/>
          <cell r="JV188"/>
          <cell r="JW188"/>
          <cell r="JX188"/>
          <cell r="JY188"/>
          <cell r="JZ188"/>
          <cell r="KA188"/>
          <cell r="KB188"/>
          <cell r="KC188"/>
          <cell r="KD188"/>
          <cell r="KE188"/>
          <cell r="KF188"/>
          <cell r="KG188"/>
          <cell r="KH188"/>
          <cell r="KI188"/>
          <cell r="KJ188"/>
          <cell r="KK188"/>
          <cell r="KL188"/>
          <cell r="KM188"/>
          <cell r="KN188"/>
          <cell r="KO188"/>
          <cell r="KP188"/>
          <cell r="KQ188"/>
          <cell r="KR188"/>
          <cell r="KS188"/>
          <cell r="KT188" t="str">
            <v>38. MUNICIPALIDAD DISTRITAL DE SANTA MARIA DEL MAR</v>
          </cell>
          <cell r="KU188"/>
          <cell r="KV188"/>
          <cell r="KW188"/>
          <cell r="KX188"/>
          <cell r="KY188"/>
          <cell r="KZ188"/>
          <cell r="LA188"/>
          <cell r="LB188"/>
          <cell r="LC188"/>
          <cell r="LD188"/>
          <cell r="LE188"/>
          <cell r="LF188"/>
          <cell r="LG188"/>
          <cell r="LH188"/>
          <cell r="LI188"/>
          <cell r="LJ188"/>
          <cell r="LK188"/>
          <cell r="LL188"/>
          <cell r="LM188"/>
          <cell r="LN188"/>
          <cell r="LO188"/>
          <cell r="LP188"/>
          <cell r="LQ188"/>
          <cell r="LR188"/>
          <cell r="LS188"/>
          <cell r="LT188"/>
          <cell r="LU188"/>
          <cell r="LV188"/>
          <cell r="LW188"/>
          <cell r="LX188"/>
          <cell r="LY188"/>
          <cell r="LZ188"/>
          <cell r="MA188"/>
          <cell r="MB188"/>
          <cell r="MC188"/>
          <cell r="MD188"/>
          <cell r="ME188"/>
          <cell r="MF188"/>
          <cell r="MG188"/>
          <cell r="MH188"/>
          <cell r="MI188"/>
          <cell r="MJ188"/>
          <cell r="MK188"/>
          <cell r="ML188"/>
          <cell r="MM188"/>
          <cell r="MN188"/>
          <cell r="MO188"/>
          <cell r="MP188"/>
          <cell r="MQ188"/>
          <cell r="MR188"/>
          <cell r="MS188"/>
          <cell r="MT188"/>
          <cell r="MU188"/>
          <cell r="MV188"/>
          <cell r="MW188"/>
          <cell r="MX188"/>
          <cell r="MY188"/>
          <cell r="MZ188"/>
          <cell r="NA188"/>
          <cell r="NB188"/>
          <cell r="NC188"/>
          <cell r="ND188"/>
          <cell r="NE188"/>
          <cell r="NF188"/>
          <cell r="NG188"/>
          <cell r="NH188"/>
          <cell r="NI188"/>
          <cell r="NJ188"/>
          <cell r="NK188"/>
          <cell r="NL188"/>
          <cell r="NM188"/>
          <cell r="NN188"/>
          <cell r="NO188"/>
          <cell r="NP188"/>
          <cell r="NQ188"/>
          <cell r="NR188"/>
          <cell r="NS188"/>
          <cell r="NT188"/>
          <cell r="NU188"/>
          <cell r="NV188"/>
          <cell r="NW188"/>
          <cell r="NX188"/>
          <cell r="NY188"/>
          <cell r="NZ188"/>
          <cell r="OA188"/>
          <cell r="OB188"/>
          <cell r="OC188"/>
          <cell r="OD188"/>
          <cell r="OE188"/>
          <cell r="OF188"/>
          <cell r="OG188"/>
          <cell r="OH188"/>
          <cell r="OI188"/>
          <cell r="OJ188"/>
          <cell r="OK188"/>
          <cell r="OL188"/>
          <cell r="OM188"/>
          <cell r="ON188"/>
          <cell r="OO188"/>
          <cell r="OP188"/>
          <cell r="OQ188"/>
          <cell r="OR188"/>
          <cell r="OS188"/>
          <cell r="OT188"/>
          <cell r="OU188"/>
          <cell r="OV188"/>
          <cell r="OW188"/>
          <cell r="OX188"/>
          <cell r="OY188"/>
          <cell r="OZ188"/>
          <cell r="PA188"/>
          <cell r="PB188"/>
          <cell r="PC188"/>
          <cell r="PD188"/>
          <cell r="PE188"/>
          <cell r="PF188"/>
          <cell r="PG188"/>
          <cell r="PH188"/>
          <cell r="PI188"/>
          <cell r="PJ188"/>
          <cell r="PK188"/>
          <cell r="PL188"/>
          <cell r="PM188"/>
          <cell r="PN188"/>
          <cell r="PO188"/>
          <cell r="PP188"/>
          <cell r="PQ188"/>
          <cell r="PR188"/>
          <cell r="PS188"/>
          <cell r="PT188"/>
          <cell r="PU188"/>
          <cell r="PV188"/>
          <cell r="PW188"/>
          <cell r="PX188"/>
          <cell r="PY188"/>
          <cell r="PZ188"/>
          <cell r="QA188"/>
          <cell r="QB188"/>
          <cell r="QC188"/>
          <cell r="QD188"/>
          <cell r="QE188"/>
          <cell r="QF188"/>
          <cell r="QG188"/>
          <cell r="QH188"/>
          <cell r="QI188"/>
          <cell r="QJ188"/>
        </row>
        <row r="189">
          <cell r="A189"/>
          <cell r="B189"/>
          <cell r="C189"/>
          <cell r="D189"/>
          <cell r="E189"/>
          <cell r="F189"/>
          <cell r="G189"/>
          <cell r="H189"/>
          <cell r="I189"/>
          <cell r="J189"/>
          <cell r="K189"/>
          <cell r="L189"/>
          <cell r="M189"/>
          <cell r="N189"/>
          <cell r="O189"/>
          <cell r="P189"/>
          <cell r="Q189"/>
          <cell r="R189"/>
          <cell r="S189"/>
          <cell r="T189"/>
          <cell r="U189"/>
          <cell r="V189"/>
          <cell r="W189"/>
          <cell r="X189"/>
          <cell r="Y189"/>
          <cell r="Z189"/>
          <cell r="AA189"/>
          <cell r="AB189"/>
          <cell r="AC189"/>
          <cell r="AD189"/>
          <cell r="AE189"/>
          <cell r="AF189"/>
          <cell r="AG189"/>
          <cell r="AH189"/>
          <cell r="AI189"/>
          <cell r="AJ189"/>
          <cell r="AK189"/>
          <cell r="AL189"/>
          <cell r="AM189"/>
          <cell r="AN189"/>
          <cell r="AO189"/>
          <cell r="AP189"/>
          <cell r="AQ189"/>
          <cell r="AR189"/>
          <cell r="AS189"/>
          <cell r="AT189"/>
          <cell r="AU189"/>
          <cell r="AV189"/>
          <cell r="AW189"/>
          <cell r="AX189"/>
          <cell r="AY189"/>
          <cell r="AZ189"/>
          <cell r="BA189"/>
          <cell r="BB189"/>
          <cell r="BC189"/>
          <cell r="BD189"/>
          <cell r="BE189"/>
          <cell r="BF189"/>
          <cell r="BG189"/>
          <cell r="BH189"/>
          <cell r="BI189"/>
          <cell r="BJ189"/>
          <cell r="BK189"/>
          <cell r="BL189"/>
          <cell r="BM189"/>
          <cell r="BN189"/>
          <cell r="BO189"/>
          <cell r="BP189"/>
          <cell r="BQ189"/>
          <cell r="BR189"/>
          <cell r="BS189"/>
          <cell r="BT189"/>
          <cell r="BU189"/>
          <cell r="BV189"/>
          <cell r="BW189"/>
          <cell r="BX189"/>
          <cell r="BY189"/>
          <cell r="BZ189"/>
          <cell r="CA189"/>
          <cell r="CB189"/>
          <cell r="CC189"/>
          <cell r="CD189"/>
          <cell r="CE189"/>
          <cell r="CF189"/>
          <cell r="CG189"/>
          <cell r="CH189"/>
          <cell r="CI189"/>
          <cell r="CJ189"/>
          <cell r="CK189"/>
          <cell r="CL189"/>
          <cell r="CM189"/>
          <cell r="CN189"/>
          <cell r="CO189"/>
          <cell r="CP189"/>
          <cell r="CQ189"/>
          <cell r="CR189"/>
          <cell r="CS189"/>
          <cell r="CT189"/>
          <cell r="CU189"/>
          <cell r="CV189"/>
          <cell r="CW189"/>
          <cell r="CX189"/>
          <cell r="CY189"/>
          <cell r="CZ189"/>
          <cell r="DA189"/>
          <cell r="DB189"/>
          <cell r="DC189"/>
          <cell r="DD189"/>
          <cell r="DE189"/>
          <cell r="DF189"/>
          <cell r="DG189"/>
          <cell r="DH189"/>
          <cell r="DI189"/>
          <cell r="DJ189"/>
          <cell r="DK189"/>
          <cell r="DL189"/>
          <cell r="DM189"/>
          <cell r="DN189"/>
          <cell r="DO189"/>
          <cell r="DP189"/>
          <cell r="DQ189"/>
          <cell r="DR189"/>
          <cell r="DS189"/>
          <cell r="DT189"/>
          <cell r="DU189"/>
          <cell r="DV189"/>
          <cell r="DW189"/>
          <cell r="DX189"/>
          <cell r="DY189"/>
          <cell r="DZ189"/>
          <cell r="EA189"/>
          <cell r="EB189"/>
          <cell r="EC189"/>
          <cell r="ED189"/>
          <cell r="EE189"/>
          <cell r="EF189"/>
          <cell r="EG189"/>
          <cell r="EH189"/>
          <cell r="EI189"/>
          <cell r="EJ189"/>
          <cell r="EK189"/>
          <cell r="EL189"/>
          <cell r="EM189"/>
          <cell r="EN189"/>
          <cell r="EO189"/>
          <cell r="EP189"/>
          <cell r="EQ189"/>
          <cell r="ER189"/>
          <cell r="ES189"/>
          <cell r="ET189"/>
          <cell r="EU189"/>
          <cell r="EV189"/>
          <cell r="EW189"/>
          <cell r="EX189"/>
          <cell r="EY189"/>
          <cell r="EZ189"/>
          <cell r="FA189"/>
          <cell r="FB189"/>
          <cell r="FC189"/>
          <cell r="FD189"/>
          <cell r="FE189"/>
          <cell r="FF189"/>
          <cell r="FG189"/>
          <cell r="FH189"/>
          <cell r="FI189"/>
          <cell r="FJ189"/>
          <cell r="FK189"/>
          <cell r="FL189"/>
          <cell r="FM189"/>
          <cell r="FN189"/>
          <cell r="FO189"/>
          <cell r="FP189"/>
          <cell r="FQ189"/>
          <cell r="FR189"/>
          <cell r="FS189"/>
          <cell r="FT189"/>
          <cell r="FU189"/>
          <cell r="FV189"/>
          <cell r="FW189"/>
          <cell r="FX189"/>
          <cell r="FY189"/>
          <cell r="FZ189"/>
          <cell r="GA189"/>
          <cell r="GB189"/>
          <cell r="GC189"/>
          <cell r="GD189"/>
          <cell r="GE189"/>
          <cell r="GF189"/>
          <cell r="GG189"/>
          <cell r="GH189"/>
          <cell r="GI189"/>
          <cell r="GJ189"/>
          <cell r="GK189"/>
          <cell r="GL189"/>
          <cell r="GM189"/>
          <cell r="GN189"/>
          <cell r="GO189"/>
          <cell r="GP189"/>
          <cell r="GQ189"/>
          <cell r="GR189"/>
          <cell r="GS189"/>
          <cell r="GT189"/>
          <cell r="GU189"/>
          <cell r="GV189"/>
          <cell r="GW189"/>
          <cell r="GX189"/>
          <cell r="GY189"/>
          <cell r="GZ189"/>
          <cell r="HA189"/>
          <cell r="HB189"/>
          <cell r="HC189"/>
          <cell r="HD189"/>
          <cell r="HE189"/>
          <cell r="HF189"/>
          <cell r="HG189"/>
          <cell r="HH189"/>
          <cell r="HI189"/>
          <cell r="HJ189"/>
          <cell r="HK189"/>
          <cell r="HL189"/>
          <cell r="HM189"/>
          <cell r="HN189"/>
          <cell r="HO189"/>
          <cell r="HP189"/>
          <cell r="HQ189"/>
          <cell r="HR189"/>
          <cell r="HS189"/>
          <cell r="HT189"/>
          <cell r="HU189"/>
          <cell r="HV189"/>
          <cell r="HW189"/>
          <cell r="HX189"/>
          <cell r="HY189"/>
          <cell r="HZ189"/>
          <cell r="IA189"/>
          <cell r="IB189"/>
          <cell r="IC189"/>
          <cell r="ID189"/>
          <cell r="IE189"/>
          <cell r="IF189"/>
          <cell r="IG189"/>
          <cell r="IH189"/>
          <cell r="II189"/>
          <cell r="IJ189"/>
          <cell r="IK189"/>
          <cell r="IL189"/>
          <cell r="IM189"/>
          <cell r="IN189"/>
          <cell r="IO189"/>
          <cell r="IP189"/>
          <cell r="IQ189"/>
          <cell r="IR189"/>
          <cell r="IS189"/>
          <cell r="IT189"/>
          <cell r="IU189"/>
          <cell r="IV189"/>
          <cell r="IW189"/>
          <cell r="IX189"/>
          <cell r="IY189"/>
          <cell r="IZ189"/>
          <cell r="JA189"/>
          <cell r="JB189"/>
          <cell r="JC189"/>
          <cell r="JD189"/>
          <cell r="JE189"/>
          <cell r="JF189"/>
          <cell r="JG189"/>
          <cell r="JH189"/>
          <cell r="JI189"/>
          <cell r="JJ189"/>
          <cell r="JK189"/>
          <cell r="JL189"/>
          <cell r="JM189"/>
          <cell r="JN189"/>
          <cell r="JO189"/>
          <cell r="JP189"/>
          <cell r="JQ189"/>
          <cell r="JR189"/>
          <cell r="JS189"/>
          <cell r="JT189"/>
          <cell r="JU189"/>
          <cell r="JV189"/>
          <cell r="JW189"/>
          <cell r="JX189"/>
          <cell r="JY189"/>
          <cell r="JZ189"/>
          <cell r="KA189"/>
          <cell r="KB189"/>
          <cell r="KC189"/>
          <cell r="KD189"/>
          <cell r="KE189"/>
          <cell r="KF189"/>
          <cell r="KG189"/>
          <cell r="KH189"/>
          <cell r="KI189"/>
          <cell r="KJ189"/>
          <cell r="KK189"/>
          <cell r="KL189"/>
          <cell r="KM189"/>
          <cell r="KN189"/>
          <cell r="KO189"/>
          <cell r="KP189"/>
          <cell r="KQ189"/>
          <cell r="KR189"/>
          <cell r="KS189"/>
          <cell r="KT189" t="str">
            <v>39. MUNICIPALIDAD DISTRITAL DE SANTA ROSA</v>
          </cell>
          <cell r="KU189"/>
          <cell r="KV189"/>
          <cell r="KW189"/>
          <cell r="KX189"/>
          <cell r="KY189"/>
          <cell r="KZ189"/>
          <cell r="LA189"/>
          <cell r="LB189"/>
          <cell r="LC189"/>
          <cell r="LD189"/>
          <cell r="LE189"/>
          <cell r="LF189"/>
          <cell r="LG189"/>
          <cell r="LH189"/>
          <cell r="LI189"/>
          <cell r="LJ189"/>
          <cell r="LK189"/>
          <cell r="LL189"/>
          <cell r="LM189"/>
          <cell r="LN189"/>
          <cell r="LO189"/>
          <cell r="LP189"/>
          <cell r="LQ189"/>
          <cell r="LR189"/>
          <cell r="LS189"/>
          <cell r="LT189"/>
          <cell r="LU189"/>
          <cell r="LV189"/>
          <cell r="LW189"/>
          <cell r="LX189"/>
          <cell r="LY189"/>
          <cell r="LZ189"/>
          <cell r="MA189"/>
          <cell r="MB189"/>
          <cell r="MC189"/>
          <cell r="MD189"/>
          <cell r="ME189"/>
          <cell r="MF189"/>
          <cell r="MG189"/>
          <cell r="MH189"/>
          <cell r="MI189"/>
          <cell r="MJ189"/>
          <cell r="MK189"/>
          <cell r="ML189"/>
          <cell r="MM189"/>
          <cell r="MN189"/>
          <cell r="MO189"/>
          <cell r="MP189"/>
          <cell r="MQ189"/>
          <cell r="MR189"/>
          <cell r="MS189"/>
          <cell r="MT189"/>
          <cell r="MU189"/>
          <cell r="MV189"/>
          <cell r="MW189"/>
          <cell r="MX189"/>
          <cell r="MY189"/>
          <cell r="MZ189"/>
          <cell r="NA189"/>
          <cell r="NB189"/>
          <cell r="NC189"/>
          <cell r="ND189"/>
          <cell r="NE189"/>
          <cell r="NF189"/>
          <cell r="NG189"/>
          <cell r="NH189"/>
          <cell r="NI189"/>
          <cell r="NJ189"/>
          <cell r="NK189"/>
          <cell r="NL189"/>
          <cell r="NM189"/>
          <cell r="NN189"/>
          <cell r="NO189"/>
          <cell r="NP189"/>
          <cell r="NQ189"/>
          <cell r="NR189"/>
          <cell r="NS189"/>
          <cell r="NT189"/>
          <cell r="NU189"/>
          <cell r="NV189"/>
          <cell r="NW189"/>
          <cell r="NX189"/>
          <cell r="NY189"/>
          <cell r="NZ189"/>
          <cell r="OA189"/>
          <cell r="OB189"/>
          <cell r="OC189"/>
          <cell r="OD189"/>
          <cell r="OE189"/>
          <cell r="OF189"/>
          <cell r="OG189"/>
          <cell r="OH189"/>
          <cell r="OI189"/>
          <cell r="OJ189"/>
          <cell r="OK189"/>
          <cell r="OL189"/>
          <cell r="OM189"/>
          <cell r="ON189"/>
          <cell r="OO189"/>
          <cell r="OP189"/>
          <cell r="OQ189"/>
          <cell r="OR189"/>
          <cell r="OS189"/>
          <cell r="OT189"/>
          <cell r="OU189"/>
          <cell r="OV189"/>
          <cell r="OW189"/>
          <cell r="OX189"/>
          <cell r="OY189"/>
          <cell r="OZ189"/>
          <cell r="PA189"/>
          <cell r="PB189"/>
          <cell r="PC189"/>
          <cell r="PD189"/>
          <cell r="PE189"/>
          <cell r="PF189"/>
          <cell r="PG189"/>
          <cell r="PH189"/>
          <cell r="PI189"/>
          <cell r="PJ189"/>
          <cell r="PK189"/>
          <cell r="PL189"/>
          <cell r="PM189"/>
          <cell r="PN189"/>
          <cell r="PO189"/>
          <cell r="PP189"/>
          <cell r="PQ189"/>
          <cell r="PR189"/>
          <cell r="PS189"/>
          <cell r="PT189"/>
          <cell r="PU189"/>
          <cell r="PV189"/>
          <cell r="PW189"/>
          <cell r="PX189"/>
          <cell r="PY189"/>
          <cell r="PZ189"/>
          <cell r="QA189"/>
          <cell r="QB189"/>
          <cell r="QC189"/>
          <cell r="QD189"/>
          <cell r="QE189"/>
          <cell r="QF189"/>
          <cell r="QG189"/>
          <cell r="QH189"/>
          <cell r="QI189"/>
          <cell r="QJ189"/>
        </row>
        <row r="190">
          <cell r="A190"/>
          <cell r="B190"/>
          <cell r="C190"/>
          <cell r="D190"/>
          <cell r="E190"/>
          <cell r="F190"/>
          <cell r="G190"/>
          <cell r="H190"/>
          <cell r="I190"/>
          <cell r="J190"/>
          <cell r="K190"/>
          <cell r="L190"/>
          <cell r="M190"/>
          <cell r="N190"/>
          <cell r="O190"/>
          <cell r="P190"/>
          <cell r="Q190"/>
          <cell r="R190"/>
          <cell r="S190"/>
          <cell r="T190"/>
          <cell r="U190"/>
          <cell r="V190"/>
          <cell r="W190"/>
          <cell r="X190"/>
          <cell r="Y190"/>
          <cell r="Z190"/>
          <cell r="AA190"/>
          <cell r="AB190"/>
          <cell r="AC190"/>
          <cell r="AD190"/>
          <cell r="AE190"/>
          <cell r="AF190"/>
          <cell r="AG190"/>
          <cell r="AH190"/>
          <cell r="AI190"/>
          <cell r="AJ190"/>
          <cell r="AK190"/>
          <cell r="AL190"/>
          <cell r="AM190"/>
          <cell r="AN190"/>
          <cell r="AO190"/>
          <cell r="AP190"/>
          <cell r="AQ190"/>
          <cell r="AR190"/>
          <cell r="AS190"/>
          <cell r="AT190"/>
          <cell r="AU190"/>
          <cell r="AV190"/>
          <cell r="AW190"/>
          <cell r="AX190"/>
          <cell r="AY190"/>
          <cell r="AZ190"/>
          <cell r="BA190"/>
          <cell r="BB190"/>
          <cell r="BC190"/>
          <cell r="BD190"/>
          <cell r="BE190"/>
          <cell r="BF190"/>
          <cell r="BG190"/>
          <cell r="BH190"/>
          <cell r="BI190"/>
          <cell r="BJ190"/>
          <cell r="BK190"/>
          <cell r="BL190"/>
          <cell r="BM190"/>
          <cell r="BN190"/>
          <cell r="BO190"/>
          <cell r="BP190"/>
          <cell r="BQ190"/>
          <cell r="BR190"/>
          <cell r="BS190"/>
          <cell r="BT190"/>
          <cell r="BU190"/>
          <cell r="BV190"/>
          <cell r="BW190"/>
          <cell r="BX190"/>
          <cell r="BY190"/>
          <cell r="BZ190"/>
          <cell r="CA190"/>
          <cell r="CB190"/>
          <cell r="CC190"/>
          <cell r="CD190"/>
          <cell r="CE190"/>
          <cell r="CF190"/>
          <cell r="CG190"/>
          <cell r="CH190"/>
          <cell r="CI190"/>
          <cell r="CJ190"/>
          <cell r="CK190"/>
          <cell r="CL190"/>
          <cell r="CM190"/>
          <cell r="CN190"/>
          <cell r="CO190"/>
          <cell r="CP190"/>
          <cell r="CQ190"/>
          <cell r="CR190"/>
          <cell r="CS190"/>
          <cell r="CT190"/>
          <cell r="CU190"/>
          <cell r="CV190"/>
          <cell r="CW190"/>
          <cell r="CX190"/>
          <cell r="CY190"/>
          <cell r="CZ190"/>
          <cell r="DA190"/>
          <cell r="DB190"/>
          <cell r="DC190"/>
          <cell r="DD190"/>
          <cell r="DE190"/>
          <cell r="DF190"/>
          <cell r="DG190"/>
          <cell r="DH190"/>
          <cell r="DI190"/>
          <cell r="DJ190"/>
          <cell r="DK190"/>
          <cell r="DL190"/>
          <cell r="DM190"/>
          <cell r="DN190"/>
          <cell r="DO190"/>
          <cell r="DP190"/>
          <cell r="DQ190"/>
          <cell r="DR190"/>
          <cell r="DS190"/>
          <cell r="DT190"/>
          <cell r="DU190"/>
          <cell r="DV190"/>
          <cell r="DW190"/>
          <cell r="DX190"/>
          <cell r="DY190"/>
          <cell r="DZ190"/>
          <cell r="EA190"/>
          <cell r="EB190"/>
          <cell r="EC190"/>
          <cell r="ED190"/>
          <cell r="EE190"/>
          <cell r="EF190"/>
          <cell r="EG190"/>
          <cell r="EH190"/>
          <cell r="EI190"/>
          <cell r="EJ190"/>
          <cell r="EK190"/>
          <cell r="EL190"/>
          <cell r="EM190"/>
          <cell r="EN190"/>
          <cell r="EO190"/>
          <cell r="EP190"/>
          <cell r="EQ190"/>
          <cell r="ER190"/>
          <cell r="ES190"/>
          <cell r="ET190"/>
          <cell r="EU190"/>
          <cell r="EV190"/>
          <cell r="EW190"/>
          <cell r="EX190"/>
          <cell r="EY190"/>
          <cell r="EZ190"/>
          <cell r="FA190"/>
          <cell r="FB190"/>
          <cell r="FC190"/>
          <cell r="FD190"/>
          <cell r="FE190"/>
          <cell r="FF190"/>
          <cell r="FG190"/>
          <cell r="FH190"/>
          <cell r="FI190"/>
          <cell r="FJ190"/>
          <cell r="FK190"/>
          <cell r="FL190"/>
          <cell r="FM190"/>
          <cell r="FN190"/>
          <cell r="FO190"/>
          <cell r="FP190"/>
          <cell r="FQ190"/>
          <cell r="FR190"/>
          <cell r="FS190"/>
          <cell r="FT190"/>
          <cell r="FU190"/>
          <cell r="FV190"/>
          <cell r="FW190"/>
          <cell r="FX190"/>
          <cell r="FY190"/>
          <cell r="FZ190"/>
          <cell r="GA190"/>
          <cell r="GB190"/>
          <cell r="GC190"/>
          <cell r="GD190"/>
          <cell r="GE190"/>
          <cell r="GF190"/>
          <cell r="GG190"/>
          <cell r="GH190"/>
          <cell r="GI190"/>
          <cell r="GJ190"/>
          <cell r="GK190"/>
          <cell r="GL190"/>
          <cell r="GM190"/>
          <cell r="GN190"/>
          <cell r="GO190"/>
          <cell r="GP190"/>
          <cell r="GQ190"/>
          <cell r="GR190"/>
          <cell r="GS190"/>
          <cell r="GT190"/>
          <cell r="GU190"/>
          <cell r="GV190"/>
          <cell r="GW190"/>
          <cell r="GX190"/>
          <cell r="GY190"/>
          <cell r="GZ190"/>
          <cell r="HA190"/>
          <cell r="HB190"/>
          <cell r="HC190"/>
          <cell r="HD190"/>
          <cell r="HE190"/>
          <cell r="HF190"/>
          <cell r="HG190"/>
          <cell r="HH190"/>
          <cell r="HI190"/>
          <cell r="HJ190"/>
          <cell r="HK190"/>
          <cell r="HL190"/>
          <cell r="HM190"/>
          <cell r="HN190"/>
          <cell r="HO190"/>
          <cell r="HP190"/>
          <cell r="HQ190"/>
          <cell r="HR190"/>
          <cell r="HS190"/>
          <cell r="HT190"/>
          <cell r="HU190"/>
          <cell r="HV190"/>
          <cell r="HW190"/>
          <cell r="HX190"/>
          <cell r="HY190"/>
          <cell r="HZ190"/>
          <cell r="IA190"/>
          <cell r="IB190"/>
          <cell r="IC190"/>
          <cell r="ID190"/>
          <cell r="IE190"/>
          <cell r="IF190"/>
          <cell r="IG190"/>
          <cell r="IH190"/>
          <cell r="II190"/>
          <cell r="IJ190"/>
          <cell r="IK190"/>
          <cell r="IL190"/>
          <cell r="IM190"/>
          <cell r="IN190"/>
          <cell r="IO190"/>
          <cell r="IP190"/>
          <cell r="IQ190"/>
          <cell r="IR190"/>
          <cell r="IS190"/>
          <cell r="IT190"/>
          <cell r="IU190"/>
          <cell r="IV190"/>
          <cell r="IW190"/>
          <cell r="IX190"/>
          <cell r="IY190"/>
          <cell r="IZ190"/>
          <cell r="JA190"/>
          <cell r="JB190"/>
          <cell r="JC190"/>
          <cell r="JD190"/>
          <cell r="JE190"/>
          <cell r="JF190"/>
          <cell r="JG190"/>
          <cell r="JH190"/>
          <cell r="JI190"/>
          <cell r="JJ190"/>
          <cell r="JK190"/>
          <cell r="JL190"/>
          <cell r="JM190"/>
          <cell r="JN190"/>
          <cell r="JO190"/>
          <cell r="JP190"/>
          <cell r="JQ190"/>
          <cell r="JR190"/>
          <cell r="JS190"/>
          <cell r="JT190"/>
          <cell r="JU190"/>
          <cell r="JV190"/>
          <cell r="JW190"/>
          <cell r="JX190"/>
          <cell r="JY190"/>
          <cell r="JZ190"/>
          <cell r="KA190"/>
          <cell r="KB190"/>
          <cell r="KC190"/>
          <cell r="KD190"/>
          <cell r="KE190"/>
          <cell r="KF190"/>
          <cell r="KG190"/>
          <cell r="KH190"/>
          <cell r="KI190"/>
          <cell r="KJ190"/>
          <cell r="KK190"/>
          <cell r="KL190"/>
          <cell r="KM190"/>
          <cell r="KN190"/>
          <cell r="KO190"/>
          <cell r="KP190"/>
          <cell r="KQ190"/>
          <cell r="KR190"/>
          <cell r="KS190"/>
          <cell r="KT190" t="str">
            <v>40. MUNICIPALIDAD DISTRITAL DE SANTIAGO DE SURCO</v>
          </cell>
          <cell r="KU190"/>
          <cell r="KV190"/>
          <cell r="KW190"/>
          <cell r="KX190"/>
          <cell r="KY190"/>
          <cell r="KZ190"/>
          <cell r="LA190"/>
          <cell r="LB190"/>
          <cell r="LC190"/>
          <cell r="LD190"/>
          <cell r="LE190"/>
          <cell r="LF190"/>
          <cell r="LG190"/>
          <cell r="LH190"/>
          <cell r="LI190"/>
          <cell r="LJ190"/>
          <cell r="LK190"/>
          <cell r="LL190"/>
          <cell r="LM190"/>
          <cell r="LN190"/>
          <cell r="LO190"/>
          <cell r="LP190"/>
          <cell r="LQ190"/>
          <cell r="LR190"/>
          <cell r="LS190"/>
          <cell r="LT190"/>
          <cell r="LU190"/>
          <cell r="LV190"/>
          <cell r="LW190"/>
          <cell r="LX190"/>
          <cell r="LY190"/>
          <cell r="LZ190"/>
          <cell r="MA190"/>
          <cell r="MB190"/>
          <cell r="MC190"/>
          <cell r="MD190"/>
          <cell r="ME190"/>
          <cell r="MF190"/>
          <cell r="MG190"/>
          <cell r="MH190"/>
          <cell r="MI190"/>
          <cell r="MJ190"/>
          <cell r="MK190"/>
          <cell r="ML190"/>
          <cell r="MM190"/>
          <cell r="MN190"/>
          <cell r="MO190"/>
          <cell r="MP190"/>
          <cell r="MQ190"/>
          <cell r="MR190"/>
          <cell r="MS190"/>
          <cell r="MT190"/>
          <cell r="MU190"/>
          <cell r="MV190"/>
          <cell r="MW190"/>
          <cell r="MX190"/>
          <cell r="MY190"/>
          <cell r="MZ190"/>
          <cell r="NA190"/>
          <cell r="NB190"/>
          <cell r="NC190"/>
          <cell r="ND190"/>
          <cell r="NE190"/>
          <cell r="NF190"/>
          <cell r="NG190"/>
          <cell r="NH190"/>
          <cell r="NI190"/>
          <cell r="NJ190"/>
          <cell r="NK190"/>
          <cell r="NL190"/>
          <cell r="NM190"/>
          <cell r="NN190"/>
          <cell r="NO190"/>
          <cell r="NP190"/>
          <cell r="NQ190"/>
          <cell r="NR190"/>
          <cell r="NS190"/>
          <cell r="NT190"/>
          <cell r="NU190"/>
          <cell r="NV190"/>
          <cell r="NW190"/>
          <cell r="NX190"/>
          <cell r="NY190"/>
          <cell r="NZ190"/>
          <cell r="OA190"/>
          <cell r="OB190"/>
          <cell r="OC190"/>
          <cell r="OD190"/>
          <cell r="OE190"/>
          <cell r="OF190"/>
          <cell r="OG190"/>
          <cell r="OH190"/>
          <cell r="OI190"/>
          <cell r="OJ190"/>
          <cell r="OK190"/>
          <cell r="OL190"/>
          <cell r="OM190"/>
          <cell r="ON190"/>
          <cell r="OO190"/>
          <cell r="OP190"/>
          <cell r="OQ190"/>
          <cell r="OR190"/>
          <cell r="OS190"/>
          <cell r="OT190"/>
          <cell r="OU190"/>
          <cell r="OV190"/>
          <cell r="OW190"/>
          <cell r="OX190"/>
          <cell r="OY190"/>
          <cell r="OZ190"/>
          <cell r="PA190"/>
          <cell r="PB190"/>
          <cell r="PC190"/>
          <cell r="PD190"/>
          <cell r="PE190"/>
          <cell r="PF190"/>
          <cell r="PG190"/>
          <cell r="PH190"/>
          <cell r="PI190"/>
          <cell r="PJ190"/>
          <cell r="PK190"/>
          <cell r="PL190"/>
          <cell r="PM190"/>
          <cell r="PN190"/>
          <cell r="PO190"/>
          <cell r="PP190"/>
          <cell r="PQ190"/>
          <cell r="PR190"/>
          <cell r="PS190"/>
          <cell r="PT190"/>
          <cell r="PU190"/>
          <cell r="PV190"/>
          <cell r="PW190"/>
          <cell r="PX190"/>
          <cell r="PY190"/>
          <cell r="PZ190"/>
          <cell r="QA190"/>
          <cell r="QB190"/>
          <cell r="QC190"/>
          <cell r="QD190"/>
          <cell r="QE190"/>
          <cell r="QF190"/>
          <cell r="QG190"/>
          <cell r="QH190"/>
          <cell r="QI190"/>
          <cell r="QJ190"/>
        </row>
        <row r="191">
          <cell r="A191"/>
          <cell r="B191"/>
          <cell r="C191"/>
          <cell r="D191"/>
          <cell r="E191"/>
          <cell r="F191"/>
          <cell r="G191"/>
          <cell r="H191"/>
          <cell r="I191"/>
          <cell r="J191"/>
          <cell r="K191"/>
          <cell r="L191"/>
          <cell r="M191"/>
          <cell r="N191"/>
          <cell r="O191"/>
          <cell r="P191"/>
          <cell r="Q191"/>
          <cell r="R191"/>
          <cell r="S191"/>
          <cell r="T191"/>
          <cell r="U191"/>
          <cell r="V191"/>
          <cell r="W191"/>
          <cell r="X191"/>
          <cell r="Y191"/>
          <cell r="Z191"/>
          <cell r="AA191"/>
          <cell r="AB191"/>
          <cell r="AC191"/>
          <cell r="AD191"/>
          <cell r="AE191"/>
          <cell r="AF191"/>
          <cell r="AG191"/>
          <cell r="AH191"/>
          <cell r="AI191"/>
          <cell r="AJ191"/>
          <cell r="AK191"/>
          <cell r="AL191"/>
          <cell r="AM191"/>
          <cell r="AN191"/>
          <cell r="AO191"/>
          <cell r="AP191"/>
          <cell r="AQ191"/>
          <cell r="AR191"/>
          <cell r="AS191"/>
          <cell r="AT191"/>
          <cell r="AU191"/>
          <cell r="AV191"/>
          <cell r="AW191"/>
          <cell r="AX191"/>
          <cell r="AY191"/>
          <cell r="AZ191"/>
          <cell r="BA191"/>
          <cell r="BB191"/>
          <cell r="BC191"/>
          <cell r="BD191"/>
          <cell r="BE191"/>
          <cell r="BF191"/>
          <cell r="BG191"/>
          <cell r="BH191"/>
          <cell r="BI191"/>
          <cell r="BJ191"/>
          <cell r="BK191"/>
          <cell r="BL191"/>
          <cell r="BM191"/>
          <cell r="BN191"/>
          <cell r="BO191"/>
          <cell r="BP191"/>
          <cell r="BQ191"/>
          <cell r="BR191"/>
          <cell r="BS191"/>
          <cell r="BT191"/>
          <cell r="BU191"/>
          <cell r="BV191"/>
          <cell r="BW191"/>
          <cell r="BX191"/>
          <cell r="BY191"/>
          <cell r="BZ191"/>
          <cell r="CA191"/>
          <cell r="CB191"/>
          <cell r="CC191"/>
          <cell r="CD191"/>
          <cell r="CE191"/>
          <cell r="CF191"/>
          <cell r="CG191"/>
          <cell r="CH191"/>
          <cell r="CI191"/>
          <cell r="CJ191"/>
          <cell r="CK191"/>
          <cell r="CL191"/>
          <cell r="CM191"/>
          <cell r="CN191"/>
          <cell r="CO191"/>
          <cell r="CP191"/>
          <cell r="CQ191"/>
          <cell r="CR191"/>
          <cell r="CS191"/>
          <cell r="CT191"/>
          <cell r="CU191"/>
          <cell r="CV191"/>
          <cell r="CW191"/>
          <cell r="CX191"/>
          <cell r="CY191"/>
          <cell r="CZ191"/>
          <cell r="DA191"/>
          <cell r="DB191"/>
          <cell r="DC191"/>
          <cell r="DD191"/>
          <cell r="DE191"/>
          <cell r="DF191"/>
          <cell r="DG191"/>
          <cell r="DH191"/>
          <cell r="DI191"/>
          <cell r="DJ191"/>
          <cell r="DK191"/>
          <cell r="DL191"/>
          <cell r="DM191"/>
          <cell r="DN191"/>
          <cell r="DO191"/>
          <cell r="DP191"/>
          <cell r="DQ191"/>
          <cell r="DR191"/>
          <cell r="DS191"/>
          <cell r="DT191"/>
          <cell r="DU191"/>
          <cell r="DV191"/>
          <cell r="DW191"/>
          <cell r="DX191"/>
          <cell r="DY191"/>
          <cell r="DZ191"/>
          <cell r="EA191"/>
          <cell r="EB191"/>
          <cell r="EC191"/>
          <cell r="ED191"/>
          <cell r="EE191"/>
          <cell r="EF191"/>
          <cell r="EG191"/>
          <cell r="EH191"/>
          <cell r="EI191"/>
          <cell r="EJ191"/>
          <cell r="EK191"/>
          <cell r="EL191"/>
          <cell r="EM191"/>
          <cell r="EN191"/>
          <cell r="EO191"/>
          <cell r="EP191"/>
          <cell r="EQ191"/>
          <cell r="ER191"/>
          <cell r="ES191"/>
          <cell r="ET191"/>
          <cell r="EU191"/>
          <cell r="EV191"/>
          <cell r="EW191"/>
          <cell r="EX191"/>
          <cell r="EY191"/>
          <cell r="EZ191"/>
          <cell r="FA191"/>
          <cell r="FB191"/>
          <cell r="FC191"/>
          <cell r="FD191"/>
          <cell r="FE191"/>
          <cell r="FF191"/>
          <cell r="FG191"/>
          <cell r="FH191"/>
          <cell r="FI191"/>
          <cell r="FJ191"/>
          <cell r="FK191"/>
          <cell r="FL191"/>
          <cell r="FM191"/>
          <cell r="FN191"/>
          <cell r="FO191"/>
          <cell r="FP191"/>
          <cell r="FQ191"/>
          <cell r="FR191"/>
          <cell r="FS191"/>
          <cell r="FT191"/>
          <cell r="FU191"/>
          <cell r="FV191"/>
          <cell r="FW191"/>
          <cell r="FX191"/>
          <cell r="FY191"/>
          <cell r="FZ191"/>
          <cell r="GA191"/>
          <cell r="GB191"/>
          <cell r="GC191"/>
          <cell r="GD191"/>
          <cell r="GE191"/>
          <cell r="GF191"/>
          <cell r="GG191"/>
          <cell r="GH191"/>
          <cell r="GI191"/>
          <cell r="GJ191"/>
          <cell r="GK191"/>
          <cell r="GL191"/>
          <cell r="GM191"/>
          <cell r="GN191"/>
          <cell r="GO191"/>
          <cell r="GP191"/>
          <cell r="GQ191"/>
          <cell r="GR191"/>
          <cell r="GS191"/>
          <cell r="GT191"/>
          <cell r="GU191"/>
          <cell r="GV191"/>
          <cell r="GW191"/>
          <cell r="GX191"/>
          <cell r="GY191"/>
          <cell r="GZ191"/>
          <cell r="HA191"/>
          <cell r="HB191"/>
          <cell r="HC191"/>
          <cell r="HD191"/>
          <cell r="HE191"/>
          <cell r="HF191"/>
          <cell r="HG191"/>
          <cell r="HH191"/>
          <cell r="HI191"/>
          <cell r="HJ191"/>
          <cell r="HK191"/>
          <cell r="HL191"/>
          <cell r="HM191"/>
          <cell r="HN191"/>
          <cell r="HO191"/>
          <cell r="HP191"/>
          <cell r="HQ191"/>
          <cell r="HR191"/>
          <cell r="HS191"/>
          <cell r="HT191"/>
          <cell r="HU191"/>
          <cell r="HV191"/>
          <cell r="HW191"/>
          <cell r="HX191"/>
          <cell r="HY191"/>
          <cell r="HZ191"/>
          <cell r="IA191"/>
          <cell r="IB191"/>
          <cell r="IC191"/>
          <cell r="ID191"/>
          <cell r="IE191"/>
          <cell r="IF191"/>
          <cell r="IG191"/>
          <cell r="IH191"/>
          <cell r="II191"/>
          <cell r="IJ191"/>
          <cell r="IK191"/>
          <cell r="IL191"/>
          <cell r="IM191"/>
          <cell r="IN191"/>
          <cell r="IO191"/>
          <cell r="IP191"/>
          <cell r="IQ191"/>
          <cell r="IR191"/>
          <cell r="IS191"/>
          <cell r="IT191"/>
          <cell r="IU191"/>
          <cell r="IV191"/>
          <cell r="IW191"/>
          <cell r="IX191"/>
          <cell r="IY191"/>
          <cell r="IZ191"/>
          <cell r="JA191"/>
          <cell r="JB191"/>
          <cell r="JC191"/>
          <cell r="JD191"/>
          <cell r="JE191"/>
          <cell r="JF191"/>
          <cell r="JG191"/>
          <cell r="JH191"/>
          <cell r="JI191"/>
          <cell r="JJ191"/>
          <cell r="JK191"/>
          <cell r="JL191"/>
          <cell r="JM191"/>
          <cell r="JN191"/>
          <cell r="JO191"/>
          <cell r="JP191"/>
          <cell r="JQ191"/>
          <cell r="JR191"/>
          <cell r="JS191"/>
          <cell r="JT191"/>
          <cell r="JU191"/>
          <cell r="JV191"/>
          <cell r="JW191"/>
          <cell r="JX191"/>
          <cell r="JY191"/>
          <cell r="JZ191"/>
          <cell r="KA191"/>
          <cell r="KB191"/>
          <cell r="KC191"/>
          <cell r="KD191"/>
          <cell r="KE191"/>
          <cell r="KF191"/>
          <cell r="KG191"/>
          <cell r="KH191"/>
          <cell r="KI191"/>
          <cell r="KJ191"/>
          <cell r="KK191"/>
          <cell r="KL191"/>
          <cell r="KM191"/>
          <cell r="KN191"/>
          <cell r="KO191"/>
          <cell r="KP191"/>
          <cell r="KQ191"/>
          <cell r="KR191"/>
          <cell r="KS191"/>
          <cell r="KT191" t="str">
            <v>41. MUNICIPALIDAD DISTRITAL DE SURQUILLO</v>
          </cell>
          <cell r="KU191"/>
          <cell r="KV191"/>
          <cell r="KW191"/>
          <cell r="KX191"/>
          <cell r="KY191"/>
          <cell r="KZ191"/>
          <cell r="LA191"/>
          <cell r="LB191"/>
          <cell r="LC191"/>
          <cell r="LD191"/>
          <cell r="LE191"/>
          <cell r="LF191"/>
          <cell r="LG191"/>
          <cell r="LH191"/>
          <cell r="LI191"/>
          <cell r="LJ191"/>
          <cell r="LK191"/>
          <cell r="LL191"/>
          <cell r="LM191"/>
          <cell r="LN191"/>
          <cell r="LO191"/>
          <cell r="LP191"/>
          <cell r="LQ191"/>
          <cell r="LR191"/>
          <cell r="LS191"/>
          <cell r="LT191"/>
          <cell r="LU191"/>
          <cell r="LV191"/>
          <cell r="LW191"/>
          <cell r="LX191"/>
          <cell r="LY191"/>
          <cell r="LZ191"/>
          <cell r="MA191"/>
          <cell r="MB191"/>
          <cell r="MC191"/>
          <cell r="MD191"/>
          <cell r="ME191"/>
          <cell r="MF191"/>
          <cell r="MG191"/>
          <cell r="MH191"/>
          <cell r="MI191"/>
          <cell r="MJ191"/>
          <cell r="MK191"/>
          <cell r="ML191"/>
          <cell r="MM191"/>
          <cell r="MN191"/>
          <cell r="MO191"/>
          <cell r="MP191"/>
          <cell r="MQ191"/>
          <cell r="MR191"/>
          <cell r="MS191"/>
          <cell r="MT191"/>
          <cell r="MU191"/>
          <cell r="MV191"/>
          <cell r="MW191"/>
          <cell r="MX191"/>
          <cell r="MY191"/>
          <cell r="MZ191"/>
          <cell r="NA191"/>
          <cell r="NB191"/>
          <cell r="NC191"/>
          <cell r="ND191"/>
          <cell r="NE191"/>
          <cell r="NF191"/>
          <cell r="NG191"/>
          <cell r="NH191"/>
          <cell r="NI191"/>
          <cell r="NJ191"/>
          <cell r="NK191"/>
          <cell r="NL191"/>
          <cell r="NM191"/>
          <cell r="NN191"/>
          <cell r="NO191"/>
          <cell r="NP191"/>
          <cell r="NQ191"/>
          <cell r="NR191"/>
          <cell r="NS191"/>
          <cell r="NT191"/>
          <cell r="NU191"/>
          <cell r="NV191"/>
          <cell r="NW191"/>
          <cell r="NX191"/>
          <cell r="NY191"/>
          <cell r="NZ191"/>
          <cell r="OA191"/>
          <cell r="OB191"/>
          <cell r="OC191"/>
          <cell r="OD191"/>
          <cell r="OE191"/>
          <cell r="OF191"/>
          <cell r="OG191"/>
          <cell r="OH191"/>
          <cell r="OI191"/>
          <cell r="OJ191"/>
          <cell r="OK191"/>
          <cell r="OL191"/>
          <cell r="OM191"/>
          <cell r="ON191"/>
          <cell r="OO191"/>
          <cell r="OP191"/>
          <cell r="OQ191"/>
          <cell r="OR191"/>
          <cell r="OS191"/>
          <cell r="OT191"/>
          <cell r="OU191"/>
          <cell r="OV191"/>
          <cell r="OW191"/>
          <cell r="OX191"/>
          <cell r="OY191"/>
          <cell r="OZ191"/>
          <cell r="PA191"/>
          <cell r="PB191"/>
          <cell r="PC191"/>
          <cell r="PD191"/>
          <cell r="PE191"/>
          <cell r="PF191"/>
          <cell r="PG191"/>
          <cell r="PH191"/>
          <cell r="PI191"/>
          <cell r="PJ191"/>
          <cell r="PK191"/>
          <cell r="PL191"/>
          <cell r="PM191"/>
          <cell r="PN191"/>
          <cell r="PO191"/>
          <cell r="PP191"/>
          <cell r="PQ191"/>
          <cell r="PR191"/>
          <cell r="PS191"/>
          <cell r="PT191"/>
          <cell r="PU191"/>
          <cell r="PV191"/>
          <cell r="PW191"/>
          <cell r="PX191"/>
          <cell r="PY191"/>
          <cell r="PZ191"/>
          <cell r="QA191"/>
          <cell r="QB191"/>
          <cell r="QC191"/>
          <cell r="QD191"/>
          <cell r="QE191"/>
          <cell r="QF191"/>
          <cell r="QG191"/>
          <cell r="QH191"/>
          <cell r="QI191"/>
          <cell r="QJ191"/>
        </row>
        <row r="192">
          <cell r="A192"/>
          <cell r="B192"/>
          <cell r="C192"/>
          <cell r="D192"/>
          <cell r="E192"/>
          <cell r="F192"/>
          <cell r="G192"/>
          <cell r="H192"/>
          <cell r="I192"/>
          <cell r="J192"/>
          <cell r="K192"/>
          <cell r="L192"/>
          <cell r="M192"/>
          <cell r="N192"/>
          <cell r="O192"/>
          <cell r="P192"/>
          <cell r="Q192"/>
          <cell r="R192"/>
          <cell r="S192"/>
          <cell r="T192"/>
          <cell r="U192"/>
          <cell r="V192"/>
          <cell r="W192"/>
          <cell r="X192"/>
          <cell r="Y192"/>
          <cell r="Z192"/>
          <cell r="AA192"/>
          <cell r="AB192"/>
          <cell r="AC192"/>
          <cell r="AD192"/>
          <cell r="AE192"/>
          <cell r="AF192"/>
          <cell r="AG192"/>
          <cell r="AH192"/>
          <cell r="AI192"/>
          <cell r="AJ192"/>
          <cell r="AK192"/>
          <cell r="AL192"/>
          <cell r="AM192"/>
          <cell r="AN192"/>
          <cell r="AO192"/>
          <cell r="AP192"/>
          <cell r="AQ192"/>
          <cell r="AR192"/>
          <cell r="AS192"/>
          <cell r="AT192"/>
          <cell r="AU192"/>
          <cell r="AV192"/>
          <cell r="AW192"/>
          <cell r="AX192"/>
          <cell r="AY192"/>
          <cell r="AZ192"/>
          <cell r="BA192"/>
          <cell r="BB192"/>
          <cell r="BC192"/>
          <cell r="BD192"/>
          <cell r="BE192"/>
          <cell r="BF192"/>
          <cell r="BG192"/>
          <cell r="BH192"/>
          <cell r="BI192"/>
          <cell r="BJ192"/>
          <cell r="BK192"/>
          <cell r="BL192"/>
          <cell r="BM192"/>
          <cell r="BN192"/>
          <cell r="BO192"/>
          <cell r="BP192"/>
          <cell r="BQ192"/>
          <cell r="BR192"/>
          <cell r="BS192"/>
          <cell r="BT192"/>
          <cell r="BU192"/>
          <cell r="BV192"/>
          <cell r="BW192"/>
          <cell r="BX192"/>
          <cell r="BY192"/>
          <cell r="BZ192"/>
          <cell r="CA192"/>
          <cell r="CB192"/>
          <cell r="CC192"/>
          <cell r="CD192"/>
          <cell r="CE192"/>
          <cell r="CF192"/>
          <cell r="CG192"/>
          <cell r="CH192"/>
          <cell r="CI192"/>
          <cell r="CJ192"/>
          <cell r="CK192"/>
          <cell r="CL192"/>
          <cell r="CM192"/>
          <cell r="CN192"/>
          <cell r="CO192"/>
          <cell r="CP192"/>
          <cell r="CQ192"/>
          <cell r="CR192"/>
          <cell r="CS192"/>
          <cell r="CT192"/>
          <cell r="CU192"/>
          <cell r="CV192"/>
          <cell r="CW192"/>
          <cell r="CX192"/>
          <cell r="CY192"/>
          <cell r="CZ192"/>
          <cell r="DA192"/>
          <cell r="DB192"/>
          <cell r="DC192"/>
          <cell r="DD192"/>
          <cell r="DE192"/>
          <cell r="DF192"/>
          <cell r="DG192"/>
          <cell r="DH192"/>
          <cell r="DI192"/>
          <cell r="DJ192"/>
          <cell r="DK192"/>
          <cell r="DL192"/>
          <cell r="DM192"/>
          <cell r="DN192"/>
          <cell r="DO192"/>
          <cell r="DP192"/>
          <cell r="DQ192"/>
          <cell r="DR192"/>
          <cell r="DS192"/>
          <cell r="DT192"/>
          <cell r="DU192"/>
          <cell r="DV192"/>
          <cell r="DW192"/>
          <cell r="DX192"/>
          <cell r="DY192"/>
          <cell r="DZ192"/>
          <cell r="EA192"/>
          <cell r="EB192"/>
          <cell r="EC192"/>
          <cell r="ED192"/>
          <cell r="EE192"/>
          <cell r="EF192"/>
          <cell r="EG192"/>
          <cell r="EH192"/>
          <cell r="EI192"/>
          <cell r="EJ192"/>
          <cell r="EK192"/>
          <cell r="EL192"/>
          <cell r="EM192"/>
          <cell r="EN192"/>
          <cell r="EO192"/>
          <cell r="EP192"/>
          <cell r="EQ192"/>
          <cell r="ER192"/>
          <cell r="ES192"/>
          <cell r="ET192"/>
          <cell r="EU192"/>
          <cell r="EV192"/>
          <cell r="EW192"/>
          <cell r="EX192"/>
          <cell r="EY192"/>
          <cell r="EZ192"/>
          <cell r="FA192"/>
          <cell r="FB192"/>
          <cell r="FC192"/>
          <cell r="FD192"/>
          <cell r="FE192"/>
          <cell r="FF192"/>
          <cell r="FG192"/>
          <cell r="FH192"/>
          <cell r="FI192"/>
          <cell r="FJ192"/>
          <cell r="FK192"/>
          <cell r="FL192"/>
          <cell r="FM192"/>
          <cell r="FN192"/>
          <cell r="FO192"/>
          <cell r="FP192"/>
          <cell r="FQ192"/>
          <cell r="FR192"/>
          <cell r="FS192"/>
          <cell r="FT192"/>
          <cell r="FU192"/>
          <cell r="FV192"/>
          <cell r="FW192"/>
          <cell r="FX192"/>
          <cell r="FY192"/>
          <cell r="FZ192"/>
          <cell r="GA192"/>
          <cell r="GB192"/>
          <cell r="GC192"/>
          <cell r="GD192"/>
          <cell r="GE192"/>
          <cell r="GF192"/>
          <cell r="GG192"/>
          <cell r="GH192"/>
          <cell r="GI192"/>
          <cell r="GJ192"/>
          <cell r="GK192"/>
          <cell r="GL192"/>
          <cell r="GM192"/>
          <cell r="GN192"/>
          <cell r="GO192"/>
          <cell r="GP192"/>
          <cell r="GQ192"/>
          <cell r="GR192"/>
          <cell r="GS192"/>
          <cell r="GT192"/>
          <cell r="GU192"/>
          <cell r="GV192"/>
          <cell r="GW192"/>
          <cell r="GX192"/>
          <cell r="GY192"/>
          <cell r="GZ192"/>
          <cell r="HA192"/>
          <cell r="HB192"/>
          <cell r="HC192"/>
          <cell r="HD192"/>
          <cell r="HE192"/>
          <cell r="HF192"/>
          <cell r="HG192"/>
          <cell r="HH192"/>
          <cell r="HI192"/>
          <cell r="HJ192"/>
          <cell r="HK192"/>
          <cell r="HL192"/>
          <cell r="HM192"/>
          <cell r="HN192"/>
          <cell r="HO192"/>
          <cell r="HP192"/>
          <cell r="HQ192"/>
          <cell r="HR192"/>
          <cell r="HS192"/>
          <cell r="HT192"/>
          <cell r="HU192"/>
          <cell r="HV192"/>
          <cell r="HW192"/>
          <cell r="HX192"/>
          <cell r="HY192"/>
          <cell r="HZ192"/>
          <cell r="IA192"/>
          <cell r="IB192"/>
          <cell r="IC192"/>
          <cell r="ID192"/>
          <cell r="IE192"/>
          <cell r="IF192"/>
          <cell r="IG192"/>
          <cell r="IH192"/>
          <cell r="II192"/>
          <cell r="IJ192"/>
          <cell r="IK192"/>
          <cell r="IL192"/>
          <cell r="IM192"/>
          <cell r="IN192"/>
          <cell r="IO192"/>
          <cell r="IP192"/>
          <cell r="IQ192"/>
          <cell r="IR192"/>
          <cell r="IS192"/>
          <cell r="IT192"/>
          <cell r="IU192"/>
          <cell r="IV192"/>
          <cell r="IW192"/>
          <cell r="IX192"/>
          <cell r="IY192"/>
          <cell r="IZ192"/>
          <cell r="JA192"/>
          <cell r="JB192"/>
          <cell r="JC192"/>
          <cell r="JD192"/>
          <cell r="JE192"/>
          <cell r="JF192"/>
          <cell r="JG192"/>
          <cell r="JH192"/>
          <cell r="JI192"/>
          <cell r="JJ192"/>
          <cell r="JK192"/>
          <cell r="JL192"/>
          <cell r="JM192"/>
          <cell r="JN192"/>
          <cell r="JO192"/>
          <cell r="JP192"/>
          <cell r="JQ192"/>
          <cell r="JR192"/>
          <cell r="JS192"/>
          <cell r="JT192"/>
          <cell r="JU192"/>
          <cell r="JV192"/>
          <cell r="JW192"/>
          <cell r="JX192"/>
          <cell r="JY192"/>
          <cell r="JZ192"/>
          <cell r="KA192"/>
          <cell r="KB192"/>
          <cell r="KC192"/>
          <cell r="KD192"/>
          <cell r="KE192"/>
          <cell r="KF192"/>
          <cell r="KG192"/>
          <cell r="KH192"/>
          <cell r="KI192"/>
          <cell r="KJ192"/>
          <cell r="KK192"/>
          <cell r="KL192"/>
          <cell r="KM192"/>
          <cell r="KN192"/>
          <cell r="KO192"/>
          <cell r="KP192"/>
          <cell r="KQ192"/>
          <cell r="KR192"/>
          <cell r="KS192"/>
          <cell r="KT192" t="str">
            <v>42. MUNICIPALIDAD DISTRITAL DE VILLA EL SALVADOR</v>
          </cell>
          <cell r="KU192"/>
          <cell r="KV192"/>
          <cell r="KW192"/>
          <cell r="KX192"/>
          <cell r="KY192"/>
          <cell r="KZ192"/>
          <cell r="LA192"/>
          <cell r="LB192"/>
          <cell r="LC192"/>
          <cell r="LD192"/>
          <cell r="LE192"/>
          <cell r="LF192"/>
          <cell r="LG192"/>
          <cell r="LH192"/>
          <cell r="LI192"/>
          <cell r="LJ192"/>
          <cell r="LK192"/>
          <cell r="LL192"/>
          <cell r="LM192"/>
          <cell r="LN192"/>
          <cell r="LO192"/>
          <cell r="LP192"/>
          <cell r="LQ192"/>
          <cell r="LR192"/>
          <cell r="LS192"/>
          <cell r="LT192"/>
          <cell r="LU192"/>
          <cell r="LV192"/>
          <cell r="LW192"/>
          <cell r="LX192"/>
          <cell r="LY192"/>
          <cell r="LZ192"/>
          <cell r="MA192"/>
          <cell r="MB192"/>
          <cell r="MC192"/>
          <cell r="MD192"/>
          <cell r="ME192"/>
          <cell r="MF192"/>
          <cell r="MG192"/>
          <cell r="MH192"/>
          <cell r="MI192"/>
          <cell r="MJ192"/>
          <cell r="MK192"/>
          <cell r="ML192"/>
          <cell r="MM192"/>
          <cell r="MN192"/>
          <cell r="MO192"/>
          <cell r="MP192"/>
          <cell r="MQ192"/>
          <cell r="MR192"/>
          <cell r="MS192"/>
          <cell r="MT192"/>
          <cell r="MU192"/>
          <cell r="MV192"/>
          <cell r="MW192"/>
          <cell r="MX192"/>
          <cell r="MY192"/>
          <cell r="MZ192"/>
          <cell r="NA192"/>
          <cell r="NB192"/>
          <cell r="NC192"/>
          <cell r="ND192"/>
          <cell r="NE192"/>
          <cell r="NF192"/>
          <cell r="NG192"/>
          <cell r="NH192"/>
          <cell r="NI192"/>
          <cell r="NJ192"/>
          <cell r="NK192"/>
          <cell r="NL192"/>
          <cell r="NM192"/>
          <cell r="NN192"/>
          <cell r="NO192"/>
          <cell r="NP192"/>
          <cell r="NQ192"/>
          <cell r="NR192"/>
          <cell r="NS192"/>
          <cell r="NT192"/>
          <cell r="NU192"/>
          <cell r="NV192"/>
          <cell r="NW192"/>
          <cell r="NX192"/>
          <cell r="NY192"/>
          <cell r="NZ192"/>
          <cell r="OA192"/>
          <cell r="OB192"/>
          <cell r="OC192"/>
          <cell r="OD192"/>
          <cell r="OE192"/>
          <cell r="OF192"/>
          <cell r="OG192"/>
          <cell r="OH192"/>
          <cell r="OI192"/>
          <cell r="OJ192"/>
          <cell r="OK192"/>
          <cell r="OL192"/>
          <cell r="OM192"/>
          <cell r="ON192"/>
          <cell r="OO192"/>
          <cell r="OP192"/>
          <cell r="OQ192"/>
          <cell r="OR192"/>
          <cell r="OS192"/>
          <cell r="OT192"/>
          <cell r="OU192"/>
          <cell r="OV192"/>
          <cell r="OW192"/>
          <cell r="OX192"/>
          <cell r="OY192"/>
          <cell r="OZ192"/>
          <cell r="PA192"/>
          <cell r="PB192"/>
          <cell r="PC192"/>
          <cell r="PD192"/>
          <cell r="PE192"/>
          <cell r="PF192"/>
          <cell r="PG192"/>
          <cell r="PH192"/>
          <cell r="PI192"/>
          <cell r="PJ192"/>
          <cell r="PK192"/>
          <cell r="PL192"/>
          <cell r="PM192"/>
          <cell r="PN192"/>
          <cell r="PO192"/>
          <cell r="PP192"/>
          <cell r="PQ192"/>
          <cell r="PR192"/>
          <cell r="PS192"/>
          <cell r="PT192"/>
          <cell r="PU192"/>
          <cell r="PV192"/>
          <cell r="PW192"/>
          <cell r="PX192"/>
          <cell r="PY192"/>
          <cell r="PZ192"/>
          <cell r="QA192"/>
          <cell r="QB192"/>
          <cell r="QC192"/>
          <cell r="QD192"/>
          <cell r="QE192"/>
          <cell r="QF192"/>
          <cell r="QG192"/>
          <cell r="QH192"/>
          <cell r="QI192"/>
          <cell r="QJ192"/>
        </row>
        <row r="193">
          <cell r="A193"/>
          <cell r="B193"/>
          <cell r="C193"/>
          <cell r="D193"/>
          <cell r="E193"/>
          <cell r="F193"/>
          <cell r="G193"/>
          <cell r="H193"/>
          <cell r="I193"/>
          <cell r="J193"/>
          <cell r="K193"/>
          <cell r="L193"/>
          <cell r="M193"/>
          <cell r="N193"/>
          <cell r="O193"/>
          <cell r="P193"/>
          <cell r="Q193"/>
          <cell r="R193"/>
          <cell r="S193"/>
          <cell r="T193"/>
          <cell r="U193"/>
          <cell r="V193"/>
          <cell r="W193"/>
          <cell r="X193"/>
          <cell r="Y193"/>
          <cell r="Z193"/>
          <cell r="AA193"/>
          <cell r="AB193"/>
          <cell r="AC193"/>
          <cell r="AD193"/>
          <cell r="AE193"/>
          <cell r="AF193"/>
          <cell r="AG193"/>
          <cell r="AH193"/>
          <cell r="AI193"/>
          <cell r="AJ193"/>
          <cell r="AK193"/>
          <cell r="AL193"/>
          <cell r="AM193"/>
          <cell r="AN193"/>
          <cell r="AO193"/>
          <cell r="AP193"/>
          <cell r="AQ193"/>
          <cell r="AR193"/>
          <cell r="AS193"/>
          <cell r="AT193"/>
          <cell r="AU193"/>
          <cell r="AV193"/>
          <cell r="AW193"/>
          <cell r="AX193"/>
          <cell r="AY193"/>
          <cell r="AZ193"/>
          <cell r="BA193"/>
          <cell r="BB193"/>
          <cell r="BC193"/>
          <cell r="BD193"/>
          <cell r="BE193"/>
          <cell r="BF193"/>
          <cell r="BG193"/>
          <cell r="BH193"/>
          <cell r="BI193"/>
          <cell r="BJ193"/>
          <cell r="BK193"/>
          <cell r="BL193"/>
          <cell r="BM193"/>
          <cell r="BN193"/>
          <cell r="BO193"/>
          <cell r="BP193"/>
          <cell r="BQ193"/>
          <cell r="BR193"/>
          <cell r="BS193"/>
          <cell r="BT193"/>
          <cell r="BU193"/>
          <cell r="BV193"/>
          <cell r="BW193"/>
          <cell r="BX193"/>
          <cell r="BY193"/>
          <cell r="BZ193"/>
          <cell r="CA193"/>
          <cell r="CB193"/>
          <cell r="CC193"/>
          <cell r="CD193"/>
          <cell r="CE193"/>
          <cell r="CF193"/>
          <cell r="CG193"/>
          <cell r="CH193"/>
          <cell r="CI193"/>
          <cell r="CJ193"/>
          <cell r="CK193"/>
          <cell r="CL193"/>
          <cell r="CM193"/>
          <cell r="CN193"/>
          <cell r="CO193"/>
          <cell r="CP193"/>
          <cell r="CQ193"/>
          <cell r="CR193"/>
          <cell r="CS193"/>
          <cell r="CT193"/>
          <cell r="CU193"/>
          <cell r="CV193"/>
          <cell r="CW193"/>
          <cell r="CX193"/>
          <cell r="CY193"/>
          <cell r="CZ193"/>
          <cell r="DA193"/>
          <cell r="DB193"/>
          <cell r="DC193"/>
          <cell r="DD193"/>
          <cell r="DE193"/>
          <cell r="DF193"/>
          <cell r="DG193"/>
          <cell r="DH193"/>
          <cell r="DI193"/>
          <cell r="DJ193"/>
          <cell r="DK193"/>
          <cell r="DL193"/>
          <cell r="DM193"/>
          <cell r="DN193"/>
          <cell r="DO193"/>
          <cell r="DP193"/>
          <cell r="DQ193"/>
          <cell r="DR193"/>
          <cell r="DS193"/>
          <cell r="DT193"/>
          <cell r="DU193"/>
          <cell r="DV193"/>
          <cell r="DW193"/>
          <cell r="DX193"/>
          <cell r="DY193"/>
          <cell r="DZ193"/>
          <cell r="EA193"/>
          <cell r="EB193"/>
          <cell r="EC193"/>
          <cell r="ED193"/>
          <cell r="EE193"/>
          <cell r="EF193"/>
          <cell r="EG193"/>
          <cell r="EH193"/>
          <cell r="EI193"/>
          <cell r="EJ193"/>
          <cell r="EK193"/>
          <cell r="EL193"/>
          <cell r="EM193"/>
          <cell r="EN193"/>
          <cell r="EO193"/>
          <cell r="EP193"/>
          <cell r="EQ193"/>
          <cell r="ER193"/>
          <cell r="ES193"/>
          <cell r="ET193"/>
          <cell r="EU193"/>
          <cell r="EV193"/>
          <cell r="EW193"/>
          <cell r="EX193"/>
          <cell r="EY193"/>
          <cell r="EZ193"/>
          <cell r="FA193"/>
          <cell r="FB193"/>
          <cell r="FC193"/>
          <cell r="FD193"/>
          <cell r="FE193"/>
          <cell r="FF193"/>
          <cell r="FG193"/>
          <cell r="FH193"/>
          <cell r="FI193"/>
          <cell r="FJ193"/>
          <cell r="FK193"/>
          <cell r="FL193"/>
          <cell r="FM193"/>
          <cell r="FN193"/>
          <cell r="FO193"/>
          <cell r="FP193"/>
          <cell r="FQ193"/>
          <cell r="FR193"/>
          <cell r="FS193"/>
          <cell r="FT193"/>
          <cell r="FU193"/>
          <cell r="FV193"/>
          <cell r="FW193"/>
          <cell r="FX193"/>
          <cell r="FY193"/>
          <cell r="FZ193"/>
          <cell r="GA193"/>
          <cell r="GB193"/>
          <cell r="GC193"/>
          <cell r="GD193"/>
          <cell r="GE193"/>
          <cell r="GF193"/>
          <cell r="GG193"/>
          <cell r="GH193"/>
          <cell r="GI193"/>
          <cell r="GJ193"/>
          <cell r="GK193"/>
          <cell r="GL193"/>
          <cell r="GM193"/>
          <cell r="GN193"/>
          <cell r="GO193"/>
          <cell r="GP193"/>
          <cell r="GQ193"/>
          <cell r="GR193"/>
          <cell r="GS193"/>
          <cell r="GT193"/>
          <cell r="GU193"/>
          <cell r="GV193"/>
          <cell r="GW193"/>
          <cell r="GX193"/>
          <cell r="GY193"/>
          <cell r="GZ193"/>
          <cell r="HA193"/>
          <cell r="HB193"/>
          <cell r="HC193"/>
          <cell r="HD193"/>
          <cell r="HE193"/>
          <cell r="HF193"/>
          <cell r="HG193"/>
          <cell r="HH193"/>
          <cell r="HI193"/>
          <cell r="HJ193"/>
          <cell r="HK193"/>
          <cell r="HL193"/>
          <cell r="HM193"/>
          <cell r="HN193"/>
          <cell r="HO193"/>
          <cell r="HP193"/>
          <cell r="HQ193"/>
          <cell r="HR193"/>
          <cell r="HS193"/>
          <cell r="HT193"/>
          <cell r="HU193"/>
          <cell r="HV193"/>
          <cell r="HW193"/>
          <cell r="HX193"/>
          <cell r="HY193"/>
          <cell r="HZ193"/>
          <cell r="IA193"/>
          <cell r="IB193"/>
          <cell r="IC193"/>
          <cell r="ID193"/>
          <cell r="IE193"/>
          <cell r="IF193"/>
          <cell r="IG193"/>
          <cell r="IH193"/>
          <cell r="II193"/>
          <cell r="IJ193"/>
          <cell r="IK193"/>
          <cell r="IL193"/>
          <cell r="IM193"/>
          <cell r="IN193"/>
          <cell r="IO193"/>
          <cell r="IP193"/>
          <cell r="IQ193"/>
          <cell r="IR193"/>
          <cell r="IS193"/>
          <cell r="IT193"/>
          <cell r="IU193"/>
          <cell r="IV193"/>
          <cell r="IW193"/>
          <cell r="IX193"/>
          <cell r="IY193"/>
          <cell r="IZ193"/>
          <cell r="JA193"/>
          <cell r="JB193"/>
          <cell r="JC193"/>
          <cell r="JD193"/>
          <cell r="JE193"/>
          <cell r="JF193"/>
          <cell r="JG193"/>
          <cell r="JH193"/>
          <cell r="JI193"/>
          <cell r="JJ193"/>
          <cell r="JK193"/>
          <cell r="JL193"/>
          <cell r="JM193"/>
          <cell r="JN193"/>
          <cell r="JO193"/>
          <cell r="JP193"/>
          <cell r="JQ193"/>
          <cell r="JR193"/>
          <cell r="JS193"/>
          <cell r="JT193"/>
          <cell r="JU193"/>
          <cell r="JV193"/>
          <cell r="JW193"/>
          <cell r="JX193"/>
          <cell r="JY193"/>
          <cell r="JZ193"/>
          <cell r="KA193"/>
          <cell r="KB193"/>
          <cell r="KC193"/>
          <cell r="KD193"/>
          <cell r="KE193"/>
          <cell r="KF193"/>
          <cell r="KG193"/>
          <cell r="KH193"/>
          <cell r="KI193"/>
          <cell r="KJ193"/>
          <cell r="KK193"/>
          <cell r="KL193"/>
          <cell r="KM193"/>
          <cell r="KN193"/>
          <cell r="KO193"/>
          <cell r="KP193"/>
          <cell r="KQ193"/>
          <cell r="KR193"/>
          <cell r="KS193"/>
          <cell r="KT193" t="str">
            <v>43. MUNICIPALIDAD DISTRITAL DE VILLA MARIA DEL TRIUNFO</v>
          </cell>
          <cell r="KU193"/>
          <cell r="KV193"/>
          <cell r="KW193"/>
          <cell r="KX193"/>
          <cell r="KY193"/>
          <cell r="KZ193"/>
          <cell r="LA193"/>
          <cell r="LB193"/>
          <cell r="LC193"/>
          <cell r="LD193"/>
          <cell r="LE193"/>
          <cell r="LF193"/>
          <cell r="LG193"/>
          <cell r="LH193"/>
          <cell r="LI193"/>
          <cell r="LJ193"/>
          <cell r="LK193"/>
          <cell r="LL193"/>
          <cell r="LM193"/>
          <cell r="LN193"/>
          <cell r="LO193"/>
          <cell r="LP193"/>
          <cell r="LQ193"/>
          <cell r="LR193"/>
          <cell r="LS193"/>
          <cell r="LT193"/>
          <cell r="LU193"/>
          <cell r="LV193"/>
          <cell r="LW193"/>
          <cell r="LX193"/>
          <cell r="LY193"/>
          <cell r="LZ193"/>
          <cell r="MA193"/>
          <cell r="MB193"/>
          <cell r="MC193"/>
          <cell r="MD193"/>
          <cell r="ME193"/>
          <cell r="MF193"/>
          <cell r="MG193"/>
          <cell r="MH193"/>
          <cell r="MI193"/>
          <cell r="MJ193"/>
          <cell r="MK193"/>
          <cell r="ML193"/>
          <cell r="MM193"/>
          <cell r="MN193"/>
          <cell r="MO193"/>
          <cell r="MP193"/>
          <cell r="MQ193"/>
          <cell r="MR193"/>
          <cell r="MS193"/>
          <cell r="MT193"/>
          <cell r="MU193"/>
          <cell r="MV193"/>
          <cell r="MW193"/>
          <cell r="MX193"/>
          <cell r="MY193"/>
          <cell r="MZ193"/>
          <cell r="NA193"/>
          <cell r="NB193"/>
          <cell r="NC193"/>
          <cell r="ND193"/>
          <cell r="NE193"/>
          <cell r="NF193"/>
          <cell r="NG193"/>
          <cell r="NH193"/>
          <cell r="NI193"/>
          <cell r="NJ193"/>
          <cell r="NK193"/>
          <cell r="NL193"/>
          <cell r="NM193"/>
          <cell r="NN193"/>
          <cell r="NO193"/>
          <cell r="NP193"/>
          <cell r="NQ193"/>
          <cell r="NR193"/>
          <cell r="NS193"/>
          <cell r="NT193"/>
          <cell r="NU193"/>
          <cell r="NV193"/>
          <cell r="NW193"/>
          <cell r="NX193"/>
          <cell r="NY193"/>
          <cell r="NZ193"/>
          <cell r="OA193"/>
          <cell r="OB193"/>
          <cell r="OC193"/>
          <cell r="OD193"/>
          <cell r="OE193"/>
          <cell r="OF193"/>
          <cell r="OG193"/>
          <cell r="OH193"/>
          <cell r="OI193"/>
          <cell r="OJ193"/>
          <cell r="OK193"/>
          <cell r="OL193"/>
          <cell r="OM193"/>
          <cell r="ON193"/>
          <cell r="OO193"/>
          <cell r="OP193"/>
          <cell r="OQ193"/>
          <cell r="OR193"/>
          <cell r="OS193"/>
          <cell r="OT193"/>
          <cell r="OU193"/>
          <cell r="OV193"/>
          <cell r="OW193"/>
          <cell r="OX193"/>
          <cell r="OY193"/>
          <cell r="OZ193"/>
          <cell r="PA193"/>
          <cell r="PB193"/>
          <cell r="PC193"/>
          <cell r="PD193"/>
          <cell r="PE193"/>
          <cell r="PF193"/>
          <cell r="PG193"/>
          <cell r="PH193"/>
          <cell r="PI193"/>
          <cell r="PJ193"/>
          <cell r="PK193"/>
          <cell r="PL193"/>
          <cell r="PM193"/>
          <cell r="PN193"/>
          <cell r="PO193"/>
          <cell r="PP193"/>
          <cell r="PQ193"/>
          <cell r="PR193"/>
          <cell r="PS193"/>
          <cell r="PT193"/>
          <cell r="PU193"/>
          <cell r="PV193"/>
          <cell r="PW193"/>
          <cell r="PX193"/>
          <cell r="PY193"/>
          <cell r="PZ193"/>
          <cell r="QA193"/>
          <cell r="QB193"/>
          <cell r="QC193"/>
          <cell r="QD193"/>
          <cell r="QE193"/>
          <cell r="QF193"/>
          <cell r="QG193"/>
          <cell r="QH193"/>
          <cell r="QI193"/>
          <cell r="QJ193"/>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5"/>
      <sheetName val="Hoja1"/>
      <sheetName val="Hoja2"/>
      <sheetName val="RESUMEN"/>
      <sheetName val="BASE_REQUERIDO_2021 (2)"/>
      <sheetName val="Hoja4"/>
      <sheetName val="Hoja7"/>
      <sheetName val="APM"/>
      <sheetName val="cuadros de informe"/>
      <sheetName val="2020-REACTIVACION"/>
    </sheetNames>
    <sheetDataSet>
      <sheetData sheetId="0" refreshError="1"/>
      <sheetData sheetId="1" refreshError="1"/>
      <sheetData sheetId="2" refreshError="1"/>
      <sheetData sheetId="3" refreshError="1"/>
      <sheetData sheetId="4" refreshError="1"/>
      <sheetData sheetId="5">
        <row r="53">
          <cell r="A53" t="str">
            <v>Etiquetas de fila</v>
          </cell>
          <cell r="B53" t="str">
            <v>Etiquetas de fila</v>
          </cell>
        </row>
        <row r="54">
          <cell r="A54" t="str">
            <v xml:space="preserve"> ARCHIVO , LIMA NORTE - CALLAO , LIMA SUR - ESTE</v>
          </cell>
          <cell r="B54" t="str">
            <v xml:space="preserve"> ARCHIVO , LIMA NORTE - CALLAO , LIMA SUR - ESTE</v>
          </cell>
        </row>
        <row r="55">
          <cell r="A55" t="str">
            <v>C.F.  DE PLANIFICACIÓN Y PRESUPUESTO</v>
          </cell>
          <cell r="B55" t="str">
            <v>C.F.  DE PLANIFICACIÓN Y PRESUPUESTO</v>
          </cell>
        </row>
        <row r="56">
          <cell r="A56" t="str">
            <v>C.F. DE ASISTENCIA TÉCNICA  Y EVALUACIÓN DE PROYECTOS</v>
          </cell>
          <cell r="B56" t="str">
            <v>C.F. DE ASISTENCIA TÉCNICA  Y EVALUACIÓN DE PROYECTOS</v>
          </cell>
        </row>
        <row r="57">
          <cell r="A57" t="str">
            <v>C.F. DE CONTABILIDAD</v>
          </cell>
          <cell r="B57" t="str">
            <v>C.F. DE CONTABILIDAD</v>
          </cell>
        </row>
        <row r="58">
          <cell r="A58" t="str">
            <v>C.F. DE LOGÍSTICA</v>
          </cell>
          <cell r="B58" t="str">
            <v>C.F. DE LOGÍSTICA</v>
          </cell>
        </row>
        <row r="59">
          <cell r="A59" t="str">
            <v>C.F. DE MONITOREO Y EVALUACIÓN</v>
          </cell>
          <cell r="B59" t="str">
            <v>C.F. DE MONITOREO Y EVALUACIÓN</v>
          </cell>
        </row>
        <row r="60">
          <cell r="A60" t="str">
            <v>C.F. DE RECURSOS HUMANOS</v>
          </cell>
          <cell r="B60" t="str">
            <v>C.F. DE RECURSOS HUMANOS</v>
          </cell>
        </row>
        <row r="61">
          <cell r="A61" t="str">
            <v>C.F. DE SISTEMAS</v>
          </cell>
          <cell r="B61" t="str">
            <v>C.F. DE SISTEMAS</v>
          </cell>
        </row>
        <row r="62">
          <cell r="A62" t="str">
            <v>C.F. DE SUPERVISIÓN DE PROYECTOS</v>
          </cell>
          <cell r="B62" t="str">
            <v>C.F. DE SUPERVISIÓN DE PROYECTOS</v>
          </cell>
        </row>
        <row r="63">
          <cell r="A63" t="str">
            <v>C.F. DE TESORERÍA</v>
          </cell>
          <cell r="B63" t="str">
            <v>C.F. DE TESORERÍA</v>
          </cell>
        </row>
        <row r="64">
          <cell r="A64" t="str">
            <v>DIRECCIÓN EJECUTIVA</v>
          </cell>
          <cell r="B64" t="str">
            <v>DIRECCIÓN EJECUTIVA</v>
          </cell>
        </row>
        <row r="65">
          <cell r="A65" t="str">
            <v>UNIDAD DE ADMINISTRACIÓN</v>
          </cell>
          <cell r="B65" t="str">
            <v>UNIDAD DE ADMINISTRACIÓN</v>
          </cell>
        </row>
        <row r="66">
          <cell r="A66" t="str">
            <v>UNIDAD DE ARTICULACIÓN Y PROMOCIÓN DE INTERVENCIONES</v>
          </cell>
          <cell r="B66" t="str">
            <v>UNIDAD DE ARTICULACIÓN Y PROMOCIÓN DE INTERVENCIONES</v>
          </cell>
        </row>
        <row r="67">
          <cell r="A67" t="str">
            <v>UNIDAD DE ASESORÍA JURÍDICA</v>
          </cell>
          <cell r="B67" t="str">
            <v>UNIDAD DE ASESORÍA JURÍDICA</v>
          </cell>
        </row>
        <row r="68">
          <cell r="A68" t="str">
            <v>UNIDAD DE GESTIÓN DE INTERVENCIONES</v>
          </cell>
          <cell r="B68" t="str">
            <v>UNIDAD DE GESTIÓN DE INTERVENCIONES</v>
          </cell>
        </row>
        <row r="69">
          <cell r="A69" t="str">
            <v>UNIDAD DE PLANIFICACIÓN, PRESUPUESTO, SEGUIMIENTO Y MODERNIZACIÓN</v>
          </cell>
          <cell r="B69" t="str">
            <v>UNIDAD DE PLANIFICACIÓN, PRESUPUESTO, SEGUIMIENTO Y MODERNIZACIÓN</v>
          </cell>
        </row>
        <row r="70">
          <cell r="A70" t="str">
            <v>UNIDAD ZONAL AMAZONAS</v>
          </cell>
          <cell r="B70" t="str">
            <v>UNIDAD ZONAL AMAZONAS</v>
          </cell>
        </row>
        <row r="71">
          <cell r="A71" t="str">
            <v>UNIDAD ZONAL APURIMAC</v>
          </cell>
          <cell r="B71" t="str">
            <v>UNIDAD ZONAL APURIMAC</v>
          </cell>
        </row>
        <row r="72">
          <cell r="A72" t="str">
            <v>UNIDAD ZONAL AREQUIPA</v>
          </cell>
          <cell r="B72" t="str">
            <v>UNIDAD ZONAL AREQUIPA</v>
          </cell>
        </row>
        <row r="73">
          <cell r="A73" t="str">
            <v>UNIDAD ZONAL AYACUCHO</v>
          </cell>
          <cell r="B73" t="str">
            <v>UNIDAD ZONAL AYACUCHO</v>
          </cell>
        </row>
        <row r="74">
          <cell r="A74" t="str">
            <v>UNIDAD ZONAL CAJAMARCA</v>
          </cell>
          <cell r="B74" t="str">
            <v>UNIDAD ZONAL CAJAMARCA</v>
          </cell>
        </row>
        <row r="75">
          <cell r="A75" t="str">
            <v>UNIDAD ZONAL CUSCO</v>
          </cell>
          <cell r="B75" t="str">
            <v>UNIDAD ZONAL CUSCO</v>
          </cell>
        </row>
        <row r="76">
          <cell r="A76" t="str">
            <v>UNIDAD ZONAL CUSCO (Madre de Dios)</v>
          </cell>
          <cell r="B76" t="str">
            <v>UNIDAD ZONAL CUSCO (Madre de Dios)</v>
          </cell>
        </row>
        <row r="77">
          <cell r="A77" t="str">
            <v>UNIDAD ZONAL HUANCAVELICA</v>
          </cell>
          <cell r="B77" t="str">
            <v>UNIDAD ZONAL HUANCAVELICA</v>
          </cell>
        </row>
        <row r="78">
          <cell r="A78" t="str">
            <v>UNIDAD ZONAL HUANUCO</v>
          </cell>
          <cell r="B78" t="str">
            <v>UNIDAD ZONAL HUANUCO</v>
          </cell>
        </row>
        <row r="79">
          <cell r="A79" t="str">
            <v>UNIDAD ZONAL HUARAZ</v>
          </cell>
          <cell r="B79" t="str">
            <v>UNIDAD ZONAL HUARAZ</v>
          </cell>
        </row>
        <row r="80">
          <cell r="A80" t="str">
            <v>UNIDAD ZONAL ICA</v>
          </cell>
          <cell r="B80" t="str">
            <v>UNIDAD ZONAL ICA</v>
          </cell>
        </row>
        <row r="81">
          <cell r="A81" t="str">
            <v>UNIDAD ZONAL JUNIN</v>
          </cell>
          <cell r="B81" t="str">
            <v>UNIDAD ZONAL JUNIN</v>
          </cell>
        </row>
        <row r="82">
          <cell r="A82" t="str">
            <v>UNIDAD ZONAL LA LIBERTAD</v>
          </cell>
          <cell r="B82" t="str">
            <v>UNIDAD ZONAL LA LIBERTAD</v>
          </cell>
        </row>
        <row r="83">
          <cell r="A83" t="str">
            <v>UNIDAD ZONAL LIMA NORTE - CALLAO</v>
          </cell>
          <cell r="B83" t="str">
            <v>UNIDAD ZONAL LIMA NORTE - CALLAO</v>
          </cell>
        </row>
        <row r="84">
          <cell r="A84" t="str">
            <v>UNIDAD ZONAL LIMA SUR - ESTE</v>
          </cell>
          <cell r="B84" t="str">
            <v>UNIDAD ZONAL LIMA SUR - ESTE</v>
          </cell>
        </row>
        <row r="85">
          <cell r="A85" t="str">
            <v>UNIDAD ZONAL LORETO</v>
          </cell>
          <cell r="B85" t="str">
            <v>UNIDAD ZONAL LORETO</v>
          </cell>
        </row>
        <row r="86">
          <cell r="A86" t="str">
            <v>UNIDAD ZONAL MOQUEGUA</v>
          </cell>
          <cell r="B86" t="str">
            <v>UNIDAD ZONAL MOQUEGUA</v>
          </cell>
        </row>
        <row r="87">
          <cell r="A87" t="str">
            <v>UNIDAD ZONAL PIURA</v>
          </cell>
          <cell r="B87" t="str">
            <v>UNIDAD ZONAL PIURA</v>
          </cell>
        </row>
        <row r="88">
          <cell r="A88" t="str">
            <v>UNIDAD ZONAL PUNO</v>
          </cell>
          <cell r="B88" t="str">
            <v>UNIDAD ZONAL PUNO</v>
          </cell>
        </row>
        <row r="89">
          <cell r="A89" t="str">
            <v>UNIDAD ZONAL SAN MARTIN</v>
          </cell>
          <cell r="B89" t="str">
            <v>UNIDAD ZONAL SAN MARTIN</v>
          </cell>
        </row>
        <row r="90">
          <cell r="A90" t="str">
            <v>UNIDAD ZONAL TACNA</v>
          </cell>
          <cell r="B90" t="str">
            <v>UNIDAD ZONAL TACNA</v>
          </cell>
        </row>
        <row r="91">
          <cell r="A91" t="str">
            <v>UZ APURIMAC</v>
          </cell>
          <cell r="B91" t="str">
            <v>UNIDAD ZONAL APURIMAC</v>
          </cell>
        </row>
        <row r="92">
          <cell r="A92" t="str">
            <v>UZ AREQUIPA</v>
          </cell>
          <cell r="B92" t="str">
            <v>UNIDAD ZONAL AREQUIPA</v>
          </cell>
        </row>
        <row r="93">
          <cell r="A93" t="str">
            <v>UZ AYACUCHO</v>
          </cell>
          <cell r="B93" t="str">
            <v>UNIDAD ZONAL AYACUCHO</v>
          </cell>
        </row>
        <row r="94">
          <cell r="A94" t="str">
            <v>UZ CAJAMARCA</v>
          </cell>
          <cell r="B94" t="str">
            <v>UNIDAD ZONAL CAJAMARCA</v>
          </cell>
        </row>
        <row r="95">
          <cell r="A95" t="str">
            <v>UZ CUSCO</v>
          </cell>
          <cell r="B95" t="str">
            <v>UNIDAD ZONAL CUSCO</v>
          </cell>
        </row>
        <row r="96">
          <cell r="A96" t="str">
            <v>UZ HUANCAVELICA</v>
          </cell>
          <cell r="B96" t="str">
            <v>UNIDAD ZONAL HUANCAVELICA</v>
          </cell>
        </row>
        <row r="97">
          <cell r="A97" t="str">
            <v>UZ HUANUCO</v>
          </cell>
          <cell r="B97" t="str">
            <v>UNIDAD ZONAL HUANUCO</v>
          </cell>
        </row>
        <row r="98">
          <cell r="A98" t="str">
            <v>UZ HUARAZ</v>
          </cell>
          <cell r="B98" t="str">
            <v>UNIDAD ZONAL HUARAZ</v>
          </cell>
        </row>
        <row r="99">
          <cell r="A99" t="str">
            <v>UZ JUNIN</v>
          </cell>
          <cell r="B99" t="str">
            <v>UNIDAD ZONAL JUNIN</v>
          </cell>
        </row>
        <row r="100">
          <cell r="A100" t="str">
            <v>UZ LA LIBERTAD</v>
          </cell>
          <cell r="B100" t="str">
            <v>UNIDAD ZONAL LA LIBERTAD</v>
          </cell>
        </row>
        <row r="101">
          <cell r="A101" t="str">
            <v>UZ PIURA</v>
          </cell>
          <cell r="B101" t="str">
            <v>UNIDAD ZONAL PIURA</v>
          </cell>
        </row>
        <row r="102">
          <cell r="A102" t="str">
            <v>UZ PUNO</v>
          </cell>
          <cell r="B102" t="str">
            <v>UNIDAD ZONAL PUNO</v>
          </cell>
        </row>
        <row r="103">
          <cell r="A103" t="str">
            <v>UZ SAN MARTIN</v>
          </cell>
          <cell r="B103" t="str">
            <v>UNIDAD ZONAL SAN MARTIN</v>
          </cell>
        </row>
      </sheetData>
      <sheetData sheetId="6" refreshError="1"/>
      <sheetData sheetId="7" refreshError="1"/>
      <sheetData sheetId="8" refreshError="1"/>
      <sheetData sheetId="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CP´s"/>
      <sheetName val="Base. Principal"/>
      <sheetName val="Base de CCP"/>
      <sheetName val="CUADRO_poi"/>
      <sheetName val="RESUMEN"/>
      <sheetName val="tareas"/>
      <sheetName val="Tipo de gastos"/>
      <sheetName val="Detalle.Certificado"/>
      <sheetName val="NMP"/>
      <sheetName val="Hoja1"/>
      <sheetName val="Hoja3"/>
      <sheetName val="Cadena Funcional"/>
      <sheetName val="BASE.ACTU"/>
      <sheetName val="cuadro-informe"/>
      <sheetName val="PIM"/>
      <sheetName val="CN_(-)"/>
      <sheetName val="Hoja2"/>
      <sheetName val="PRESUPUESTO"/>
      <sheetName val="cuadro 2"/>
      <sheetName val="cuadro 1"/>
      <sheetName val="web"/>
      <sheetName val="CARGO"/>
      <sheetName val="gestion"/>
      <sheetName val="SIAFOLP"/>
      <sheetName val="camionetas"/>
      <sheetName val="CEPLAN"/>
      <sheetName val="Certificación"/>
      <sheetName val="Compromiso Anual"/>
      <sheetName val="Compromiso"/>
      <sheetName val="Devengado"/>
      <sheetName val="Presupuesto y Ejecución 202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3">
          <cell r="AU3" t="str">
            <v>9002</v>
          </cell>
          <cell r="AV3" t="str">
            <v>Asignaciones Presupuestales que No Resultan en Producto</v>
          </cell>
          <cell r="AW3" t="str">
            <v>9002. Asignaciones Presupuestales que No Resultan en Producto</v>
          </cell>
        </row>
        <row r="4">
          <cell r="AU4" t="str">
            <v>0073</v>
          </cell>
          <cell r="AV4" t="str">
            <v>Programa para la Generación de Empleo Social Inclusivo Trabaja Perú</v>
          </cell>
          <cell r="AW4" t="str">
            <v>0073. Programa para la Generación de Empleo Social Inclusivo Trabaja Perú</v>
          </cell>
        </row>
        <row r="7">
          <cell r="AU7" t="str">
            <v>3000001</v>
          </cell>
          <cell r="AV7" t="str">
            <v>Acciones Comunes</v>
          </cell>
          <cell r="AW7" t="str">
            <v>3000001. Acciones Comunes</v>
          </cell>
        </row>
        <row r="8">
          <cell r="AO8" t="str">
            <v>5000276. Gestión del programa</v>
          </cell>
          <cell r="AP8" t="str">
            <v>0. GASTO REGULAR</v>
          </cell>
          <cell r="AU8" t="str">
            <v>3000194</v>
          </cell>
          <cell r="AV8" t="str">
            <v>Empleo Temporal Generado</v>
          </cell>
          <cell r="AW8" t="str">
            <v>3000194. Empleo Temporal Generado</v>
          </cell>
        </row>
        <row r="9">
          <cell r="AO9" t="str">
            <v>5006295. Promocion de modalidades de intervencion del programa para desarrollo de proyectos y actividades intensivos en mano de obra no calificada</v>
          </cell>
          <cell r="AP9" t="str">
            <v>0. GASTO REGULAR</v>
          </cell>
          <cell r="AU9" t="str">
            <v>3999999</v>
          </cell>
          <cell r="AV9" t="str">
            <v>Sin Producto</v>
          </cell>
          <cell r="AW9" t="str">
            <v>3999999. Sin Producto</v>
          </cell>
        </row>
        <row r="10">
          <cell r="AO10" t="str">
            <v>5006296. Seguimiento de los proyectos y actividades en ejecucion</v>
          </cell>
          <cell r="AP10" t="str">
            <v>0. GASTO REGULAR</v>
          </cell>
        </row>
        <row r="11">
          <cell r="AO11" t="str">
            <v>5006297. Transferencias de recursos para proyectos y actividades</v>
          </cell>
          <cell r="AP11" t="str">
            <v>0. GASTO REGULAR</v>
          </cell>
        </row>
        <row r="12">
          <cell r="AO12" t="str">
            <v>5006373. Promoción, implementación y ejecución de actividades para la reactivación económica</v>
          </cell>
          <cell r="AP12" t="str">
            <v>2. GASTO REACTIVACION</v>
          </cell>
        </row>
        <row r="13">
          <cell r="AO13" t="str">
            <v>5001914. Pago de sentencias judiciales y laudos arbitrales</v>
          </cell>
          <cell r="AP13" t="str">
            <v>0. GASTO REGULAR</v>
          </cell>
        </row>
        <row r="15">
          <cell r="AK15" t="str">
            <v>00</v>
          </cell>
          <cell r="AL15" t="str">
            <v>R.O</v>
          </cell>
        </row>
        <row r="16">
          <cell r="AK16" t="str">
            <v>19</v>
          </cell>
          <cell r="AL16" t="str">
            <v>R.O.O.C</v>
          </cell>
        </row>
        <row r="21">
          <cell r="BB21" t="str">
            <v>23 2 6 3 4</v>
          </cell>
          <cell r="BC21" t="str">
            <v>No</v>
          </cell>
        </row>
        <row r="22">
          <cell r="BB22" t="str">
            <v>23 2 7 12 1</v>
          </cell>
          <cell r="BC22" t="str">
            <v>No</v>
          </cell>
        </row>
        <row r="23">
          <cell r="BB23" t="str">
            <v>23 2 7 12 2</v>
          </cell>
          <cell r="BC23" t="str">
            <v>No</v>
          </cell>
        </row>
        <row r="24">
          <cell r="BB24" t="str">
            <v>23 2 7 2 6</v>
          </cell>
          <cell r="BC24" t="str">
            <v>No</v>
          </cell>
        </row>
        <row r="25">
          <cell r="BB25" t="str">
            <v>23 2 7 2 8</v>
          </cell>
          <cell r="BC25" t="str">
            <v>No</v>
          </cell>
        </row>
        <row r="26">
          <cell r="BB26" t="str">
            <v>23 2 7 5 1</v>
          </cell>
          <cell r="BC26" t="str">
            <v>No</v>
          </cell>
        </row>
        <row r="27">
          <cell r="BB27" t="str">
            <v>23 2 7 5 10</v>
          </cell>
          <cell r="BC27" t="str">
            <v>No</v>
          </cell>
        </row>
        <row r="28">
          <cell r="BB28" t="str">
            <v>23 2 7 5 2</v>
          </cell>
          <cell r="BC28" t="str">
            <v>No</v>
          </cell>
        </row>
        <row r="29">
          <cell r="BB29" t="str">
            <v>23 2 7 5 4</v>
          </cell>
          <cell r="BC29" t="str">
            <v>No</v>
          </cell>
        </row>
        <row r="30">
          <cell r="BB30" t="str">
            <v>23 2 7 5 5</v>
          </cell>
          <cell r="BC30" t="str">
            <v>No</v>
          </cell>
        </row>
        <row r="31">
          <cell r="BB31" t="str">
            <v>23 2 7 5 6</v>
          </cell>
          <cell r="BC31" t="str">
            <v>No</v>
          </cell>
        </row>
        <row r="32">
          <cell r="BB32" t="str">
            <v>23 2 7 5 7</v>
          </cell>
          <cell r="BC32" t="str">
            <v>No</v>
          </cell>
        </row>
        <row r="33">
          <cell r="BB33" t="str">
            <v>23 2 7 5 8</v>
          </cell>
          <cell r="BC33" t="str">
            <v>No</v>
          </cell>
        </row>
        <row r="34">
          <cell r="BB34" t="str">
            <v>23 2 7 5 9</v>
          </cell>
          <cell r="BC34" t="str">
            <v>No</v>
          </cell>
        </row>
        <row r="35">
          <cell r="BB35" t="str">
            <v>23 2 7 599</v>
          </cell>
          <cell r="BC35" t="str">
            <v>No</v>
          </cell>
        </row>
        <row r="36">
          <cell r="BB36" t="str">
            <v>23 2 8 1 1</v>
          </cell>
          <cell r="BC36" t="str">
            <v>No</v>
          </cell>
        </row>
        <row r="37">
          <cell r="BB37" t="str">
            <v>23 2 8 1 2</v>
          </cell>
          <cell r="BC37" t="str">
            <v>No</v>
          </cell>
        </row>
        <row r="38">
          <cell r="BB38" t="str">
            <v>23 2 8 1 4</v>
          </cell>
          <cell r="BC38" t="str">
            <v>No</v>
          </cell>
        </row>
        <row r="39">
          <cell r="BB39" t="str">
            <v>23 2 8 1 5</v>
          </cell>
          <cell r="BC39" t="str">
            <v>No</v>
          </cell>
        </row>
        <row r="40">
          <cell r="BB40" t="str">
            <v>23 2 8 1 6</v>
          </cell>
          <cell r="BC40" t="str">
            <v>No</v>
          </cell>
        </row>
        <row r="41">
          <cell r="BB41" t="str">
            <v>23 2 8 1 99</v>
          </cell>
          <cell r="BC41" t="str">
            <v>No</v>
          </cell>
        </row>
        <row r="42">
          <cell r="BB42" t="str">
            <v>23 2 9 1 1</v>
          </cell>
          <cell r="BC42" t="str">
            <v>No</v>
          </cell>
        </row>
        <row r="43">
          <cell r="BB43" t="str">
            <v>25 4 3 2 1</v>
          </cell>
          <cell r="BC43" t="str">
            <v>No</v>
          </cell>
        </row>
        <row r="44">
          <cell r="BB44" t="str">
            <v>25 4 3 2 1</v>
          </cell>
          <cell r="BC44" t="str">
            <v>No</v>
          </cell>
        </row>
        <row r="45">
          <cell r="BB45" t="str">
            <v>25 5 1 3 2</v>
          </cell>
          <cell r="BC45" t="str">
            <v>No</v>
          </cell>
        </row>
      </sheetData>
      <sheetData sheetId="12" refreshError="1"/>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4"/>
      <sheetName val="ZONALES"/>
      <sheetName val="Hoja16"/>
      <sheetName val="CN_R"/>
      <sheetName val="PARTIDAS EXCLUIDAS MEF"/>
      <sheetName val="RESUMEN"/>
      <sheetName val="Tabla.cn.r"/>
      <sheetName val="Hoja5"/>
      <sheetName val="actua.CN_R"/>
      <sheetName val="Cadena detallada (resumen)"/>
      <sheetName val="PIM_2021"/>
      <sheetName val="Hoja1"/>
    </sheetNames>
    <sheetDataSet>
      <sheetData sheetId="0"/>
      <sheetData sheetId="1"/>
      <sheetData sheetId="2"/>
      <sheetData sheetId="3"/>
      <sheetData sheetId="4">
        <row r="4">
          <cell r="L4" t="str">
            <v>23 2 6 3 4</v>
          </cell>
          <cell r="M4" t="str">
            <v xml:space="preserve">no </v>
          </cell>
        </row>
        <row r="5">
          <cell r="L5" t="str">
            <v>23 2 7 12 1</v>
          </cell>
          <cell r="M5" t="str">
            <v xml:space="preserve">no </v>
          </cell>
        </row>
        <row r="6">
          <cell r="L6" t="str">
            <v>23 2 7 12 2</v>
          </cell>
          <cell r="M6" t="str">
            <v xml:space="preserve">no </v>
          </cell>
        </row>
        <row r="7">
          <cell r="L7" t="str">
            <v>23 2 7 2 6</v>
          </cell>
          <cell r="M7" t="str">
            <v xml:space="preserve">no </v>
          </cell>
        </row>
        <row r="8">
          <cell r="L8" t="str">
            <v>23 2 7 2 8</v>
          </cell>
          <cell r="M8" t="str">
            <v xml:space="preserve">no </v>
          </cell>
        </row>
        <row r="9">
          <cell r="L9" t="str">
            <v>23 2 7 5 1</v>
          </cell>
          <cell r="M9" t="str">
            <v xml:space="preserve">no </v>
          </cell>
        </row>
        <row r="10">
          <cell r="L10" t="str">
            <v>23 2 7 5 10</v>
          </cell>
          <cell r="M10" t="str">
            <v xml:space="preserve">no </v>
          </cell>
        </row>
        <row r="11">
          <cell r="L11" t="str">
            <v>23 2 7 5 2</v>
          </cell>
          <cell r="M11" t="str">
            <v xml:space="preserve">no </v>
          </cell>
        </row>
        <row r="12">
          <cell r="L12" t="str">
            <v>23 2 7 5 4</v>
          </cell>
          <cell r="M12" t="str">
            <v xml:space="preserve">no </v>
          </cell>
        </row>
        <row r="13">
          <cell r="L13" t="str">
            <v>23 2 7 5 5</v>
          </cell>
          <cell r="M13" t="str">
            <v xml:space="preserve">no </v>
          </cell>
        </row>
        <row r="14">
          <cell r="L14" t="str">
            <v>23 2 7 5 6</v>
          </cell>
          <cell r="M14" t="str">
            <v xml:space="preserve">no </v>
          </cell>
        </row>
        <row r="15">
          <cell r="L15" t="str">
            <v>23 2 7 5 7</v>
          </cell>
          <cell r="M15" t="str">
            <v xml:space="preserve">no </v>
          </cell>
        </row>
        <row r="16">
          <cell r="L16" t="str">
            <v>23 2 7 5 8</v>
          </cell>
          <cell r="M16" t="str">
            <v xml:space="preserve">no </v>
          </cell>
        </row>
        <row r="17">
          <cell r="L17" t="str">
            <v>23 2 7 5 9</v>
          </cell>
          <cell r="M17" t="str">
            <v xml:space="preserve">no </v>
          </cell>
        </row>
        <row r="18">
          <cell r="L18" t="str">
            <v>23 2 7 5 99</v>
          </cell>
          <cell r="M18" t="str">
            <v xml:space="preserve">no </v>
          </cell>
        </row>
        <row r="19">
          <cell r="L19" t="str">
            <v>23 2 8 1 1</v>
          </cell>
          <cell r="M19" t="str">
            <v xml:space="preserve">no </v>
          </cell>
        </row>
        <row r="20">
          <cell r="L20" t="str">
            <v>23 2 8 1 2</v>
          </cell>
          <cell r="M20" t="str">
            <v xml:space="preserve">no </v>
          </cell>
        </row>
        <row r="21">
          <cell r="L21" t="str">
            <v>23 2 8 1 4</v>
          </cell>
          <cell r="M21" t="str">
            <v xml:space="preserve">no </v>
          </cell>
        </row>
        <row r="22">
          <cell r="L22" t="str">
            <v>23 2 8 1 5</v>
          </cell>
          <cell r="M22" t="str">
            <v xml:space="preserve">no </v>
          </cell>
        </row>
        <row r="23">
          <cell r="L23" t="str">
            <v>23 2 8 1 6</v>
          </cell>
          <cell r="M23" t="str">
            <v xml:space="preserve">no </v>
          </cell>
        </row>
        <row r="24">
          <cell r="L24" t="str">
            <v>23 2 8 1 99</v>
          </cell>
          <cell r="M24" t="str">
            <v xml:space="preserve">no </v>
          </cell>
        </row>
        <row r="25">
          <cell r="L25" t="str">
            <v>23 2 9 1 1</v>
          </cell>
          <cell r="M25" t="str">
            <v xml:space="preserve">no </v>
          </cell>
        </row>
        <row r="26">
          <cell r="L26" t="str">
            <v>26 3 2 3 1</v>
          </cell>
          <cell r="M26" t="str">
            <v xml:space="preserve">no </v>
          </cell>
        </row>
        <row r="27">
          <cell r="L27" t="str">
            <v>26 6 1 3 2</v>
          </cell>
          <cell r="M27" t="str">
            <v xml:space="preserve">no </v>
          </cell>
        </row>
        <row r="32">
          <cell r="M32" t="str">
            <v>Etiquetas de fila</v>
          </cell>
        </row>
        <row r="33">
          <cell r="M33" t="str">
            <v>5000276. GESTION DEL PROGRAMA</v>
          </cell>
          <cell r="N33" t="str">
            <v>0. GASTO REGULAR</v>
          </cell>
        </row>
        <row r="34">
          <cell r="M34" t="str">
            <v>5006295. PROMOCION DE MODALIDADES DE INTERVENCION DEL PROGRAMA PARA DESARROLLO DE PROYECTOS Y ACTIVIDADES INTENSIVOS EN MANO DE OBRA NO CALIFICADA</v>
          </cell>
          <cell r="N34" t="str">
            <v>0. GASTO REGULAR</v>
          </cell>
        </row>
        <row r="35">
          <cell r="M35" t="str">
            <v>5006296. SEGUIMIENTO DE LOS PROYECTOS Y ACTIVIDADES EN EJECUCION</v>
          </cell>
          <cell r="N35" t="str">
            <v>0. GASTO REGULAR</v>
          </cell>
        </row>
        <row r="36">
          <cell r="M36" t="str">
            <v>5006373. PROMOCIÓN, IMPLEMENTACIÓN Y EJECUCIÓN DE ACTIVIDADES PARA LA REACTIVACIÓN ECONÓMICA</v>
          </cell>
          <cell r="N36" t="str">
            <v>2. GASTO REACTIVACION</v>
          </cell>
        </row>
      </sheetData>
      <sheetData sheetId="5"/>
      <sheetData sheetId="6"/>
      <sheetData sheetId="7"/>
      <sheetData sheetId="8"/>
      <sheetData sheetId="9"/>
      <sheetData sheetId="10"/>
      <sheetData sheetId="1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JECUCION 2019"/>
      <sheetName val="PARTICIPANTES"/>
      <sheetName val="PROYECCION DE GASTO"/>
      <sheetName val="RESUMEN"/>
      <sheetName val="EJECUCION 2019 (2)"/>
      <sheetName val="ampliacion ds 118"/>
      <sheetName val="OCI-ANEXO N°1"/>
      <sheetName val="presupuesto"/>
    </sheetNames>
    <sheetDataSet>
      <sheetData sheetId="0">
        <row r="4">
          <cell r="B4" t="str">
            <v xml:space="preserve">NEMONICO </v>
          </cell>
        </row>
      </sheetData>
      <sheetData sheetId="1"/>
      <sheetData sheetId="2"/>
      <sheetData sheetId="3">
        <row r="4">
          <cell r="B4" t="str">
            <v xml:space="preserve">NEMONICO </v>
          </cell>
          <cell r="C4" t="str">
            <v>QP
Actualmente</v>
          </cell>
          <cell r="M4">
            <v>0</v>
          </cell>
          <cell r="N4">
            <v>0</v>
          </cell>
          <cell r="O4">
            <v>0</v>
          </cell>
          <cell r="P4" t="str">
            <v>QP*</v>
          </cell>
        </row>
        <row r="5">
          <cell r="B5" t="str">
            <v>AMAZONAS</v>
          </cell>
          <cell r="C5">
            <v>5</v>
          </cell>
          <cell r="M5" t="str">
            <v>AMAZONAS</v>
          </cell>
          <cell r="N5">
            <v>5</v>
          </cell>
          <cell r="O5">
            <v>0</v>
          </cell>
          <cell r="P5">
            <v>5</v>
          </cell>
        </row>
        <row r="6">
          <cell r="B6" t="str">
            <v>APURIMAC</v>
          </cell>
          <cell r="C6">
            <v>1</v>
          </cell>
          <cell r="M6" t="str">
            <v>APURIMAC</v>
          </cell>
          <cell r="N6">
            <v>1</v>
          </cell>
          <cell r="O6">
            <v>0</v>
          </cell>
          <cell r="P6">
            <v>1</v>
          </cell>
        </row>
        <row r="7">
          <cell r="B7" t="str">
            <v>AREQUIPA</v>
          </cell>
          <cell r="C7">
            <v>5</v>
          </cell>
          <cell r="M7" t="str">
            <v>AREQUIPA</v>
          </cell>
          <cell r="N7">
            <v>5</v>
          </cell>
          <cell r="O7">
            <v>0</v>
          </cell>
          <cell r="P7">
            <v>5</v>
          </cell>
        </row>
        <row r="8">
          <cell r="B8" t="str">
            <v>AYACUCHO</v>
          </cell>
          <cell r="C8">
            <v>10</v>
          </cell>
          <cell r="M8" t="str">
            <v>AYACUCHO</v>
          </cell>
          <cell r="N8">
            <v>9</v>
          </cell>
          <cell r="O8">
            <v>1</v>
          </cell>
          <cell r="P8">
            <v>10</v>
          </cell>
        </row>
        <row r="9">
          <cell r="B9" t="str">
            <v>CAJAMARCA</v>
          </cell>
          <cell r="C9">
            <v>6</v>
          </cell>
          <cell r="M9" t="str">
            <v>CAJAMARCA</v>
          </cell>
          <cell r="N9">
            <v>6</v>
          </cell>
          <cell r="O9">
            <v>0</v>
          </cell>
          <cell r="P9">
            <v>6</v>
          </cell>
        </row>
        <row r="10">
          <cell r="B10" t="str">
            <v>CUSCO</v>
          </cell>
          <cell r="C10">
            <v>10</v>
          </cell>
          <cell r="M10" t="str">
            <v>CUSCO</v>
          </cell>
          <cell r="N10">
            <v>10</v>
          </cell>
          <cell r="O10">
            <v>0</v>
          </cell>
          <cell r="P10">
            <v>10</v>
          </cell>
        </row>
        <row r="11">
          <cell r="B11" t="str">
            <v>HUANCAVELICA</v>
          </cell>
          <cell r="C11">
            <v>8</v>
          </cell>
          <cell r="M11" t="str">
            <v>HUANCAVELICA</v>
          </cell>
          <cell r="N11">
            <v>8</v>
          </cell>
          <cell r="O11">
            <v>0</v>
          </cell>
          <cell r="P11">
            <v>8</v>
          </cell>
        </row>
        <row r="12">
          <cell r="B12" t="str">
            <v>HUANUCO</v>
          </cell>
          <cell r="C12">
            <v>7</v>
          </cell>
          <cell r="M12" t="str">
            <v>HUANUCO</v>
          </cell>
          <cell r="N12">
            <v>4</v>
          </cell>
          <cell r="O12">
            <v>3</v>
          </cell>
          <cell r="P12">
            <v>7</v>
          </cell>
        </row>
        <row r="13">
          <cell r="B13" t="str">
            <v>HUARAZ</v>
          </cell>
          <cell r="C13">
            <v>8</v>
          </cell>
          <cell r="M13" t="str">
            <v>HUARAZ</v>
          </cell>
          <cell r="N13">
            <v>8</v>
          </cell>
          <cell r="O13">
            <v>0</v>
          </cell>
          <cell r="P13">
            <v>8</v>
          </cell>
        </row>
        <row r="14">
          <cell r="B14" t="str">
            <v>ICA</v>
          </cell>
          <cell r="C14">
            <v>3</v>
          </cell>
          <cell r="M14" t="str">
            <v>ICA</v>
          </cell>
          <cell r="N14">
            <v>3</v>
          </cell>
          <cell r="O14">
            <v>0</v>
          </cell>
          <cell r="P14">
            <v>3</v>
          </cell>
        </row>
        <row r="15">
          <cell r="B15" t="str">
            <v>JUNIN</v>
          </cell>
          <cell r="C15">
            <v>7</v>
          </cell>
          <cell r="M15" t="str">
            <v>JUNIN</v>
          </cell>
          <cell r="N15">
            <v>5</v>
          </cell>
          <cell r="O15">
            <v>2</v>
          </cell>
          <cell r="P15">
            <v>7</v>
          </cell>
        </row>
        <row r="16">
          <cell r="B16" t="str">
            <v>LA LIBERTAD</v>
          </cell>
          <cell r="C16">
            <v>2</v>
          </cell>
          <cell r="M16" t="str">
            <v>LA LIBERTAD</v>
          </cell>
          <cell r="N16">
            <v>1</v>
          </cell>
          <cell r="O16">
            <v>1</v>
          </cell>
          <cell r="P16">
            <v>2</v>
          </cell>
        </row>
        <row r="17">
          <cell r="B17" t="str">
            <v>LIMA NORTE - CALLAO</v>
          </cell>
          <cell r="C17">
            <v>5</v>
          </cell>
          <cell r="M17" t="str">
            <v>LIMA NORTE - CALLAO</v>
          </cell>
          <cell r="N17">
            <v>5</v>
          </cell>
          <cell r="O17">
            <v>0</v>
          </cell>
          <cell r="P17">
            <v>5</v>
          </cell>
        </row>
        <row r="18">
          <cell r="B18" t="str">
            <v>LIMA SUR - ESTE</v>
          </cell>
          <cell r="C18">
            <v>3</v>
          </cell>
          <cell r="M18" t="str">
            <v>LIMA SUR - ESTE</v>
          </cell>
          <cell r="N18">
            <v>3</v>
          </cell>
          <cell r="O18">
            <v>0</v>
          </cell>
          <cell r="P18">
            <v>3</v>
          </cell>
        </row>
        <row r="19">
          <cell r="B19" t="str">
            <v>LORETO</v>
          </cell>
          <cell r="C19">
            <v>5</v>
          </cell>
          <cell r="M19" t="str">
            <v>LORETO</v>
          </cell>
          <cell r="N19">
            <v>5</v>
          </cell>
          <cell r="O19">
            <v>0</v>
          </cell>
          <cell r="P19">
            <v>5</v>
          </cell>
        </row>
        <row r="20">
          <cell r="B20" t="str">
            <v>MOQUEGUA</v>
          </cell>
          <cell r="C20">
            <v>5</v>
          </cell>
          <cell r="M20" t="str">
            <v>MOQUEGUA</v>
          </cell>
          <cell r="N20">
            <v>5</v>
          </cell>
          <cell r="O20">
            <v>0</v>
          </cell>
          <cell r="P20">
            <v>5</v>
          </cell>
        </row>
        <row r="21">
          <cell r="B21" t="str">
            <v>PIURA</v>
          </cell>
          <cell r="C21">
            <v>4</v>
          </cell>
          <cell r="M21" t="str">
            <v>PIURA</v>
          </cell>
          <cell r="N21">
            <v>1</v>
          </cell>
          <cell r="O21">
            <v>3</v>
          </cell>
          <cell r="P21">
            <v>4</v>
          </cell>
        </row>
        <row r="22">
          <cell r="B22" t="str">
            <v>PUNO</v>
          </cell>
          <cell r="C22">
            <v>1</v>
          </cell>
          <cell r="M22" t="str">
            <v>PUNO</v>
          </cell>
          <cell r="N22">
            <v>1</v>
          </cell>
          <cell r="O22">
            <v>0</v>
          </cell>
          <cell r="P22">
            <v>1</v>
          </cell>
        </row>
        <row r="23">
          <cell r="B23" t="str">
            <v>SAN MARTIN</v>
          </cell>
          <cell r="C23">
            <v>5</v>
          </cell>
          <cell r="M23" t="str">
            <v>SAN MARTIN</v>
          </cell>
          <cell r="N23">
            <v>5</v>
          </cell>
          <cell r="O23">
            <v>0</v>
          </cell>
          <cell r="P23">
            <v>5</v>
          </cell>
        </row>
        <row r="24">
          <cell r="M24" t="str">
            <v>TACNA</v>
          </cell>
          <cell r="N24">
            <v>4</v>
          </cell>
          <cell r="O24">
            <v>0</v>
          </cell>
          <cell r="P24">
            <v>4</v>
          </cell>
        </row>
        <row r="25">
          <cell r="M25" t="str">
            <v>OFICINA NACIONAL</v>
          </cell>
          <cell r="N25">
            <v>0</v>
          </cell>
          <cell r="O25">
            <v>0</v>
          </cell>
          <cell r="P25">
            <v>0</v>
          </cell>
        </row>
        <row r="26">
          <cell r="N26">
            <v>0</v>
          </cell>
          <cell r="O26">
            <v>0</v>
          </cell>
          <cell r="P26">
            <v>0</v>
          </cell>
        </row>
        <row r="27">
          <cell r="N27">
            <v>0</v>
          </cell>
          <cell r="O27">
            <v>0</v>
          </cell>
          <cell r="P27">
            <v>0</v>
          </cell>
        </row>
        <row r="28">
          <cell r="N28">
            <v>0</v>
          </cell>
          <cell r="O28">
            <v>0</v>
          </cell>
          <cell r="P28">
            <v>0</v>
          </cell>
        </row>
        <row r="29">
          <cell r="N29">
            <v>0</v>
          </cell>
          <cell r="O29">
            <v>0</v>
          </cell>
          <cell r="P29">
            <v>0</v>
          </cell>
        </row>
        <row r="30">
          <cell r="N30">
            <v>0</v>
          </cell>
          <cell r="O30">
            <v>0</v>
          </cell>
          <cell r="P30">
            <v>0</v>
          </cell>
        </row>
        <row r="31">
          <cell r="N31">
            <v>0</v>
          </cell>
          <cell r="O31">
            <v>0</v>
          </cell>
          <cell r="P31">
            <v>0</v>
          </cell>
        </row>
        <row r="32">
          <cell r="N32">
            <v>0</v>
          </cell>
          <cell r="O32">
            <v>0</v>
          </cell>
          <cell r="P32">
            <v>0</v>
          </cell>
        </row>
      </sheetData>
      <sheetData sheetId="4"/>
      <sheetData sheetId="5"/>
      <sheetData sheetId="6"/>
      <sheetData sheetId="7"/>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po1"/>
      <sheetName val="Tipo2"/>
      <sheetName val="Hoja2"/>
      <sheetName val="Definiciones y Ayuda"/>
      <sheetName val="Definiciones_y_Ayuda"/>
      <sheetName val="Definiciones_y_Ayuda1"/>
      <sheetName val="Definiciones_y_Ayuda2"/>
    </sheetNames>
    <sheetDataSet>
      <sheetData sheetId="0">
        <row r="2">
          <cell r="A2" t="str">
            <v>SI</v>
          </cell>
        </row>
      </sheetData>
      <sheetData sheetId="1">
        <row r="2">
          <cell r="A2" t="str">
            <v>SI</v>
          </cell>
        </row>
      </sheetData>
      <sheetData sheetId="2">
        <row r="2">
          <cell r="A2" t="str">
            <v>SI</v>
          </cell>
          <cell r="B2" t="str">
            <v>RECURSOS ORDINARIOS</v>
          </cell>
          <cell r="G2" t="str">
            <v>Gobierno Nacional</v>
          </cell>
          <cell r="H2" t="str">
            <v>NO APLICA</v>
          </cell>
        </row>
        <row r="3">
          <cell r="A3" t="str">
            <v>NO</v>
          </cell>
          <cell r="B3" t="str">
            <v>RECURSOS DIRECTAMENTE RECAUDADOS</v>
          </cell>
          <cell r="G3" t="str">
            <v>Gobierno Regional</v>
          </cell>
        </row>
        <row r="4">
          <cell r="B4" t="str">
            <v>RECURSOS POR OPERACIONES OFICIALES DE CREDITO</v>
          </cell>
          <cell r="G4" t="str">
            <v>Gobierno Local</v>
          </cell>
        </row>
        <row r="5">
          <cell r="B5" t="str">
            <v>DONACIONES Y TRANSFERENCIAS</v>
          </cell>
        </row>
        <row r="6">
          <cell r="B6" t="str">
            <v>RECURSOS DETERMINADOS</v>
          </cell>
        </row>
      </sheetData>
      <sheetData sheetId="3"/>
      <sheetData sheetId="4"/>
      <sheetData sheetId="5"/>
      <sheetData sheetId="6"/>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adros de informe"/>
      <sheetName val="Hoja9"/>
      <sheetName val="Hoja2"/>
      <sheetName val="equivalencia"/>
      <sheetName val="DESAGREGADO_PIM_2021"/>
      <sheetName val="CLASIFICADOR"/>
      <sheetName val="NMP_PIA_PIM"/>
      <sheetName val="mef"/>
      <sheetName val="informe_NMP"/>
      <sheetName val="NO_MOVER"/>
      <sheetName val="Pasajes_y_Viat"/>
      <sheetName val="Libre_disp"/>
      <sheetName val="Caja_chica"/>
      <sheetName val="PIA_INICIAL"/>
      <sheetName val="CUADRO_1"/>
      <sheetName val="CUADRO_2"/>
      <sheetName val="CUADRO_3"/>
      <sheetName val="Hoja1"/>
      <sheetName val="Hoja8"/>
      <sheetName val="RESUMEN_PIA_"/>
      <sheetName val="METAS"/>
      <sheetName val="informe_NMP (2)"/>
      <sheetName val="CC"/>
      <sheetName val="hr"/>
      <sheetName val="DEMANDA PENDIENTE"/>
      <sheetName val="RESUMEN_PIA_DA"/>
      <sheetName val="PIA-PIM"/>
      <sheetName val="ComparaPIA-PIM"/>
      <sheetName val="Hoja5"/>
      <sheetName val="TERCEROS-UAPI"/>
    </sheetNames>
    <sheetDataSet>
      <sheetData sheetId="0"/>
      <sheetData sheetId="1"/>
      <sheetData sheetId="2"/>
      <sheetData sheetId="3"/>
      <sheetData sheetId="4"/>
      <sheetData sheetId="5"/>
      <sheetData sheetId="6"/>
      <sheetData sheetId="7">
        <row r="3">
          <cell r="B3" t="str">
            <v>23 2 6 3 4</v>
          </cell>
          <cell r="C3" t="str">
            <v>OTROS SEGUROS PERSONALES</v>
          </cell>
          <cell r="D3" t="str">
            <v>SI</v>
          </cell>
        </row>
        <row r="4">
          <cell r="B4" t="str">
            <v>23 2 7 12 1</v>
          </cell>
          <cell r="C4" t="str">
            <v>LOCACIÓN DE SERVICIOS - FONDO DE APOYO GERENCIAL</v>
          </cell>
          <cell r="D4" t="str">
            <v>SI</v>
          </cell>
        </row>
        <row r="5">
          <cell r="B5" t="str">
            <v>23 2 7 12 2</v>
          </cell>
          <cell r="C5" t="str">
            <v>LOCACIÓN DE SERVICIOS - PERSONAL ALTAMENTE CALIFICADO</v>
          </cell>
          <cell r="D5" t="str">
            <v>SI</v>
          </cell>
        </row>
        <row r="6">
          <cell r="B6" t="str">
            <v>23 2 7 2 6</v>
          </cell>
          <cell r="C6" t="e">
            <v>#N/A</v>
          </cell>
          <cell r="D6" t="str">
            <v>SI</v>
          </cell>
        </row>
        <row r="7">
          <cell r="B7" t="str">
            <v>23 2 7 2 8</v>
          </cell>
          <cell r="C7" t="e">
            <v>#N/A</v>
          </cell>
          <cell r="D7" t="str">
            <v>SI</v>
          </cell>
        </row>
        <row r="8">
          <cell r="B8" t="str">
            <v>23 2 7 5 1</v>
          </cell>
          <cell r="C8" t="str">
            <v>ESTIPENDIO POR SECIGRA</v>
          </cell>
          <cell r="D8" t="str">
            <v>SI</v>
          </cell>
        </row>
        <row r="9">
          <cell r="B9" t="str">
            <v>23 2 7 5 10</v>
          </cell>
          <cell r="C9" t="str">
            <v>SUBVENCION ADICIONAL DE PRACTICAS PROFESIONALES</v>
          </cell>
          <cell r="D9" t="str">
            <v>SI</v>
          </cell>
        </row>
        <row r="10">
          <cell r="B10" t="str">
            <v>23 2 7 5 2</v>
          </cell>
          <cell r="C10" t="str">
            <v>PROPINAS PARA PRACTICANTES</v>
          </cell>
          <cell r="D10" t="str">
            <v>SI</v>
          </cell>
        </row>
        <row r="11">
          <cell r="B11" t="str">
            <v>23 2 7 5 4</v>
          </cell>
          <cell r="C11" t="str">
            <v>ANIMADORAS Y ALFABETIZADORES</v>
          </cell>
          <cell r="D11" t="str">
            <v>SI</v>
          </cell>
        </row>
        <row r="12">
          <cell r="B12" t="str">
            <v>23 2 7 5 5</v>
          </cell>
          <cell r="C12" t="str">
            <v>ALUMNOS DE ESCUELAS MILITARES Y POLICIALES</v>
          </cell>
          <cell r="D12" t="str">
            <v>SI</v>
          </cell>
        </row>
        <row r="13">
          <cell r="B13" t="str">
            <v>23 2 7 5 7</v>
          </cell>
          <cell r="C13" t="str">
            <v>INTERNOS DE MEDICINA Y ODONTOLOGIA</v>
          </cell>
          <cell r="D13" t="str">
            <v>SI</v>
          </cell>
        </row>
        <row r="14">
          <cell r="B14" t="str">
            <v>23 2 7 5 8</v>
          </cell>
          <cell r="C14" t="str">
            <v>CONTRIBUCIONES A LOS SEGUROS DE SALUD</v>
          </cell>
          <cell r="D14" t="str">
            <v>SI</v>
          </cell>
        </row>
        <row r="15">
          <cell r="B15" t="str">
            <v>23 2 7 5 9</v>
          </cell>
          <cell r="C15" t="str">
            <v>ASIGNACIÓN DE PROPINAS O ESTIPENDIOS PARA EL CUMPLIMIENTO DE METAS SOCIALES</v>
          </cell>
          <cell r="D15" t="str">
            <v>SI</v>
          </cell>
        </row>
        <row r="16">
          <cell r="B16" t="str">
            <v>23 2 7 5 99</v>
          </cell>
          <cell r="C16" t="e">
            <v>#N/A</v>
          </cell>
          <cell r="D16" t="str">
            <v>SI</v>
          </cell>
        </row>
        <row r="17">
          <cell r="B17" t="str">
            <v>23 2 8 1 1</v>
          </cell>
          <cell r="C17" t="str">
            <v>CONTRATO ADMINISTRATIVO DE SERVICIOS</v>
          </cell>
          <cell r="D17" t="str">
            <v>SI</v>
          </cell>
        </row>
        <row r="18">
          <cell r="B18" t="str">
            <v>23 2 8 1 2</v>
          </cell>
          <cell r="C18" t="str">
            <v>CONTRIBUCIONES A ESSALUD DE C.A.S.</v>
          </cell>
          <cell r="D18" t="str">
            <v>SI</v>
          </cell>
        </row>
        <row r="19">
          <cell r="B19" t="str">
            <v>23 2 8 1 4</v>
          </cell>
          <cell r="C19" t="str">
            <v>AGUINALDOS DE C.A.S.</v>
          </cell>
          <cell r="D19" t="str">
            <v>SI</v>
          </cell>
        </row>
        <row r="20">
          <cell r="B20" t="str">
            <v>23 2 8 1 5</v>
          </cell>
          <cell r="C20" t="str">
            <v>VACACIONES TRUNCAS DE C.A.S.</v>
          </cell>
          <cell r="D20" t="str">
            <v>SI</v>
          </cell>
        </row>
        <row r="21">
          <cell r="B21" t="str">
            <v>23 2 8 1 6</v>
          </cell>
          <cell r="C21" t="str">
            <v>ENTREGA DE CUPÓN O VALE POR CONCEPTO DE ALIMENTACIÓN</v>
          </cell>
          <cell r="D21" t="str">
            <v>SI</v>
          </cell>
        </row>
        <row r="22">
          <cell r="B22" t="str">
            <v>23 2 8 1 99</v>
          </cell>
          <cell r="C22" t="str">
            <v>OTROS GASTOS C.A.S</v>
          </cell>
          <cell r="D22" t="str">
            <v>SI</v>
          </cell>
        </row>
        <row r="23">
          <cell r="B23" t="str">
            <v>23 2 9 1 1</v>
          </cell>
          <cell r="C23" t="str">
            <v>LOCACIÓN DE SERVICIOS REALIZADOS POR PERSONAS NATURALES RELACIONADAS AL ROL DE LA ENTIDAD</v>
          </cell>
          <cell r="D23" t="str">
            <v>SI</v>
          </cell>
        </row>
      </sheetData>
      <sheetData sheetId="8"/>
      <sheetData sheetId="9"/>
      <sheetData sheetId="10"/>
      <sheetData sheetId="11"/>
      <sheetData sheetId="12"/>
      <sheetData sheetId="13"/>
      <sheetData sheetId="14"/>
      <sheetData sheetId="15"/>
      <sheetData sheetId="16"/>
      <sheetData sheetId="17"/>
      <sheetData sheetId="18"/>
      <sheetData sheetId="19"/>
      <sheetData sheetId="20">
        <row r="3">
          <cell r="E3" t="str">
            <v>SEC FUN</v>
          </cell>
          <cell r="F3" t="str">
            <v>NEMONICO</v>
          </cell>
          <cell r="J3" t="str">
            <v>Etiquetas de fila</v>
          </cell>
          <cell r="K3" t="str">
            <v>Etiquetas de fila</v>
          </cell>
        </row>
        <row r="4">
          <cell r="E4" t="str">
            <v>0001</v>
          </cell>
          <cell r="F4" t="str">
            <v>DE</v>
          </cell>
          <cell r="J4" t="str">
            <v>23</v>
          </cell>
          <cell r="K4" t="str">
            <v>2.3 BIENES Y SERVICIOS</v>
          </cell>
        </row>
        <row r="5">
          <cell r="E5" t="str">
            <v>0005</v>
          </cell>
          <cell r="F5" t="str">
            <v>UA</v>
          </cell>
          <cell r="J5" t="str">
            <v>24</v>
          </cell>
          <cell r="K5" t="str">
            <v>2.4 DONACIONES Y TRANSFERENCIAS</v>
          </cell>
        </row>
        <row r="6">
          <cell r="E6" t="str">
            <v>0006</v>
          </cell>
          <cell r="F6" t="str">
            <v>UAJ</v>
          </cell>
          <cell r="J6" t="str">
            <v>26</v>
          </cell>
          <cell r="K6" t="str">
            <v>2.6 ADQUISICIÓN DE ACTIVOS NO FINANCIEROS</v>
          </cell>
        </row>
        <row r="7">
          <cell r="E7" t="str">
            <v>0007</v>
          </cell>
          <cell r="F7" t="str">
            <v>UPPSM</v>
          </cell>
          <cell r="J7" t="str">
            <v>25</v>
          </cell>
          <cell r="K7" t="str">
            <v>2.5 OTROS</v>
          </cell>
        </row>
        <row r="8">
          <cell r="E8" t="str">
            <v>0008</v>
          </cell>
          <cell r="F8" t="str">
            <v>AMAZONAS</v>
          </cell>
        </row>
        <row r="9">
          <cell r="E9" t="str">
            <v>0009</v>
          </cell>
          <cell r="F9" t="str">
            <v>APURIMAC</v>
          </cell>
        </row>
        <row r="10">
          <cell r="E10" t="str">
            <v>0010</v>
          </cell>
          <cell r="F10" t="str">
            <v>AREQUIPA</v>
          </cell>
        </row>
        <row r="11">
          <cell r="E11" t="str">
            <v>0011</v>
          </cell>
          <cell r="F11" t="str">
            <v>AYACUCHO</v>
          </cell>
        </row>
        <row r="12">
          <cell r="E12" t="str">
            <v>0012</v>
          </cell>
          <cell r="F12" t="str">
            <v>CAJAMARCA</v>
          </cell>
        </row>
        <row r="13">
          <cell r="E13" t="str">
            <v>0013</v>
          </cell>
          <cell r="F13" t="str">
            <v>CUSCO</v>
          </cell>
        </row>
        <row r="14">
          <cell r="E14" t="str">
            <v>0014</v>
          </cell>
          <cell r="F14" t="str">
            <v>HUANCAVELICA</v>
          </cell>
        </row>
        <row r="15">
          <cell r="E15" t="str">
            <v>0015</v>
          </cell>
          <cell r="F15" t="str">
            <v>HUANUCO</v>
          </cell>
        </row>
        <row r="16">
          <cell r="E16" t="str">
            <v>0016</v>
          </cell>
          <cell r="F16" t="str">
            <v>HUARAZ</v>
          </cell>
        </row>
        <row r="17">
          <cell r="E17" t="str">
            <v>0017</v>
          </cell>
          <cell r="F17" t="str">
            <v>ICA</v>
          </cell>
        </row>
        <row r="18">
          <cell r="E18" t="str">
            <v>0018</v>
          </cell>
          <cell r="F18" t="str">
            <v>JUNIN</v>
          </cell>
        </row>
        <row r="19">
          <cell r="E19" t="str">
            <v>0019</v>
          </cell>
          <cell r="F19" t="str">
            <v>LA LIBERTAD</v>
          </cell>
        </row>
        <row r="20">
          <cell r="E20" t="str">
            <v>0020</v>
          </cell>
          <cell r="F20" t="str">
            <v>LIMA NORTE - CALLAO</v>
          </cell>
        </row>
        <row r="21">
          <cell r="E21" t="str">
            <v>0021</v>
          </cell>
          <cell r="F21" t="str">
            <v>LIMA SUR - ESTE</v>
          </cell>
        </row>
        <row r="22">
          <cell r="E22" t="str">
            <v>0022</v>
          </cell>
          <cell r="F22" t="str">
            <v>LORETO</v>
          </cell>
        </row>
        <row r="23">
          <cell r="E23" t="str">
            <v>0023</v>
          </cell>
          <cell r="F23" t="str">
            <v>MOQUEGUA</v>
          </cell>
        </row>
        <row r="24">
          <cell r="E24" t="str">
            <v>0024</v>
          </cell>
          <cell r="F24" t="str">
            <v>PIURA</v>
          </cell>
        </row>
        <row r="25">
          <cell r="E25" t="str">
            <v>0025</v>
          </cell>
          <cell r="F25" t="str">
            <v>PUNO</v>
          </cell>
        </row>
        <row r="26">
          <cell r="E26" t="str">
            <v>0026</v>
          </cell>
          <cell r="F26" t="str">
            <v>SAN MARTIN</v>
          </cell>
        </row>
        <row r="27">
          <cell r="E27" t="str">
            <v>0027</v>
          </cell>
          <cell r="F27" t="str">
            <v>TACNA</v>
          </cell>
        </row>
        <row r="28">
          <cell r="E28" t="str">
            <v>0002</v>
          </cell>
          <cell r="F28" t="str">
            <v>UAPI</v>
          </cell>
        </row>
        <row r="29">
          <cell r="E29" t="str">
            <v>0028</v>
          </cell>
          <cell r="F29" t="str">
            <v>AMAZONAS</v>
          </cell>
        </row>
        <row r="30">
          <cell r="E30" t="str">
            <v>0029</v>
          </cell>
          <cell r="F30" t="str">
            <v>APURIMAC</v>
          </cell>
        </row>
        <row r="31">
          <cell r="E31" t="str">
            <v>0030</v>
          </cell>
          <cell r="F31" t="str">
            <v>AREQUIPA</v>
          </cell>
        </row>
        <row r="32">
          <cell r="E32" t="str">
            <v>0031</v>
          </cell>
          <cell r="F32" t="str">
            <v>AYACUCHO</v>
          </cell>
        </row>
        <row r="33">
          <cell r="E33" t="str">
            <v>0032</v>
          </cell>
          <cell r="F33" t="str">
            <v>CAJAMARCA</v>
          </cell>
        </row>
        <row r="34">
          <cell r="E34" t="str">
            <v>0033</v>
          </cell>
          <cell r="F34" t="str">
            <v>CUSCO</v>
          </cell>
        </row>
        <row r="35">
          <cell r="E35" t="str">
            <v>0034</v>
          </cell>
          <cell r="F35" t="str">
            <v>HUANCAVELICA</v>
          </cell>
        </row>
        <row r="36">
          <cell r="E36" t="str">
            <v>0035</v>
          </cell>
          <cell r="F36" t="str">
            <v>HUANUCO</v>
          </cell>
        </row>
        <row r="37">
          <cell r="E37" t="str">
            <v>0036</v>
          </cell>
          <cell r="F37" t="str">
            <v>HUARAZ</v>
          </cell>
        </row>
        <row r="38">
          <cell r="E38" t="str">
            <v>0037</v>
          </cell>
          <cell r="F38" t="str">
            <v>ICA</v>
          </cell>
        </row>
        <row r="39">
          <cell r="E39" t="str">
            <v>0038</v>
          </cell>
          <cell r="F39" t="str">
            <v>JUNIN</v>
          </cell>
        </row>
        <row r="40">
          <cell r="E40" t="str">
            <v>0039</v>
          </cell>
          <cell r="F40" t="str">
            <v>LA LIBERTAD</v>
          </cell>
        </row>
        <row r="41">
          <cell r="E41" t="str">
            <v>0040</v>
          </cell>
          <cell r="F41" t="str">
            <v>LIMA NORTE - CALLAO</v>
          </cell>
        </row>
        <row r="42">
          <cell r="E42" t="str">
            <v>0041</v>
          </cell>
          <cell r="F42" t="str">
            <v>LIMA SUR - ESTE</v>
          </cell>
        </row>
        <row r="43">
          <cell r="E43" t="str">
            <v>0042</v>
          </cell>
          <cell r="F43" t="str">
            <v>LORETO</v>
          </cell>
        </row>
        <row r="44">
          <cell r="E44" t="str">
            <v>0043</v>
          </cell>
          <cell r="F44" t="str">
            <v>MOQUEGUA</v>
          </cell>
        </row>
        <row r="45">
          <cell r="E45" t="str">
            <v>0044</v>
          </cell>
          <cell r="F45" t="str">
            <v>PIURA</v>
          </cell>
        </row>
        <row r="46">
          <cell r="E46" t="str">
            <v>0045</v>
          </cell>
          <cell r="F46" t="str">
            <v>PUNO</v>
          </cell>
        </row>
        <row r="47">
          <cell r="E47" t="str">
            <v>0046</v>
          </cell>
          <cell r="F47" t="str">
            <v>SAN MARTIN</v>
          </cell>
        </row>
        <row r="48">
          <cell r="E48" t="str">
            <v>0047</v>
          </cell>
          <cell r="F48" t="str">
            <v>TACNA</v>
          </cell>
        </row>
        <row r="49">
          <cell r="E49" t="str">
            <v>0003</v>
          </cell>
          <cell r="F49" t="str">
            <v>UGI</v>
          </cell>
        </row>
        <row r="50">
          <cell r="E50" t="str">
            <v>0048</v>
          </cell>
          <cell r="F50" t="str">
            <v>AMAZONAS</v>
          </cell>
        </row>
        <row r="51">
          <cell r="E51" t="str">
            <v>0049</v>
          </cell>
          <cell r="F51" t="str">
            <v>APURIMAC</v>
          </cell>
        </row>
        <row r="52">
          <cell r="E52" t="str">
            <v>0050</v>
          </cell>
          <cell r="F52" t="str">
            <v>AREQUIPA</v>
          </cell>
        </row>
        <row r="53">
          <cell r="E53" t="str">
            <v>0051</v>
          </cell>
          <cell r="F53" t="str">
            <v>AYACUCHO</v>
          </cell>
        </row>
        <row r="54">
          <cell r="E54" t="str">
            <v>0052</v>
          </cell>
          <cell r="F54" t="str">
            <v>CAJAMARCA</v>
          </cell>
        </row>
        <row r="55">
          <cell r="E55" t="str">
            <v>0053</v>
          </cell>
          <cell r="F55" t="str">
            <v>CUSCO</v>
          </cell>
        </row>
        <row r="56">
          <cell r="E56" t="str">
            <v>0054</v>
          </cell>
          <cell r="F56" t="str">
            <v>HUANCAVELICA</v>
          </cell>
        </row>
        <row r="57">
          <cell r="E57" t="str">
            <v>0055</v>
          </cell>
          <cell r="F57" t="str">
            <v>HUANUCO</v>
          </cell>
        </row>
        <row r="58">
          <cell r="E58" t="str">
            <v>0056</v>
          </cell>
          <cell r="F58" t="str">
            <v>HUARAZ</v>
          </cell>
        </row>
        <row r="59">
          <cell r="E59" t="str">
            <v>0057</v>
          </cell>
          <cell r="F59" t="str">
            <v>ICA</v>
          </cell>
        </row>
        <row r="60">
          <cell r="E60" t="str">
            <v>0058</v>
          </cell>
          <cell r="F60" t="str">
            <v>JUNIN</v>
          </cell>
        </row>
        <row r="61">
          <cell r="E61" t="str">
            <v>0059</v>
          </cell>
          <cell r="F61" t="str">
            <v>LA LIBERTAD</v>
          </cell>
        </row>
        <row r="62">
          <cell r="E62" t="str">
            <v>0060</v>
          </cell>
          <cell r="F62" t="str">
            <v>LIMA NORTE - CALLAO</v>
          </cell>
        </row>
        <row r="63">
          <cell r="E63" t="str">
            <v>0061</v>
          </cell>
          <cell r="F63" t="str">
            <v>LIMA SUR - ESTE</v>
          </cell>
        </row>
        <row r="64">
          <cell r="E64" t="str">
            <v>0062</v>
          </cell>
          <cell r="F64" t="str">
            <v>LORETO</v>
          </cell>
        </row>
        <row r="65">
          <cell r="E65" t="str">
            <v>0063</v>
          </cell>
          <cell r="F65" t="str">
            <v>MOQUEGUA</v>
          </cell>
        </row>
        <row r="66">
          <cell r="E66" t="str">
            <v>0064</v>
          </cell>
          <cell r="F66" t="str">
            <v>PIURA</v>
          </cell>
        </row>
        <row r="67">
          <cell r="E67" t="str">
            <v>0065</v>
          </cell>
          <cell r="F67" t="str">
            <v>PUNO</v>
          </cell>
        </row>
        <row r="68">
          <cell r="E68" t="str">
            <v>0066</v>
          </cell>
          <cell r="F68" t="str">
            <v>SAN MARTIN</v>
          </cell>
        </row>
        <row r="69">
          <cell r="E69" t="str">
            <v>0067</v>
          </cell>
          <cell r="F69" t="str">
            <v>TACNA</v>
          </cell>
        </row>
        <row r="70">
          <cell r="E70" t="str">
            <v>XX</v>
          </cell>
          <cell r="F70" t="str">
            <v>XX</v>
          </cell>
        </row>
        <row r="71">
          <cell r="E71" t="str">
            <v>0004</v>
          </cell>
          <cell r="F71" t="str">
            <v>UAPI</v>
          </cell>
        </row>
      </sheetData>
      <sheetData sheetId="21"/>
      <sheetData sheetId="22"/>
      <sheetData sheetId="23"/>
      <sheetData sheetId="24"/>
      <sheetData sheetId="25"/>
      <sheetData sheetId="26"/>
      <sheetData sheetId="27"/>
      <sheetData sheetId="28"/>
      <sheetData sheetId="29"/>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MEN_REGISTRO"/>
      <sheetName val="RESUMEN-D"/>
      <sheetName val="Comparativa"/>
      <sheetName val="REGISTRO_DEMANDA_ADICIONAL"/>
      <sheetName val="REGISTRO DEMANDA 2"/>
      <sheetName val="FLOTA VEHICULAR"/>
      <sheetName val="CAJA CHICA"/>
      <sheetName val="Hoja6"/>
      <sheetName val="CN-PIA 2022"/>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2">
          <cell r="E2" t="str">
            <v>Etiquetas de fila</v>
          </cell>
          <cell r="F2" t="str">
            <v>Cuenta de N° de transferencia</v>
          </cell>
        </row>
        <row r="3">
          <cell r="E3" t="str">
            <v>AMAZONAS</v>
          </cell>
          <cell r="F3">
            <v>45</v>
          </cell>
        </row>
        <row r="4">
          <cell r="E4" t="str">
            <v>APURIMAC</v>
          </cell>
          <cell r="F4">
            <v>25</v>
          </cell>
        </row>
        <row r="5">
          <cell r="E5" t="str">
            <v>AREQUIPA</v>
          </cell>
          <cell r="F5">
            <v>20</v>
          </cell>
        </row>
        <row r="6">
          <cell r="E6" t="str">
            <v>AYACUCHO</v>
          </cell>
          <cell r="F6">
            <v>29</v>
          </cell>
        </row>
        <row r="7">
          <cell r="E7" t="str">
            <v>CAJAMARCA</v>
          </cell>
          <cell r="F7">
            <v>64</v>
          </cell>
        </row>
        <row r="8">
          <cell r="E8" t="str">
            <v>CUSCO</v>
          </cell>
          <cell r="F8">
            <v>61</v>
          </cell>
        </row>
        <row r="9">
          <cell r="E9" t="str">
            <v>HUANCAVELICA</v>
          </cell>
          <cell r="F9">
            <v>41</v>
          </cell>
        </row>
        <row r="10">
          <cell r="E10" t="str">
            <v>HUANUCO</v>
          </cell>
          <cell r="F10">
            <v>66</v>
          </cell>
        </row>
        <row r="11">
          <cell r="E11" t="str">
            <v>HUARAZ</v>
          </cell>
          <cell r="F11">
            <v>40</v>
          </cell>
        </row>
        <row r="12">
          <cell r="E12" t="str">
            <v>ICA</v>
          </cell>
          <cell r="F12">
            <v>10</v>
          </cell>
        </row>
        <row r="13">
          <cell r="E13" t="str">
            <v>JUNIN</v>
          </cell>
          <cell r="F13">
            <v>40</v>
          </cell>
        </row>
        <row r="14">
          <cell r="E14" t="str">
            <v>LA LIBERTAD</v>
          </cell>
          <cell r="F14">
            <v>46</v>
          </cell>
        </row>
        <row r="15">
          <cell r="E15" t="str">
            <v>LIMA NORTE CALLAO</v>
          </cell>
          <cell r="F15">
            <v>24</v>
          </cell>
        </row>
        <row r="16">
          <cell r="E16" t="str">
            <v>LIMA SUR ESTE</v>
          </cell>
          <cell r="F16">
            <v>18</v>
          </cell>
        </row>
        <row r="17">
          <cell r="E17" t="str">
            <v>LORETO</v>
          </cell>
          <cell r="F17">
            <v>26</v>
          </cell>
        </row>
        <row r="18">
          <cell r="E18" t="str">
            <v>MOQUEGUA</v>
          </cell>
          <cell r="F18">
            <v>4</v>
          </cell>
        </row>
        <row r="19">
          <cell r="E19" t="str">
            <v>PIURA</v>
          </cell>
          <cell r="F19">
            <v>57</v>
          </cell>
        </row>
        <row r="20">
          <cell r="E20" t="str">
            <v>PUNO</v>
          </cell>
          <cell r="F20">
            <v>68</v>
          </cell>
        </row>
        <row r="21">
          <cell r="E21" t="str">
            <v>SAN MARTIN</v>
          </cell>
          <cell r="F21">
            <v>24</v>
          </cell>
        </row>
        <row r="22">
          <cell r="E22" t="str">
            <v>TACNA</v>
          </cell>
          <cell r="F22">
            <v>12</v>
          </cell>
        </row>
        <row r="23">
          <cell r="E23" t="str">
            <v>Total general</v>
          </cell>
          <cell r="F23">
            <v>720</v>
          </cell>
        </row>
      </sheetData>
      <sheetData sheetId="8"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JECUCION 2019"/>
      <sheetName val="PARTICIPANTES"/>
      <sheetName val="PROYECCION DE GASTO"/>
      <sheetName val="RESUMEN"/>
      <sheetName val="EJECUCION 2019 (2)"/>
      <sheetName val="ampliacion ds 118"/>
      <sheetName val="METAS (2)"/>
      <sheetName val="C.G"/>
      <sheetName val="Metas"/>
      <sheetName val="PIM"/>
      <sheetName val="CCP"/>
      <sheetName val="Nuevo"/>
      <sheetName val="Rebajas"/>
      <sheetName val="Anulación"/>
      <sheetName val="META-CLASIF"/>
    </sheetNames>
    <sheetDataSet>
      <sheetData sheetId="0">
        <row r="3">
          <cell r="B3" t="str">
            <v>SEC. FUN.</v>
          </cell>
        </row>
      </sheetData>
      <sheetData sheetId="1"/>
      <sheetData sheetId="2"/>
      <sheetData sheetId="3"/>
      <sheetData sheetId="4">
        <row r="4">
          <cell r="B4">
            <v>0</v>
          </cell>
        </row>
      </sheetData>
      <sheetData sheetId="5"/>
      <sheetData sheetId="6" refreshError="1"/>
      <sheetData sheetId="7" refreshError="1"/>
      <sheetData sheetId="8" refreshError="1">
        <row r="4">
          <cell r="B4" t="str">
            <v>0001</v>
          </cell>
          <cell r="C4" t="str">
            <v>AMAZONAS</v>
          </cell>
          <cell r="D4" t="str">
            <v>5001253:  TRANSFERENCIA DE RECURSOS PARA LA EJECUCIÓN DE PROYECTOS DE INVERSIÓN</v>
          </cell>
          <cell r="E4" t="str">
            <v>3000194: EMPLEO TEMPORAL GENERADO</v>
          </cell>
          <cell r="F4" t="str">
            <v>0073: PROGRAMA PARA LA GENERACIÓN DE EMPLEO SOCIAL INCLUSIVO TRABAJA PERÚ</v>
          </cell>
        </row>
        <row r="5">
          <cell r="B5" t="str">
            <v>0002</v>
          </cell>
          <cell r="C5" t="str">
            <v>ANCASH</v>
          </cell>
          <cell r="D5" t="str">
            <v>5001253:  TRANSFERENCIA DE RECURSOS PARA LA EJECUCIÓN DE PROYECTOS DE INVERSIÓN</v>
          </cell>
          <cell r="E5" t="str">
            <v>3000194: EMPLEO TEMPORAL GENERADO</v>
          </cell>
          <cell r="F5" t="str">
            <v>0073: PROGRAMA PARA LA GENERACIÓN DE EMPLEO SOCIAL INCLUSIVO TRABAJA PERÚ</v>
          </cell>
        </row>
        <row r="6">
          <cell r="B6" t="str">
            <v>0003</v>
          </cell>
          <cell r="C6" t="str">
            <v>APURIMAC</v>
          </cell>
          <cell r="D6" t="str">
            <v>5001253:  TRANSFERENCIA DE RECURSOS PARA LA EJECUCIÓN DE PROYECTOS DE INVERSIÓN</v>
          </cell>
          <cell r="E6" t="str">
            <v>3000194: EMPLEO TEMPORAL GENERADO</v>
          </cell>
          <cell r="F6" t="str">
            <v>0073: PROGRAMA PARA LA GENERACIÓN DE EMPLEO SOCIAL INCLUSIVO TRABAJA PERÚ</v>
          </cell>
        </row>
        <row r="7">
          <cell r="B7" t="str">
            <v>0004</v>
          </cell>
          <cell r="C7" t="str">
            <v>AREQUIPA</v>
          </cell>
          <cell r="D7" t="str">
            <v>5001253:  TRANSFERENCIA DE RECURSOS PARA LA EJECUCIÓN DE PROYECTOS DE INVERSIÓN</v>
          </cell>
          <cell r="E7" t="str">
            <v>3000194: EMPLEO TEMPORAL GENERADO</v>
          </cell>
          <cell r="F7" t="str">
            <v>0073: PROGRAMA PARA LA GENERACIÓN DE EMPLEO SOCIAL INCLUSIVO TRABAJA PERÚ</v>
          </cell>
        </row>
        <row r="8">
          <cell r="B8" t="str">
            <v>0005</v>
          </cell>
          <cell r="C8" t="str">
            <v>AYACUCHO</v>
          </cell>
          <cell r="D8" t="str">
            <v>5001253:  TRANSFERENCIA DE RECURSOS PARA LA EJECUCIÓN DE PROYECTOS DE INVERSIÓN</v>
          </cell>
          <cell r="E8" t="str">
            <v>3000194: EMPLEO TEMPORAL GENERADO</v>
          </cell>
          <cell r="F8" t="str">
            <v>0073: PROGRAMA PARA LA GENERACIÓN DE EMPLEO SOCIAL INCLUSIVO TRABAJA PERÚ</v>
          </cell>
        </row>
        <row r="9">
          <cell r="B9" t="str">
            <v>0006</v>
          </cell>
          <cell r="C9" t="str">
            <v>CAJAMARCA</v>
          </cell>
          <cell r="D9" t="str">
            <v>5001253:  TRANSFERENCIA DE RECURSOS PARA LA EJECUCIÓN DE PROYECTOS DE INVERSIÓN</v>
          </cell>
          <cell r="E9" t="str">
            <v>3000194: EMPLEO TEMPORAL GENERADO</v>
          </cell>
          <cell r="F9" t="str">
            <v>0073: PROGRAMA PARA LA GENERACIÓN DE EMPLEO SOCIAL INCLUSIVO TRABAJA PERÚ</v>
          </cell>
        </row>
        <row r="10">
          <cell r="B10" t="str">
            <v>0007</v>
          </cell>
          <cell r="C10" t="str">
            <v>CALLAO</v>
          </cell>
          <cell r="D10" t="str">
            <v>5001253:  TRANSFERENCIA DE RECURSOS PARA LA EJECUCIÓN DE PROYECTOS DE INVERSIÓN</v>
          </cell>
          <cell r="E10" t="str">
            <v>3000194: EMPLEO TEMPORAL GENERADO</v>
          </cell>
          <cell r="F10" t="str">
            <v>0073: PROGRAMA PARA LA GENERACIÓN DE EMPLEO SOCIAL INCLUSIVO TRABAJA PERÚ</v>
          </cell>
        </row>
        <row r="11">
          <cell r="B11" t="str">
            <v>0008</v>
          </cell>
          <cell r="C11" t="str">
            <v>CUSCO</v>
          </cell>
          <cell r="D11" t="str">
            <v>5001253:  TRANSFERENCIA DE RECURSOS PARA LA EJECUCIÓN DE PROYECTOS DE INVERSIÓN</v>
          </cell>
          <cell r="E11" t="str">
            <v>3000194: EMPLEO TEMPORAL GENERADO</v>
          </cell>
          <cell r="F11" t="str">
            <v>0073: PROGRAMA PARA LA GENERACIÓN DE EMPLEO SOCIAL INCLUSIVO TRABAJA PERÚ</v>
          </cell>
        </row>
        <row r="12">
          <cell r="B12" t="str">
            <v>0009</v>
          </cell>
          <cell r="C12" t="str">
            <v>HUANCAVELICA</v>
          </cell>
          <cell r="D12" t="str">
            <v>5001253:  TRANSFERENCIA DE RECURSOS PARA LA EJECUCIÓN DE PROYECTOS DE INVERSIÓN</v>
          </cell>
          <cell r="E12" t="str">
            <v>3000194: EMPLEO TEMPORAL GENERADO</v>
          </cell>
          <cell r="F12" t="str">
            <v>0073: PROGRAMA PARA LA GENERACIÓN DE EMPLEO SOCIAL INCLUSIVO TRABAJA PERÚ</v>
          </cell>
        </row>
        <row r="13">
          <cell r="B13" t="str">
            <v>0010</v>
          </cell>
          <cell r="C13" t="str">
            <v>HUANUCO</v>
          </cell>
          <cell r="D13" t="str">
            <v>5001253:  TRANSFERENCIA DE RECURSOS PARA LA EJECUCIÓN DE PROYECTOS DE INVERSIÓN</v>
          </cell>
          <cell r="E13" t="str">
            <v>3000194: EMPLEO TEMPORAL GENERADO</v>
          </cell>
          <cell r="F13" t="str">
            <v>0073: PROGRAMA PARA LA GENERACIÓN DE EMPLEO SOCIAL INCLUSIVO TRABAJA PERÚ</v>
          </cell>
        </row>
        <row r="14">
          <cell r="B14" t="str">
            <v>0011</v>
          </cell>
          <cell r="C14" t="str">
            <v>ICA</v>
          </cell>
          <cell r="D14" t="str">
            <v>5001253:  TRANSFERENCIA DE RECURSOS PARA LA EJECUCIÓN DE PROYECTOS DE INVERSIÓN</v>
          </cell>
          <cell r="E14" t="str">
            <v>3000194: EMPLEO TEMPORAL GENERADO</v>
          </cell>
          <cell r="F14" t="str">
            <v>0073: PROGRAMA PARA LA GENERACIÓN DE EMPLEO SOCIAL INCLUSIVO TRABAJA PERÚ</v>
          </cell>
        </row>
        <row r="15">
          <cell r="B15" t="str">
            <v>0012</v>
          </cell>
          <cell r="C15" t="str">
            <v>JUNIN</v>
          </cell>
          <cell r="D15" t="str">
            <v>5001253:  TRANSFERENCIA DE RECURSOS PARA LA EJECUCIÓN DE PROYECTOS DE INVERSIÓN</v>
          </cell>
          <cell r="E15" t="str">
            <v>3000194: EMPLEO TEMPORAL GENERADO</v>
          </cell>
          <cell r="F15" t="str">
            <v>0073: PROGRAMA PARA LA GENERACIÓN DE EMPLEO SOCIAL INCLUSIVO TRABAJA PERÚ</v>
          </cell>
        </row>
        <row r="16">
          <cell r="B16" t="str">
            <v>0013</v>
          </cell>
          <cell r="C16" t="str">
            <v>LA LIBERTAD</v>
          </cell>
          <cell r="D16" t="str">
            <v>5001253:  TRANSFERENCIA DE RECURSOS PARA LA EJECUCIÓN DE PROYECTOS DE INVERSIÓN</v>
          </cell>
          <cell r="E16" t="str">
            <v>3000194: EMPLEO TEMPORAL GENERADO</v>
          </cell>
          <cell r="F16" t="str">
            <v>0073: PROGRAMA PARA LA GENERACIÓN DE EMPLEO SOCIAL INCLUSIVO TRABAJA PERÚ</v>
          </cell>
        </row>
        <row r="17">
          <cell r="B17" t="str">
            <v>0014</v>
          </cell>
          <cell r="C17" t="str">
            <v>LAMBAYEQUE</v>
          </cell>
          <cell r="D17" t="str">
            <v>5001253:  TRANSFERENCIA DE RECURSOS PARA LA EJECUCIÓN DE PROYECTOS DE INVERSIÓN</v>
          </cell>
          <cell r="E17" t="str">
            <v>3000194: EMPLEO TEMPORAL GENERADO</v>
          </cell>
          <cell r="F17" t="str">
            <v>0073: PROGRAMA PARA LA GENERACIÓN DE EMPLEO SOCIAL INCLUSIVO TRABAJA PERÚ</v>
          </cell>
        </row>
        <row r="18">
          <cell r="B18" t="str">
            <v>0015</v>
          </cell>
          <cell r="C18" t="str">
            <v>LIMA</v>
          </cell>
          <cell r="D18" t="str">
            <v>5001253:  TRANSFERENCIA DE RECURSOS PARA LA EJECUCIÓN DE PROYECTOS DE INVERSIÓN</v>
          </cell>
          <cell r="E18" t="str">
            <v>3000194: EMPLEO TEMPORAL GENERADO</v>
          </cell>
          <cell r="F18" t="str">
            <v>0073: PROGRAMA PARA LA GENERACIÓN DE EMPLEO SOCIAL INCLUSIVO TRABAJA PERÚ</v>
          </cell>
        </row>
        <row r="19">
          <cell r="B19" t="str">
            <v>0016</v>
          </cell>
          <cell r="C19" t="str">
            <v>LORETO</v>
          </cell>
          <cell r="D19" t="str">
            <v>5001253:  TRANSFERENCIA DE RECURSOS PARA LA EJECUCIÓN DE PROYECTOS DE INVERSIÓN</v>
          </cell>
          <cell r="E19" t="str">
            <v>3000194: EMPLEO TEMPORAL GENERADO</v>
          </cell>
          <cell r="F19" t="str">
            <v>0073: PROGRAMA PARA LA GENERACIÓN DE EMPLEO SOCIAL INCLUSIVO TRABAJA PERÚ</v>
          </cell>
        </row>
        <row r="20">
          <cell r="B20" t="str">
            <v>0017</v>
          </cell>
          <cell r="C20" t="str">
            <v>MOQUEGUA</v>
          </cell>
          <cell r="D20" t="str">
            <v>5001253:  TRANSFERENCIA DE RECURSOS PARA LA EJECUCIÓN DE PROYECTOS DE INVERSIÓN</v>
          </cell>
          <cell r="E20" t="str">
            <v>3000194: EMPLEO TEMPORAL GENERADO</v>
          </cell>
          <cell r="F20" t="str">
            <v>0073: PROGRAMA PARA LA GENERACIÓN DE EMPLEO SOCIAL INCLUSIVO TRABAJA PERÚ</v>
          </cell>
        </row>
        <row r="21">
          <cell r="B21" t="str">
            <v>0018</v>
          </cell>
          <cell r="C21" t="str">
            <v>PASCO</v>
          </cell>
          <cell r="D21" t="str">
            <v>5001253:  TRANSFERENCIA DE RECURSOS PARA LA EJECUCIÓN DE PROYECTOS DE INVERSIÓN</v>
          </cell>
          <cell r="E21" t="str">
            <v>3000194: EMPLEO TEMPORAL GENERADO</v>
          </cell>
          <cell r="F21" t="str">
            <v>0073: PROGRAMA PARA LA GENERACIÓN DE EMPLEO SOCIAL INCLUSIVO TRABAJA PERÚ</v>
          </cell>
        </row>
        <row r="22">
          <cell r="B22" t="str">
            <v>0019</v>
          </cell>
          <cell r="C22" t="str">
            <v>PIURA</v>
          </cell>
          <cell r="D22" t="str">
            <v>5001253:  TRANSFERENCIA DE RECURSOS PARA LA EJECUCIÓN DE PROYECTOS DE INVERSIÓN</v>
          </cell>
          <cell r="E22" t="str">
            <v>3000194: EMPLEO TEMPORAL GENERADO</v>
          </cell>
          <cell r="F22" t="str">
            <v>0073: PROGRAMA PARA LA GENERACIÓN DE EMPLEO SOCIAL INCLUSIVO TRABAJA PERÚ</v>
          </cell>
        </row>
        <row r="23">
          <cell r="B23" t="str">
            <v>0020</v>
          </cell>
          <cell r="C23" t="str">
            <v>PUNO</v>
          </cell>
          <cell r="D23" t="str">
            <v>5001253:  TRANSFERENCIA DE RECURSOS PARA LA EJECUCIÓN DE PROYECTOS DE INVERSIÓN</v>
          </cell>
          <cell r="E23" t="str">
            <v>3000194: EMPLEO TEMPORAL GENERADO</v>
          </cell>
          <cell r="F23" t="str">
            <v>0073: PROGRAMA PARA LA GENERACIÓN DE EMPLEO SOCIAL INCLUSIVO TRABAJA PERÚ</v>
          </cell>
        </row>
        <row r="24">
          <cell r="B24" t="str">
            <v>0021</v>
          </cell>
          <cell r="C24" t="str">
            <v>SAN MARTIN</v>
          </cell>
          <cell r="D24" t="str">
            <v>5001253:  TRANSFERENCIA DE RECURSOS PARA LA EJECUCIÓN DE PROYECTOS DE INVERSIÓN</v>
          </cell>
          <cell r="E24" t="str">
            <v>3000194: EMPLEO TEMPORAL GENERADO</v>
          </cell>
          <cell r="F24" t="str">
            <v>0073: PROGRAMA PARA LA GENERACIÓN DE EMPLEO SOCIAL INCLUSIVO TRABAJA PERÚ</v>
          </cell>
        </row>
        <row r="25">
          <cell r="B25" t="str">
            <v>0022</v>
          </cell>
          <cell r="C25" t="str">
            <v>TACNA</v>
          </cell>
          <cell r="D25" t="str">
            <v>5001253:  TRANSFERENCIA DE RECURSOS PARA LA EJECUCIÓN DE PROYECTOS DE INVERSIÓN</v>
          </cell>
          <cell r="E25" t="str">
            <v>3000194: EMPLEO TEMPORAL GENERADO</v>
          </cell>
          <cell r="F25" t="str">
            <v>0073: PROGRAMA PARA LA GENERACIÓN DE EMPLEO SOCIAL INCLUSIVO TRABAJA PERÚ</v>
          </cell>
        </row>
        <row r="26">
          <cell r="B26" t="str">
            <v>0023</v>
          </cell>
          <cell r="C26" t="str">
            <v>TUMBES</v>
          </cell>
          <cell r="D26" t="str">
            <v>5001253:  TRANSFERENCIA DE RECURSOS PARA LA EJECUCIÓN DE PROYECTOS DE INVERSIÓN</v>
          </cell>
          <cell r="E26" t="str">
            <v>3000194: EMPLEO TEMPORAL GENERADO</v>
          </cell>
          <cell r="F26" t="str">
            <v>0073: PROGRAMA PARA LA GENERACIÓN DE EMPLEO SOCIAL INCLUSIVO TRABAJA PERÚ</v>
          </cell>
        </row>
        <row r="27">
          <cell r="B27" t="str">
            <v>0024</v>
          </cell>
          <cell r="C27" t="str">
            <v>UCAYALI</v>
          </cell>
          <cell r="D27" t="str">
            <v>5001253:  TRANSFERENCIA DE RECURSOS PARA LA EJECUCIÓN DE PROYECTOS DE INVERSIÓN</v>
          </cell>
          <cell r="E27" t="str">
            <v>3000194: EMPLEO TEMPORAL GENERADO</v>
          </cell>
          <cell r="F27" t="str">
            <v>0073: PROGRAMA PARA LA GENERACIÓN DE EMPLEO SOCIAL INCLUSIVO TRABAJA PERÚ</v>
          </cell>
        </row>
        <row r="28">
          <cell r="B28" t="str">
            <v>0025</v>
          </cell>
          <cell r="C28" t="str">
            <v>AMAZONAS</v>
          </cell>
          <cell r="D28" t="str">
            <v>5004341:   PROMOCIÓN DE MODALIDADES DE INTERVENCIÓN DEL PROGRAMA PARA DESARROLLO DE PROYECTOS INTENSIVOS EN MANO DE OBRA NO CALIFICADA</v>
          </cell>
          <cell r="E28" t="str">
            <v>3000194: EMPLEO TEMPORAL GENERADO</v>
          </cell>
          <cell r="F28" t="str">
            <v>0073: PROGRAMA PARA LA GENERACIÓN DE EMPLEO SOCIAL INCLUSIVO TRABAJA PERÚ</v>
          </cell>
        </row>
        <row r="29">
          <cell r="B29" t="str">
            <v>0026</v>
          </cell>
          <cell r="C29" t="str">
            <v>HUARAZ</v>
          </cell>
          <cell r="D29" t="str">
            <v>5004341:   PROMOCIÓN DE MODALIDADES DE INTERVENCIÓN DEL PROGRAMA PARA DESARROLLO DE PROYECTOS INTENSIVOS EN MANO DE OBRA NO CALIFICADA</v>
          </cell>
          <cell r="E29" t="str">
            <v>3000194: EMPLEO TEMPORAL GENERADO</v>
          </cell>
          <cell r="F29" t="str">
            <v>0073: PROGRAMA PARA LA GENERACIÓN DE EMPLEO SOCIAL INCLUSIVO TRABAJA PERÚ</v>
          </cell>
        </row>
        <row r="30">
          <cell r="B30" t="str">
            <v>0027</v>
          </cell>
          <cell r="C30" t="str">
            <v>ANCASH</v>
          </cell>
          <cell r="D30" t="str">
            <v>5004341:   PROMOCIÓN DE MODALIDADES DE INTERVENCIÓN DEL PROGRAMA PARA DESARROLLO DE PROYECTOS INTENSIVOS EN MANO DE OBRA NO CALIFICADA</v>
          </cell>
          <cell r="E30" t="str">
            <v>3000194: EMPLEO TEMPORAL GENERADO</v>
          </cell>
          <cell r="F30" t="str">
            <v>0073: PROGRAMA PARA LA GENERACIÓN DE EMPLEO SOCIAL INCLUSIVO TRABAJA PERÚ</v>
          </cell>
        </row>
        <row r="31">
          <cell r="B31" t="str">
            <v>0028</v>
          </cell>
          <cell r="C31" t="str">
            <v>APURIMAC</v>
          </cell>
          <cell r="D31" t="str">
            <v>5004341:   PROMOCIÓN DE MODALIDADES DE INTERVENCIÓN DEL PROGRAMA PARA DESARROLLO DE PROYECTOS INTENSIVOS EN MANO DE OBRA NO CALIFICADA</v>
          </cell>
          <cell r="E31" t="str">
            <v>3000194: EMPLEO TEMPORAL GENERADO</v>
          </cell>
          <cell r="F31" t="str">
            <v>0073: PROGRAMA PARA LA GENERACIÓN DE EMPLEO SOCIAL INCLUSIVO TRABAJA PERÚ</v>
          </cell>
        </row>
        <row r="32">
          <cell r="B32" t="str">
            <v>0029</v>
          </cell>
          <cell r="C32" t="str">
            <v>AREQUIPA</v>
          </cell>
          <cell r="D32" t="str">
            <v>5004341:   PROMOCIÓN DE MODALIDADES DE INTERVENCIÓN DEL PROGRAMA PARA DESARROLLO DE PROYECTOS INTENSIVOS EN MANO DE OBRA NO CALIFICADA</v>
          </cell>
          <cell r="E32" t="str">
            <v>3000194: EMPLEO TEMPORAL GENERADO</v>
          </cell>
          <cell r="F32" t="str">
            <v>0073: PROGRAMA PARA LA GENERACIÓN DE EMPLEO SOCIAL INCLUSIVO TRABAJA PERÚ</v>
          </cell>
        </row>
        <row r="33">
          <cell r="B33" t="str">
            <v>0030</v>
          </cell>
          <cell r="C33" t="str">
            <v>AYACUCHO</v>
          </cell>
          <cell r="D33" t="str">
            <v>5004341:   PROMOCIÓN DE MODALIDADES DE INTERVENCIÓN DEL PROGRAMA PARA DESARROLLO DE PROYECTOS INTENSIVOS EN MANO DE OBRA NO CALIFICADA</v>
          </cell>
          <cell r="E33" t="str">
            <v>3000194: EMPLEO TEMPORAL GENERADO</v>
          </cell>
          <cell r="F33" t="str">
            <v>0073: PROGRAMA PARA LA GENERACIÓN DE EMPLEO SOCIAL INCLUSIVO TRABAJA PERÚ</v>
          </cell>
        </row>
        <row r="34">
          <cell r="B34" t="str">
            <v>0031</v>
          </cell>
          <cell r="C34" t="str">
            <v>VRA</v>
          </cell>
          <cell r="D34" t="str">
            <v>5004341:   PROMOCIÓN DE MODALIDADES DE INTERVENCIÓN DEL PROGRAMA PARA DESARROLLO DE PROYECTOS INTENSIVOS EN MANO DE OBRA NO CALIFICADA</v>
          </cell>
          <cell r="E34" t="str">
            <v>3000194: EMPLEO TEMPORAL GENERADO</v>
          </cell>
          <cell r="F34" t="str">
            <v>0073: PROGRAMA PARA LA GENERACIÓN DE EMPLEO SOCIAL INCLUSIVO TRABAJA PERÚ</v>
          </cell>
        </row>
        <row r="35">
          <cell r="B35" t="str">
            <v>0032</v>
          </cell>
          <cell r="C35" t="str">
            <v>PUQUIO</v>
          </cell>
          <cell r="D35" t="str">
            <v>5004341:   PROMOCIÓN DE MODALIDADES DE INTERVENCIÓN DEL PROGRAMA PARA DESARROLLO DE PROYECTOS INTENSIVOS EN MANO DE OBRA NO CALIFICADA</v>
          </cell>
          <cell r="E35" t="str">
            <v>3000194: EMPLEO TEMPORAL GENERADO</v>
          </cell>
          <cell r="F35" t="str">
            <v>0073: PROGRAMA PARA LA GENERACIÓN DE EMPLEO SOCIAL INCLUSIVO TRABAJA PERÚ</v>
          </cell>
        </row>
        <row r="36">
          <cell r="B36" t="str">
            <v>0033</v>
          </cell>
          <cell r="C36" t="str">
            <v>CAJAMARCA</v>
          </cell>
          <cell r="D36" t="str">
            <v>5004341:   PROMOCIÓN DE MODALIDADES DE INTERVENCIÓN DEL PROGRAMA PARA DESARROLLO DE PROYECTOS INTENSIVOS EN MANO DE OBRA NO CALIFICADA</v>
          </cell>
          <cell r="E36" t="str">
            <v>3000194: EMPLEO TEMPORAL GENERADO</v>
          </cell>
          <cell r="F36" t="str">
            <v>0073: PROGRAMA PARA LA GENERACIÓN DE EMPLEO SOCIAL INCLUSIVO TRABAJA PERÚ</v>
          </cell>
        </row>
        <row r="37">
          <cell r="B37" t="str">
            <v>0034</v>
          </cell>
          <cell r="C37" t="str">
            <v>LIMA NORTE - CALLAO</v>
          </cell>
          <cell r="D37" t="str">
            <v>5004341:   PROMOCIÓN DE MODALIDADES DE INTERVENCIÓN DEL PROGRAMA PARA DESARROLLO DE PROYECTOS INTENSIVOS EN MANO DE OBRA NO CALIFICADA</v>
          </cell>
          <cell r="E37" t="str">
            <v>3000194: EMPLEO TEMPORAL GENERADO</v>
          </cell>
          <cell r="F37" t="str">
            <v>0073: PROGRAMA PARA LA GENERACIÓN DE EMPLEO SOCIAL INCLUSIVO TRABAJA PERÚ</v>
          </cell>
        </row>
        <row r="38">
          <cell r="B38" t="str">
            <v>0035</v>
          </cell>
          <cell r="C38" t="str">
            <v>CUSCO</v>
          </cell>
          <cell r="D38" t="str">
            <v>5004341:   PROMOCIÓN DE MODALIDADES DE INTERVENCIÓN DEL PROGRAMA PARA DESARROLLO DE PROYECTOS INTENSIVOS EN MANO DE OBRA NO CALIFICADA</v>
          </cell>
          <cell r="E38" t="str">
            <v>3000194: EMPLEO TEMPORAL GENERADO</v>
          </cell>
          <cell r="F38" t="str">
            <v>0073: PROGRAMA PARA LA GENERACIÓN DE EMPLEO SOCIAL INCLUSIVO TRABAJA PERÚ</v>
          </cell>
        </row>
        <row r="39">
          <cell r="B39" t="str">
            <v>0036</v>
          </cell>
          <cell r="C39" t="str">
            <v>HUANCAVELICA</v>
          </cell>
          <cell r="D39" t="str">
            <v>5004341:   PROMOCIÓN DE MODALIDADES DE INTERVENCIÓN DEL PROGRAMA PARA DESARROLLO DE PROYECTOS INTENSIVOS EN MANO DE OBRA NO CALIFICADA</v>
          </cell>
          <cell r="E39" t="str">
            <v>3000194: EMPLEO TEMPORAL GENERADO</v>
          </cell>
          <cell r="F39" t="str">
            <v>0073: PROGRAMA PARA LA GENERACIÓN DE EMPLEO SOCIAL INCLUSIVO TRABAJA PERÚ</v>
          </cell>
        </row>
        <row r="40">
          <cell r="B40" t="str">
            <v>0037</v>
          </cell>
          <cell r="C40" t="str">
            <v>HUANUCO</v>
          </cell>
          <cell r="D40" t="str">
            <v>5004341:   PROMOCIÓN DE MODALIDADES DE INTERVENCIÓN DEL PROGRAMA PARA DESARROLLO DE PROYECTOS INTENSIVOS EN MANO DE OBRA NO CALIFICADA</v>
          </cell>
          <cell r="E40" t="str">
            <v>3000194: EMPLEO TEMPORAL GENERADO</v>
          </cell>
          <cell r="F40" t="str">
            <v>0073: PROGRAMA PARA LA GENERACIÓN DE EMPLEO SOCIAL INCLUSIVO TRABAJA PERÚ</v>
          </cell>
        </row>
        <row r="41">
          <cell r="B41" t="str">
            <v>0038</v>
          </cell>
          <cell r="C41" t="str">
            <v>ICA</v>
          </cell>
          <cell r="D41" t="str">
            <v>5004341:   PROMOCIÓN DE MODALIDADES DE INTERVENCIÓN DEL PROGRAMA PARA DESARROLLO DE PROYECTOS INTENSIVOS EN MANO DE OBRA NO CALIFICADA</v>
          </cell>
          <cell r="E41" t="str">
            <v>3000194: EMPLEO TEMPORAL GENERADO</v>
          </cell>
          <cell r="F41" t="str">
            <v>0073: PROGRAMA PARA LA GENERACIÓN DE EMPLEO SOCIAL INCLUSIVO TRABAJA PERÚ</v>
          </cell>
        </row>
        <row r="42">
          <cell r="B42" t="str">
            <v>0039</v>
          </cell>
          <cell r="C42" t="str">
            <v>JUNIN</v>
          </cell>
          <cell r="D42" t="str">
            <v>5004341:   PROMOCIÓN DE MODALIDADES DE INTERVENCIÓN DEL PROGRAMA PARA DESARROLLO DE PROYECTOS INTENSIVOS EN MANO DE OBRA NO CALIFICADA</v>
          </cell>
          <cell r="E42" t="str">
            <v>3000194: EMPLEO TEMPORAL GENERADO</v>
          </cell>
          <cell r="F42" t="str">
            <v>0073: PROGRAMA PARA LA GENERACIÓN DE EMPLEO SOCIAL INCLUSIVO TRABAJA PERÚ</v>
          </cell>
        </row>
        <row r="43">
          <cell r="B43" t="str">
            <v>0040</v>
          </cell>
          <cell r="C43" t="str">
            <v>SATIPO</v>
          </cell>
          <cell r="D43" t="str">
            <v>5004341:   PROMOCIÓN DE MODALIDADES DE INTERVENCIÓN DEL PROGRAMA PARA DESARROLLO DE PROYECTOS INTENSIVOS EN MANO DE OBRA NO CALIFICADA</v>
          </cell>
          <cell r="E43" t="str">
            <v>3000194: EMPLEO TEMPORAL GENERADO</v>
          </cell>
          <cell r="F43" t="str">
            <v>0073: PROGRAMA PARA LA GENERACIÓN DE EMPLEO SOCIAL INCLUSIVO TRABAJA PERÚ</v>
          </cell>
        </row>
        <row r="44">
          <cell r="B44" t="str">
            <v>0041</v>
          </cell>
          <cell r="C44" t="str">
            <v>LA LIBERTAD</v>
          </cell>
          <cell r="D44" t="str">
            <v>5004341:   PROMOCIÓN DE MODALIDADES DE INTERVENCIÓN DEL PROGRAMA PARA DESARROLLO DE PROYECTOS INTENSIVOS EN MANO DE OBRA NO CALIFICADA</v>
          </cell>
          <cell r="E44" t="str">
            <v>3000194: EMPLEO TEMPORAL GENERADO</v>
          </cell>
          <cell r="F44" t="str">
            <v>0073: PROGRAMA PARA LA GENERACIÓN DE EMPLEO SOCIAL INCLUSIVO TRABAJA PERÚ</v>
          </cell>
        </row>
        <row r="45">
          <cell r="B45" t="str">
            <v>0042</v>
          </cell>
          <cell r="C45" t="str">
            <v>LAMBAYEQUE</v>
          </cell>
          <cell r="D45" t="str">
            <v>5004341:   PROMOCIÓN DE MODALIDADES DE INTERVENCIÓN DEL PROGRAMA PARA DESARROLLO DE PROYECTOS INTENSIVOS EN MANO DE OBRA NO CALIFICADA</v>
          </cell>
          <cell r="E45" t="str">
            <v>3000194: EMPLEO TEMPORAL GENERADO</v>
          </cell>
          <cell r="F45" t="str">
            <v>0073: PROGRAMA PARA LA GENERACIÓN DE EMPLEO SOCIAL INCLUSIVO TRABAJA PERÚ</v>
          </cell>
        </row>
        <row r="46">
          <cell r="B46" t="str">
            <v>0043</v>
          </cell>
          <cell r="C46" t="str">
            <v>UGPROM - OFICINA NACIONAL</v>
          </cell>
          <cell r="D46" t="str">
            <v>5004341:   PROMOCIÓN DE MODALIDADES DE INTERVENCIÓN DEL PROGRAMA PARA DESARROLLO DE PROYECTOS INTENSIVOS EN MANO DE OBRA NO CALIFICADA</v>
          </cell>
          <cell r="E46" t="str">
            <v>3000194: EMPLEO TEMPORAL GENERADO</v>
          </cell>
          <cell r="F46" t="str">
            <v>0073: PROGRAMA PARA LA GENERACIÓN DE EMPLEO SOCIAL INCLUSIVO TRABAJA PERÚ</v>
          </cell>
        </row>
        <row r="47">
          <cell r="B47" t="str">
            <v>0044</v>
          </cell>
          <cell r="C47" t="str">
            <v>UGPYTOS - OFICINA NACIONAL</v>
          </cell>
          <cell r="D47" t="str">
            <v>5004341:   PROMOCIÓN DE MODALIDADES DE INTERVENCIÓN DEL PROGRAMA PARA DESARROLLO DE PROYECTOS INTENSIVOS EN MANO DE OBRA NO CALIFICADA</v>
          </cell>
          <cell r="E47" t="str">
            <v>3000194: EMPLEO TEMPORAL GENERADO</v>
          </cell>
          <cell r="F47" t="str">
            <v>0073: PROGRAMA PARA LA GENERACIÓN DE EMPLEO SOCIAL INCLUSIVO TRABAJA PERÚ</v>
          </cell>
        </row>
        <row r="48">
          <cell r="B48" t="str">
            <v>0045</v>
          </cell>
          <cell r="C48" t="str">
            <v>LIMA SUR - ESTE</v>
          </cell>
          <cell r="D48" t="str">
            <v>5004341:   PROMOCIÓN DE MODALIDADES DE INTERVENCIÓN DEL PROGRAMA PARA DESARROLLO DE PROYECTOS INTENSIVOS EN MANO DE OBRA NO CALIFICADA</v>
          </cell>
          <cell r="E48" t="str">
            <v>3000194: EMPLEO TEMPORAL GENERADO</v>
          </cell>
          <cell r="F48" t="str">
            <v>0073: PROGRAMA PARA LA GENERACIÓN DE EMPLEO SOCIAL INCLUSIVO TRABAJA PERÚ</v>
          </cell>
        </row>
        <row r="49">
          <cell r="B49" t="str">
            <v>0046</v>
          </cell>
          <cell r="C49" t="str">
            <v>OFICINA NACIONAL</v>
          </cell>
          <cell r="D49" t="str">
            <v>5004341:   PROMOCIÓN DE MODALIDADES DE INTERVENCIÓN DEL PROGRAMA PARA DESARROLLO DE PROYECTOS INTENSIVOS EN MANO DE OBRA NO CALIFICADA</v>
          </cell>
          <cell r="E49" t="str">
            <v>3000194: EMPLEO TEMPORAL GENERADO</v>
          </cell>
          <cell r="F49" t="str">
            <v>0073: PROGRAMA PARA LA GENERACIÓN DE EMPLEO SOCIAL INCLUSIVO TRABAJA PERÚ</v>
          </cell>
        </row>
        <row r="50">
          <cell r="B50" t="str">
            <v>0047</v>
          </cell>
          <cell r="C50" t="str">
            <v>LORETO</v>
          </cell>
          <cell r="D50" t="str">
            <v>5004341:   PROMOCIÓN DE MODALIDADES DE INTERVENCIÓN DEL PROGRAMA PARA DESARROLLO DE PROYECTOS INTENSIVOS EN MANO DE OBRA NO CALIFICADA</v>
          </cell>
          <cell r="E50" t="str">
            <v>3000194: EMPLEO TEMPORAL GENERADO</v>
          </cell>
          <cell r="F50" t="str">
            <v>0073: PROGRAMA PARA LA GENERACIÓN DE EMPLEO SOCIAL INCLUSIVO TRABAJA PERÚ</v>
          </cell>
        </row>
        <row r="51">
          <cell r="B51" t="str">
            <v>0048</v>
          </cell>
          <cell r="C51" t="str">
            <v>MOQUEGUA</v>
          </cell>
          <cell r="D51" t="str">
            <v>5004341:   PROMOCIÓN DE MODALIDADES DE INTERVENCIÓN DEL PROGRAMA PARA DESARROLLO DE PROYECTOS INTENSIVOS EN MANO DE OBRA NO CALIFICADA</v>
          </cell>
          <cell r="E51" t="str">
            <v>3000194: EMPLEO TEMPORAL GENERADO</v>
          </cell>
          <cell r="F51" t="str">
            <v>0073: PROGRAMA PARA LA GENERACIÓN DE EMPLEO SOCIAL INCLUSIVO TRABAJA PERÚ</v>
          </cell>
        </row>
        <row r="52">
          <cell r="B52" t="str">
            <v>0049</v>
          </cell>
          <cell r="C52" t="str">
            <v>PASCO</v>
          </cell>
          <cell r="D52" t="str">
            <v>5004341:   PROMOCIÓN DE MODALIDADES DE INTERVENCIÓN DEL PROGRAMA PARA DESARROLLO DE PROYECTOS INTENSIVOS EN MANO DE OBRA NO CALIFICADA</v>
          </cell>
          <cell r="E52" t="str">
            <v>3000194: EMPLEO TEMPORAL GENERADO</v>
          </cell>
          <cell r="F52" t="str">
            <v>0073: PROGRAMA PARA LA GENERACIÓN DE EMPLEO SOCIAL INCLUSIVO TRABAJA PERÚ</v>
          </cell>
        </row>
        <row r="53">
          <cell r="B53" t="str">
            <v>0050</v>
          </cell>
          <cell r="C53" t="str">
            <v>PIURA</v>
          </cell>
          <cell r="D53" t="str">
            <v>5004341:   PROMOCIÓN DE MODALIDADES DE INTERVENCIÓN DEL PROGRAMA PARA DESARROLLO DE PROYECTOS INTENSIVOS EN MANO DE OBRA NO CALIFICADA</v>
          </cell>
          <cell r="E53" t="str">
            <v>3000194: EMPLEO TEMPORAL GENERADO</v>
          </cell>
          <cell r="F53" t="str">
            <v>0073: PROGRAMA PARA LA GENERACIÓN DE EMPLEO SOCIAL INCLUSIVO TRABAJA PERÚ</v>
          </cell>
        </row>
        <row r="54">
          <cell r="B54" t="str">
            <v>0051</v>
          </cell>
          <cell r="C54" t="str">
            <v>PUNO</v>
          </cell>
          <cell r="D54" t="str">
            <v>5004341:   PROMOCIÓN DE MODALIDADES DE INTERVENCIÓN DEL PROGRAMA PARA DESARROLLO DE PROYECTOS INTENSIVOS EN MANO DE OBRA NO CALIFICADA</v>
          </cell>
          <cell r="E54" t="str">
            <v>3000194: EMPLEO TEMPORAL GENERADO</v>
          </cell>
          <cell r="F54" t="str">
            <v>0073: PROGRAMA PARA LA GENERACIÓN DE EMPLEO SOCIAL INCLUSIVO TRABAJA PERÚ</v>
          </cell>
        </row>
        <row r="55">
          <cell r="B55" t="str">
            <v>0052</v>
          </cell>
          <cell r="C55" t="str">
            <v>SAN MARTIN</v>
          </cell>
          <cell r="D55" t="str">
            <v>5004341:   PROMOCIÓN DE MODALIDADES DE INTERVENCIÓN DEL PROGRAMA PARA DESARROLLO DE PROYECTOS INTENSIVOS EN MANO DE OBRA NO CALIFICADA</v>
          </cell>
          <cell r="E55" t="str">
            <v>3000194: EMPLEO TEMPORAL GENERADO</v>
          </cell>
          <cell r="F55" t="str">
            <v>0073: PROGRAMA PARA LA GENERACIÓN DE EMPLEO SOCIAL INCLUSIVO TRABAJA PERÚ</v>
          </cell>
        </row>
        <row r="56">
          <cell r="B56" t="str">
            <v>0053</v>
          </cell>
          <cell r="C56" t="str">
            <v>TACNA</v>
          </cell>
          <cell r="D56" t="str">
            <v>5004341:   PROMOCIÓN DE MODALIDADES DE INTERVENCIÓN DEL PROGRAMA PARA DESARROLLO DE PROYECTOS INTENSIVOS EN MANO DE OBRA NO CALIFICADA</v>
          </cell>
          <cell r="E56" t="str">
            <v>3000194: EMPLEO TEMPORAL GENERADO</v>
          </cell>
          <cell r="F56" t="str">
            <v>0073: PROGRAMA PARA LA GENERACIÓN DE EMPLEO SOCIAL INCLUSIVO TRABAJA PERÚ</v>
          </cell>
        </row>
        <row r="57">
          <cell r="B57" t="str">
            <v>0054</v>
          </cell>
          <cell r="C57" t="str">
            <v>TUMBES</v>
          </cell>
          <cell r="D57" t="str">
            <v>5004341:   PROMOCIÓN DE MODALIDADES DE INTERVENCIÓN DEL PROGRAMA PARA DESARROLLO DE PROYECTOS INTENSIVOS EN MANO DE OBRA NO CALIFICADA</v>
          </cell>
          <cell r="E57" t="str">
            <v>3000194: EMPLEO TEMPORAL GENERADO</v>
          </cell>
          <cell r="F57" t="str">
            <v>0073: PROGRAMA PARA LA GENERACIÓN DE EMPLEO SOCIAL INCLUSIVO TRABAJA PERÚ</v>
          </cell>
        </row>
        <row r="58">
          <cell r="B58" t="str">
            <v>0055</v>
          </cell>
          <cell r="C58" t="str">
            <v>UCAYALI</v>
          </cell>
          <cell r="D58" t="str">
            <v>5004341:   PROMOCIÓN DE MODALIDADES DE INTERVENCIÓN DEL PROGRAMA PARA DESARROLLO DE PROYECTOS INTENSIVOS EN MANO DE OBRA NO CALIFICADA</v>
          </cell>
          <cell r="E58" t="str">
            <v>3000194: EMPLEO TEMPORAL GENERADO</v>
          </cell>
          <cell r="F58" t="str">
            <v>0073: PROGRAMA PARA LA GENERACIÓN DE EMPLEO SOCIAL INCLUSIVO TRABAJA PERÚ</v>
          </cell>
        </row>
        <row r="59">
          <cell r="B59" t="str">
            <v>0056</v>
          </cell>
          <cell r="C59" t="str">
            <v>AMAZONAS</v>
          </cell>
          <cell r="D59" t="str">
            <v>5004342:  SEGUIMIENTO DE LOS PROYECTOS EN EJECUCION</v>
          </cell>
          <cell r="E59" t="str">
            <v>3000194: EMPLEO TEMPORAL GENERADO</v>
          </cell>
          <cell r="F59" t="str">
            <v>0073: PROGRAMA PARA LA GENERACIÓN DE EMPLEO SOCIAL INCLUSIVO TRABAJA PERÚ</v>
          </cell>
        </row>
        <row r="60">
          <cell r="B60" t="str">
            <v>0057</v>
          </cell>
          <cell r="C60" t="str">
            <v>HUARAZ</v>
          </cell>
          <cell r="D60" t="str">
            <v>5004342:  SEGUIMIENTO DE LOS PROYECTOS EN EJECUCION</v>
          </cell>
          <cell r="E60" t="str">
            <v>3000194: EMPLEO TEMPORAL GENERADO</v>
          </cell>
          <cell r="F60" t="str">
            <v>0073: PROGRAMA PARA LA GENERACIÓN DE EMPLEO SOCIAL INCLUSIVO TRABAJA PERÚ</v>
          </cell>
        </row>
        <row r="61">
          <cell r="B61" t="str">
            <v>0058</v>
          </cell>
          <cell r="C61" t="str">
            <v>ANCASH</v>
          </cell>
          <cell r="D61" t="str">
            <v>5004342:  SEGUIMIENTO DE LOS PROYECTOS EN EJECUCION</v>
          </cell>
          <cell r="E61" t="str">
            <v>3000194: EMPLEO TEMPORAL GENERADO</v>
          </cell>
          <cell r="F61" t="str">
            <v>0073: PROGRAMA PARA LA GENERACIÓN DE EMPLEO SOCIAL INCLUSIVO TRABAJA PERÚ</v>
          </cell>
        </row>
        <row r="62">
          <cell r="B62" t="str">
            <v>0059</v>
          </cell>
          <cell r="C62" t="str">
            <v>APURIMAC</v>
          </cell>
          <cell r="D62" t="str">
            <v>5004342:  SEGUIMIENTO DE LOS PROYECTOS EN EJECUCION</v>
          </cell>
          <cell r="E62" t="str">
            <v>3000194: EMPLEO TEMPORAL GENERADO</v>
          </cell>
          <cell r="F62" t="str">
            <v>0073: PROGRAMA PARA LA GENERACIÓN DE EMPLEO SOCIAL INCLUSIVO TRABAJA PERÚ</v>
          </cell>
        </row>
        <row r="63">
          <cell r="B63" t="str">
            <v>0060</v>
          </cell>
          <cell r="C63" t="str">
            <v>AREQUIPA</v>
          </cell>
          <cell r="D63" t="str">
            <v>5004342:  SEGUIMIENTO DE LOS PROYECTOS EN EJECUCION</v>
          </cell>
          <cell r="E63" t="str">
            <v>3000194: EMPLEO TEMPORAL GENERADO</v>
          </cell>
          <cell r="F63" t="str">
            <v>0073: PROGRAMA PARA LA GENERACIÓN DE EMPLEO SOCIAL INCLUSIVO TRABAJA PERÚ</v>
          </cell>
        </row>
        <row r="64">
          <cell r="B64" t="str">
            <v>0061</v>
          </cell>
          <cell r="C64" t="str">
            <v>AYACUCHO</v>
          </cell>
          <cell r="D64" t="str">
            <v>5004342:  SEGUIMIENTO DE LOS PROYECTOS EN EJECUCION</v>
          </cell>
          <cell r="E64" t="str">
            <v>3000194: EMPLEO TEMPORAL GENERADO</v>
          </cell>
          <cell r="F64" t="str">
            <v>0073: PROGRAMA PARA LA GENERACIÓN DE EMPLEO SOCIAL INCLUSIVO TRABAJA PERÚ</v>
          </cell>
        </row>
        <row r="65">
          <cell r="B65" t="str">
            <v>0062</v>
          </cell>
          <cell r="C65" t="str">
            <v>VRA</v>
          </cell>
          <cell r="D65" t="str">
            <v>5004342:  SEGUIMIENTO DE LOS PROYECTOS EN EJECUCION</v>
          </cell>
          <cell r="E65" t="str">
            <v>3000194: EMPLEO TEMPORAL GENERADO</v>
          </cell>
          <cell r="F65" t="str">
            <v>0073: PROGRAMA PARA LA GENERACIÓN DE EMPLEO SOCIAL INCLUSIVO TRABAJA PERÚ</v>
          </cell>
        </row>
        <row r="66">
          <cell r="B66" t="str">
            <v>0063</v>
          </cell>
          <cell r="C66" t="str">
            <v>PUQUIO</v>
          </cell>
          <cell r="D66" t="str">
            <v>5004342:  SEGUIMIENTO DE LOS PROYECTOS EN EJECUCION</v>
          </cell>
          <cell r="E66" t="str">
            <v>3000194: EMPLEO TEMPORAL GENERADO</v>
          </cell>
          <cell r="F66" t="str">
            <v>0073: PROGRAMA PARA LA GENERACIÓN DE EMPLEO SOCIAL INCLUSIVO TRABAJA PERÚ</v>
          </cell>
        </row>
        <row r="67">
          <cell r="B67" t="str">
            <v>0064</v>
          </cell>
          <cell r="C67" t="str">
            <v>CAJAMARCA</v>
          </cell>
          <cell r="D67" t="str">
            <v>5004342:  SEGUIMIENTO DE LOS PROYECTOS EN EJECUCION</v>
          </cell>
          <cell r="E67" t="str">
            <v>3000194: EMPLEO TEMPORAL GENERADO</v>
          </cell>
          <cell r="F67" t="str">
            <v>0073: PROGRAMA PARA LA GENERACIÓN DE EMPLEO SOCIAL INCLUSIVO TRABAJA PERÚ</v>
          </cell>
        </row>
        <row r="68">
          <cell r="B68" t="str">
            <v>0065</v>
          </cell>
          <cell r="C68" t="str">
            <v>LIMA NORTE - CALLAO</v>
          </cell>
          <cell r="D68" t="str">
            <v>5004342:  SEGUIMIENTO DE LOS PROYECTOS EN EJECUCION</v>
          </cell>
          <cell r="E68" t="str">
            <v>3000194: EMPLEO TEMPORAL GENERADO</v>
          </cell>
          <cell r="F68" t="str">
            <v>0073: PROGRAMA PARA LA GENERACIÓN DE EMPLEO SOCIAL INCLUSIVO TRABAJA PERÚ</v>
          </cell>
        </row>
        <row r="69">
          <cell r="B69" t="str">
            <v>0066</v>
          </cell>
          <cell r="C69" t="str">
            <v>CUSCO</v>
          </cell>
          <cell r="D69" t="str">
            <v>5004342:  SEGUIMIENTO DE LOS PROYECTOS EN EJECUCION</v>
          </cell>
          <cell r="E69" t="str">
            <v>3000194: EMPLEO TEMPORAL GENERADO</v>
          </cell>
          <cell r="F69" t="str">
            <v>0073: PROGRAMA PARA LA GENERACIÓN DE EMPLEO SOCIAL INCLUSIVO TRABAJA PERÚ</v>
          </cell>
        </row>
        <row r="70">
          <cell r="B70" t="str">
            <v>0067</v>
          </cell>
          <cell r="C70" t="str">
            <v>HUANCAVELICA</v>
          </cell>
          <cell r="D70" t="str">
            <v>5004342:  SEGUIMIENTO DE LOS PROYECTOS EN EJECUCION</v>
          </cell>
          <cell r="E70" t="str">
            <v>3000194: EMPLEO TEMPORAL GENERADO</v>
          </cell>
          <cell r="F70" t="str">
            <v>0073: PROGRAMA PARA LA GENERACIÓN DE EMPLEO SOCIAL INCLUSIVO TRABAJA PERÚ</v>
          </cell>
        </row>
        <row r="71">
          <cell r="B71" t="str">
            <v>0068</v>
          </cell>
          <cell r="C71" t="str">
            <v>HUANUCO</v>
          </cell>
          <cell r="D71" t="str">
            <v>5004342:  SEGUIMIENTO DE LOS PROYECTOS EN EJECUCION</v>
          </cell>
          <cell r="E71" t="str">
            <v>3000194: EMPLEO TEMPORAL GENERADO</v>
          </cell>
          <cell r="F71" t="str">
            <v>0073: PROGRAMA PARA LA GENERACIÓN DE EMPLEO SOCIAL INCLUSIVO TRABAJA PERÚ</v>
          </cell>
        </row>
        <row r="72">
          <cell r="B72" t="str">
            <v>0069</v>
          </cell>
          <cell r="C72" t="str">
            <v>ICA</v>
          </cell>
          <cell r="D72" t="str">
            <v>5004342:  SEGUIMIENTO DE LOS PROYECTOS EN EJECUCION</v>
          </cell>
          <cell r="E72" t="str">
            <v>3000194: EMPLEO TEMPORAL GENERADO</v>
          </cell>
          <cell r="F72" t="str">
            <v>0073: PROGRAMA PARA LA GENERACIÓN DE EMPLEO SOCIAL INCLUSIVO TRABAJA PERÚ</v>
          </cell>
        </row>
        <row r="73">
          <cell r="B73" t="str">
            <v>0070</v>
          </cell>
          <cell r="C73" t="str">
            <v>JUNIN</v>
          </cell>
          <cell r="D73" t="str">
            <v>5004342:  SEGUIMIENTO DE LOS PROYECTOS EN EJECUCION</v>
          </cell>
          <cell r="E73" t="str">
            <v>3000194: EMPLEO TEMPORAL GENERADO</v>
          </cell>
          <cell r="F73" t="str">
            <v>0073: PROGRAMA PARA LA GENERACIÓN DE EMPLEO SOCIAL INCLUSIVO TRABAJA PERÚ</v>
          </cell>
        </row>
        <row r="74">
          <cell r="B74" t="str">
            <v>0071</v>
          </cell>
          <cell r="C74" t="str">
            <v>SATIPO</v>
          </cell>
          <cell r="D74" t="str">
            <v>5004342:  SEGUIMIENTO DE LOS PROYECTOS EN EJECUCION</v>
          </cell>
          <cell r="E74" t="str">
            <v>3000194: EMPLEO TEMPORAL GENERADO</v>
          </cell>
          <cell r="F74" t="str">
            <v>0073: PROGRAMA PARA LA GENERACIÓN DE EMPLEO SOCIAL INCLUSIVO TRABAJA PERÚ</v>
          </cell>
        </row>
        <row r="75">
          <cell r="B75" t="str">
            <v>0072</v>
          </cell>
          <cell r="C75" t="str">
            <v>LA LIBERTAD</v>
          </cell>
          <cell r="D75" t="str">
            <v>5004342:  SEGUIMIENTO DE LOS PROYECTOS EN EJECUCION</v>
          </cell>
          <cell r="E75" t="str">
            <v>3000194: EMPLEO TEMPORAL GENERADO</v>
          </cell>
          <cell r="F75" t="str">
            <v>0073: PROGRAMA PARA LA GENERACIÓN DE EMPLEO SOCIAL INCLUSIVO TRABAJA PERÚ</v>
          </cell>
        </row>
        <row r="76">
          <cell r="B76" t="str">
            <v>0073</v>
          </cell>
          <cell r="C76" t="str">
            <v>LAMBAYEQUE</v>
          </cell>
          <cell r="D76" t="str">
            <v>5004342:  SEGUIMIENTO DE LOS PROYECTOS EN EJECUCION</v>
          </cell>
          <cell r="E76" t="str">
            <v>3000194: EMPLEO TEMPORAL GENERADO</v>
          </cell>
          <cell r="F76" t="str">
            <v>0073: PROGRAMA PARA LA GENERACIÓN DE EMPLEO SOCIAL INCLUSIVO TRABAJA PERÚ</v>
          </cell>
        </row>
        <row r="77">
          <cell r="B77" t="str">
            <v>0074</v>
          </cell>
          <cell r="C77" t="str">
            <v>UGPROM - OFICINA NACIONAL</v>
          </cell>
          <cell r="D77" t="str">
            <v>5004342:  SEGUIMIENTO DE LOS PROYECTOS EN EJECUCION</v>
          </cell>
          <cell r="E77" t="str">
            <v>3000194: EMPLEO TEMPORAL GENERADO</v>
          </cell>
          <cell r="F77" t="str">
            <v>0073: PROGRAMA PARA LA GENERACIÓN DE EMPLEO SOCIAL INCLUSIVO TRABAJA PERÚ</v>
          </cell>
        </row>
        <row r="78">
          <cell r="B78" t="str">
            <v>0075</v>
          </cell>
          <cell r="C78" t="str">
            <v>UGPYTOS - OFICINA NACIONAL</v>
          </cell>
          <cell r="D78" t="str">
            <v>5004342:  SEGUIMIENTO DE LOS PROYECTOS EN EJECUCION</v>
          </cell>
          <cell r="E78" t="str">
            <v>3000194: EMPLEO TEMPORAL GENERADO</v>
          </cell>
          <cell r="F78" t="str">
            <v>0073: PROGRAMA PARA LA GENERACIÓN DE EMPLEO SOCIAL INCLUSIVO TRABAJA PERÚ</v>
          </cell>
        </row>
        <row r="79">
          <cell r="B79" t="str">
            <v>0076</v>
          </cell>
          <cell r="C79" t="str">
            <v>LIMA SUR - ESTE</v>
          </cell>
          <cell r="D79" t="str">
            <v>5004342:  SEGUIMIENTO DE LOS PROYECTOS EN EJECUCION</v>
          </cell>
          <cell r="E79" t="str">
            <v>3000194: EMPLEO TEMPORAL GENERADO</v>
          </cell>
          <cell r="F79" t="str">
            <v>0073: PROGRAMA PARA LA GENERACIÓN DE EMPLEO SOCIAL INCLUSIVO TRABAJA PERÚ</v>
          </cell>
        </row>
        <row r="80">
          <cell r="B80" t="str">
            <v>0077</v>
          </cell>
          <cell r="C80" t="str">
            <v>OFICINA NACIONAL</v>
          </cell>
          <cell r="D80" t="str">
            <v>5004342:  SEGUIMIENTO DE LOS PROYECTOS EN EJECUCION</v>
          </cell>
          <cell r="E80" t="str">
            <v>3000194: EMPLEO TEMPORAL GENERADO</v>
          </cell>
          <cell r="F80" t="str">
            <v>0073: PROGRAMA PARA LA GENERACIÓN DE EMPLEO SOCIAL INCLUSIVO TRABAJA PERÚ</v>
          </cell>
        </row>
        <row r="81">
          <cell r="B81" t="str">
            <v>0078</v>
          </cell>
          <cell r="C81" t="str">
            <v>LORETO</v>
          </cell>
          <cell r="D81" t="str">
            <v>5004342:  SEGUIMIENTO DE LOS PROYECTOS EN EJECUCION</v>
          </cell>
          <cell r="E81" t="str">
            <v>3000194: EMPLEO TEMPORAL GENERADO</v>
          </cell>
          <cell r="F81" t="str">
            <v>0073: PROGRAMA PARA LA GENERACIÓN DE EMPLEO SOCIAL INCLUSIVO TRABAJA PERÚ</v>
          </cell>
        </row>
        <row r="82">
          <cell r="B82" t="str">
            <v>0079</v>
          </cell>
          <cell r="C82" t="str">
            <v>MOQUEGUA</v>
          </cell>
          <cell r="D82" t="str">
            <v>5004342:  SEGUIMIENTO DE LOS PROYECTOS EN EJECUCION</v>
          </cell>
          <cell r="E82" t="str">
            <v>3000194: EMPLEO TEMPORAL GENERADO</v>
          </cell>
          <cell r="F82" t="str">
            <v>0073: PROGRAMA PARA LA GENERACIÓN DE EMPLEO SOCIAL INCLUSIVO TRABAJA PERÚ</v>
          </cell>
        </row>
        <row r="83">
          <cell r="B83" t="str">
            <v>0080</v>
          </cell>
          <cell r="C83" t="str">
            <v>PASCO</v>
          </cell>
          <cell r="D83" t="str">
            <v>5004342:  SEGUIMIENTO DE LOS PROYECTOS EN EJECUCION</v>
          </cell>
          <cell r="E83" t="str">
            <v>3000194: EMPLEO TEMPORAL GENERADO</v>
          </cell>
          <cell r="F83" t="str">
            <v>0073: PROGRAMA PARA LA GENERACIÓN DE EMPLEO SOCIAL INCLUSIVO TRABAJA PERÚ</v>
          </cell>
        </row>
        <row r="84">
          <cell r="B84" t="str">
            <v>0081</v>
          </cell>
          <cell r="C84" t="str">
            <v>PIURA</v>
          </cell>
          <cell r="D84" t="str">
            <v>5004342:  SEGUIMIENTO DE LOS PROYECTOS EN EJECUCION</v>
          </cell>
          <cell r="E84" t="str">
            <v>3000194: EMPLEO TEMPORAL GENERADO</v>
          </cell>
          <cell r="F84" t="str">
            <v>0073: PROGRAMA PARA LA GENERACIÓN DE EMPLEO SOCIAL INCLUSIVO TRABAJA PERÚ</v>
          </cell>
        </row>
        <row r="85">
          <cell r="B85" t="str">
            <v>0082</v>
          </cell>
          <cell r="C85" t="str">
            <v>PUNO</v>
          </cell>
          <cell r="D85" t="str">
            <v>5004342:  SEGUIMIENTO DE LOS PROYECTOS EN EJECUCION</v>
          </cell>
          <cell r="E85" t="str">
            <v>3000194: EMPLEO TEMPORAL GENERADO</v>
          </cell>
          <cell r="F85" t="str">
            <v>0073: PROGRAMA PARA LA GENERACIÓN DE EMPLEO SOCIAL INCLUSIVO TRABAJA PERÚ</v>
          </cell>
        </row>
        <row r="86">
          <cell r="B86" t="str">
            <v>0083</v>
          </cell>
          <cell r="C86" t="str">
            <v>SAN MARTIN</v>
          </cell>
          <cell r="D86" t="str">
            <v>5004342:  SEGUIMIENTO DE LOS PROYECTOS EN EJECUCION</v>
          </cell>
          <cell r="E86" t="str">
            <v>3000194: EMPLEO TEMPORAL GENERADO</v>
          </cell>
          <cell r="F86" t="str">
            <v>0073: PROGRAMA PARA LA GENERACIÓN DE EMPLEO SOCIAL INCLUSIVO TRABAJA PERÚ</v>
          </cell>
        </row>
        <row r="87">
          <cell r="B87" t="str">
            <v>0084</v>
          </cell>
          <cell r="C87" t="str">
            <v>TACNA</v>
          </cell>
          <cell r="D87" t="str">
            <v>5004342:  SEGUIMIENTO DE LOS PROYECTOS EN EJECUCION</v>
          </cell>
          <cell r="E87" t="str">
            <v>3000194: EMPLEO TEMPORAL GENERADO</v>
          </cell>
          <cell r="F87" t="str">
            <v>0073: PROGRAMA PARA LA GENERACIÓN DE EMPLEO SOCIAL INCLUSIVO TRABAJA PERÚ</v>
          </cell>
        </row>
        <row r="88">
          <cell r="B88" t="str">
            <v>0085</v>
          </cell>
          <cell r="C88" t="str">
            <v>TUMBES</v>
          </cell>
          <cell r="D88" t="str">
            <v>5004342:  SEGUIMIENTO DE LOS PROYECTOS EN EJECUCION</v>
          </cell>
          <cell r="E88" t="str">
            <v>3000194: EMPLEO TEMPORAL GENERADO</v>
          </cell>
          <cell r="F88" t="str">
            <v>0073: PROGRAMA PARA LA GENERACIÓN DE EMPLEO SOCIAL INCLUSIVO TRABAJA PERÚ</v>
          </cell>
        </row>
        <row r="89">
          <cell r="B89" t="str">
            <v>0086</v>
          </cell>
          <cell r="C89" t="str">
            <v>UCAYALI</v>
          </cell>
          <cell r="D89" t="str">
            <v>5004342:  SEGUIMIENTO DE LOS PROYECTOS EN EJECUCION</v>
          </cell>
          <cell r="E89" t="str">
            <v>3000194: EMPLEO TEMPORAL GENERADO</v>
          </cell>
          <cell r="F89" t="str">
            <v>0073: PROGRAMA PARA LA GENERACIÓN DE EMPLEO SOCIAL INCLUSIVO TRABAJA PERÚ</v>
          </cell>
        </row>
        <row r="90">
          <cell r="B90" t="str">
            <v>0087</v>
          </cell>
          <cell r="C90" t="str">
            <v>PROGRAMA PERÚ RESPONSABLE</v>
          </cell>
          <cell r="D90" t="str">
            <v>5002493:  PROGRAMA PERU RESPONSABLE</v>
          </cell>
        </row>
        <row r="91">
          <cell r="B91" t="str">
            <v>0088</v>
          </cell>
          <cell r="C91" t="str">
            <v>PROGRAMA PERÚ RESPONSABLE</v>
          </cell>
          <cell r="D91" t="str">
            <v>5002493:  PROGRAMA PERU RESPONSABLE</v>
          </cell>
        </row>
        <row r="92">
          <cell r="B92" t="str">
            <v>0089</v>
          </cell>
          <cell r="C92" t="str">
            <v>PROGRAMA PERÚ RESPONSABLE</v>
          </cell>
          <cell r="D92" t="str">
            <v>5002493:  PROGRAMA PERU RESPONSABLE</v>
          </cell>
        </row>
        <row r="93">
          <cell r="B93" t="str">
            <v>0090</v>
          </cell>
          <cell r="C93" t="str">
            <v>PROGRAMA PERÚ RESPONSABLE</v>
          </cell>
          <cell r="D93" t="str">
            <v>5002493:  PROGRAMA PERU RESPONSABLE</v>
          </cell>
        </row>
        <row r="94">
          <cell r="B94" t="str">
            <v>0091</v>
          </cell>
          <cell r="C94" t="str">
            <v>PROGRAMA PERÚ RESPONSABLE</v>
          </cell>
          <cell r="D94" t="str">
            <v>5002493:  PROGRAMA PERU RESPONSABLE</v>
          </cell>
        </row>
        <row r="95">
          <cell r="B95" t="str">
            <v>0092</v>
          </cell>
          <cell r="C95" t="str">
            <v>PROGRAMA PERÚ RESPONSABLE</v>
          </cell>
          <cell r="D95" t="str">
            <v>5002493:  PROGRAMA PERU RESPONSABLE</v>
          </cell>
        </row>
        <row r="96">
          <cell r="B96" t="str">
            <v>0093</v>
          </cell>
          <cell r="C96" t="str">
            <v>PROGRAMA PERÚ RESPONSABLE</v>
          </cell>
          <cell r="D96" t="str">
            <v>5002493:  PROGRAMA PERU RESPONSABLE</v>
          </cell>
        </row>
        <row r="97">
          <cell r="B97" t="str">
            <v>0094</v>
          </cell>
          <cell r="C97" t="str">
            <v>PROGRAMA PERÚ RESPONSABLE</v>
          </cell>
          <cell r="D97" t="str">
            <v>5002493:  PROGRAMA PERU RESPONSABLE</v>
          </cell>
        </row>
        <row r="98">
          <cell r="B98" t="str">
            <v>0095</v>
          </cell>
          <cell r="C98" t="str">
            <v>PROGRAMA PERÚ RESPONSABLE</v>
          </cell>
          <cell r="D98" t="str">
            <v>5002493:  PROGRAMA PERU RESPONSABLE</v>
          </cell>
        </row>
        <row r="99">
          <cell r="B99" t="str">
            <v>0096</v>
          </cell>
          <cell r="C99" t="str">
            <v>PROGRAMA PERÚ RESPONSABLE</v>
          </cell>
          <cell r="D99" t="str">
            <v>5002493:  PROGRAMA PERU RESPONSABLE</v>
          </cell>
        </row>
        <row r="100">
          <cell r="B100" t="str">
            <v>0097</v>
          </cell>
          <cell r="C100" t="str">
            <v>PROGRAMA PERÚ RESPONSABLE</v>
          </cell>
          <cell r="D100" t="str">
            <v>5002493:  PROGRAMA PERU RESPONSABLE</v>
          </cell>
        </row>
        <row r="101">
          <cell r="B101" t="str">
            <v>0098</v>
          </cell>
          <cell r="C101" t="str">
            <v>PROGRAMA PERÚ RESPONSABLE</v>
          </cell>
          <cell r="D101" t="str">
            <v>5002493:  PROGRAMA PERU RESPONSABLE</v>
          </cell>
        </row>
        <row r="102">
          <cell r="B102" t="str">
            <v>0099</v>
          </cell>
          <cell r="C102" t="str">
            <v>PROGRAMA PERÚ RESPONSABLE</v>
          </cell>
          <cell r="D102" t="str">
            <v>5002493:  PROGRAMA PERU RESPONSABLE</v>
          </cell>
        </row>
        <row r="103">
          <cell r="B103" t="str">
            <v>0100</v>
          </cell>
          <cell r="C103" t="str">
            <v>PROGRAMA PERÚ RESPONSABLE</v>
          </cell>
          <cell r="D103" t="str">
            <v>5002493:  PROGRAMA PERU RESPONSABLE</v>
          </cell>
        </row>
        <row r="104">
          <cell r="B104" t="str">
            <v>0101</v>
          </cell>
          <cell r="C104" t="str">
            <v>PROGRAMA PERÚ RESPONSABLE</v>
          </cell>
          <cell r="D104" t="str">
            <v>5002493:  PROGRAMA PERU RESPONSABLE</v>
          </cell>
        </row>
        <row r="105">
          <cell r="B105" t="str">
            <v>0102</v>
          </cell>
          <cell r="C105" t="str">
            <v>PROGRAMA PERÚ RESPONSABLE</v>
          </cell>
          <cell r="D105" t="str">
            <v>5002493:  PROGRAMA PERU RESPONSABLE</v>
          </cell>
        </row>
        <row r="106">
          <cell r="B106" t="str">
            <v>0103</v>
          </cell>
          <cell r="C106" t="str">
            <v>PROGRAMA PERÚ RESPONSABLE</v>
          </cell>
          <cell r="D106" t="str">
            <v>5002493:  PROGRAMA PERU RESPONSABLE</v>
          </cell>
        </row>
        <row r="107">
          <cell r="B107" t="str">
            <v>0104</v>
          </cell>
          <cell r="C107" t="str">
            <v>PROGRAMA PERÚ RESPONSABLE</v>
          </cell>
          <cell r="D107" t="str">
            <v>5002493:  PROGRAMA PERU RESPONSABLE</v>
          </cell>
        </row>
        <row r="108">
          <cell r="B108" t="str">
            <v>0105</v>
          </cell>
          <cell r="C108" t="str">
            <v xml:space="preserve">UNIDAD ZONAL ANCASH </v>
          </cell>
          <cell r="D108" t="str">
            <v>5005978:  ATENCIÓN FRENTE A LLUVIAS Y PELIGROS ASOCIADOS</v>
          </cell>
        </row>
        <row r="109">
          <cell r="B109" t="str">
            <v>0106</v>
          </cell>
          <cell r="C109" t="str">
            <v>UNIDAD ZONAL AREQUIPA</v>
          </cell>
          <cell r="D109" t="str">
            <v>5005978:  ATENCIÓN FRENTE A LLUVIAS Y PELIGROS ASOCIADOS</v>
          </cell>
        </row>
        <row r="110">
          <cell r="B110" t="str">
            <v>0107</v>
          </cell>
          <cell r="C110" t="str">
            <v>UNIDAD ZONAL AYACUCHO</v>
          </cell>
          <cell r="D110" t="str">
            <v>5005978:  ATENCIÓN FRENTE A LLUVIAS Y PELIGROS ASOCIADOS</v>
          </cell>
        </row>
        <row r="111">
          <cell r="B111" t="str">
            <v>0108</v>
          </cell>
          <cell r="C111" t="str">
            <v>UNIDAD ZONAL CAJAMARCA</v>
          </cell>
          <cell r="D111" t="str">
            <v>5005978:  ATENCIÓN FRENTE A LLUVIAS Y PELIGROS ASOCIADOS</v>
          </cell>
        </row>
        <row r="112">
          <cell r="B112" t="str">
            <v>0109</v>
          </cell>
          <cell r="C112" t="str">
            <v>UNIDAD ZONAL HUANCAVELICA</v>
          </cell>
          <cell r="D112" t="str">
            <v>5005978:  ATENCIÓN FRENTE A LLUVIAS Y PELIGROS ASOCIADOS</v>
          </cell>
        </row>
        <row r="113">
          <cell r="B113" t="str">
            <v>0110</v>
          </cell>
          <cell r="C113" t="str">
            <v>UNIDAD ZONAL ICA</v>
          </cell>
          <cell r="D113" t="str">
            <v>5005978:  ATENCIÓN FRENTE A LLUVIAS Y PELIGROS ASOCIADOS</v>
          </cell>
        </row>
        <row r="114">
          <cell r="B114" t="str">
            <v>0111</v>
          </cell>
          <cell r="C114" t="str">
            <v>UNIDAD ZONAL LA LIBERTAD</v>
          </cell>
          <cell r="D114" t="str">
            <v>5005978:  ATENCIÓN FRENTE A LLUVIAS Y PELIGROS ASOCIADOS</v>
          </cell>
        </row>
        <row r="115">
          <cell r="B115" t="str">
            <v>0112</v>
          </cell>
          <cell r="C115" t="str">
            <v>UNIDAD ZONAL LAMBAYEQUE</v>
          </cell>
          <cell r="D115" t="str">
            <v>5005978:  ATENCIÓN FRENTE A LLUVIAS Y PELIGROS ASOCIADOS</v>
          </cell>
        </row>
        <row r="116">
          <cell r="B116" t="str">
            <v>0113</v>
          </cell>
          <cell r="C116" t="str">
            <v>UNIDAD ZONAL LIMA NORTE - CALLAO</v>
          </cell>
          <cell r="D116" t="str">
            <v>5005978:  ATENCIÓN FRENTE A LLUVIAS Y PELIGROS ASOCIADOS</v>
          </cell>
        </row>
        <row r="117">
          <cell r="B117" t="str">
            <v>0114</v>
          </cell>
          <cell r="C117" t="str">
            <v>UNIDAD ZONAL PIURA</v>
          </cell>
          <cell r="D117" t="str">
            <v>5005978:  ATENCIÓN FRENTE A LLUVIAS Y PELIGROS ASOCIADOS</v>
          </cell>
        </row>
        <row r="118">
          <cell r="B118" t="str">
            <v>0115</v>
          </cell>
          <cell r="C118" t="str">
            <v>UNIDAD ZONAL TUMBES</v>
          </cell>
          <cell r="D118" t="str">
            <v>5005978:  ATENCIÓN FRENTE A LLUVIAS Y PELIGROS ASOCIADOS</v>
          </cell>
        </row>
        <row r="119">
          <cell r="B119" t="str">
            <v>0116</v>
          </cell>
          <cell r="C119" t="str">
            <v xml:space="preserve">UNIDAD ZONAL ANCASH </v>
          </cell>
          <cell r="D119" t="str">
            <v>5001291:  SEGUIMIENTO, MONITOREO Y EVALUACION</v>
          </cell>
        </row>
        <row r="120">
          <cell r="B120" t="str">
            <v>0117</v>
          </cell>
          <cell r="C120" t="str">
            <v>UNIDAD ZONAL AREQUIPA</v>
          </cell>
          <cell r="D120" t="str">
            <v>5001291:  SEGUIMIENTO, MONITOREO Y EVALUACION</v>
          </cell>
        </row>
        <row r="121">
          <cell r="B121" t="str">
            <v>0118</v>
          </cell>
          <cell r="C121" t="str">
            <v>UNIDAD ZONAL AYACUCHO</v>
          </cell>
          <cell r="D121" t="str">
            <v>5001291:  SEGUIMIENTO, MONITOREO Y EVALUACION</v>
          </cell>
        </row>
        <row r="122">
          <cell r="B122" t="str">
            <v>0119</v>
          </cell>
          <cell r="C122" t="str">
            <v>UNIDAD ZONAL CAJAMARCA</v>
          </cell>
          <cell r="D122" t="str">
            <v>5001291:  SEGUIMIENTO, MONITOREO Y EVALUACION</v>
          </cell>
        </row>
        <row r="123">
          <cell r="B123" t="str">
            <v>0120</v>
          </cell>
          <cell r="C123" t="str">
            <v>UNIDAD ZONAL HUANCAVELICA</v>
          </cell>
          <cell r="D123" t="str">
            <v>5001291:  SEGUIMIENTO, MONITOREO Y EVALUACION</v>
          </cell>
        </row>
        <row r="124">
          <cell r="B124" t="str">
            <v>0121</v>
          </cell>
          <cell r="C124" t="str">
            <v>UNIDAD ZONAL HUARAZ</v>
          </cell>
          <cell r="D124" t="str">
            <v>5001291:  SEGUIMIENTO, MONITOREO Y EVALUACION</v>
          </cell>
        </row>
        <row r="125">
          <cell r="B125" t="str">
            <v>0122</v>
          </cell>
          <cell r="C125" t="str">
            <v>UNIDAD ZONAL ICA</v>
          </cell>
          <cell r="D125" t="str">
            <v>5001291:  SEGUIMIENTO, MONITOREO Y EVALUACION</v>
          </cell>
        </row>
        <row r="126">
          <cell r="B126" t="str">
            <v>0123</v>
          </cell>
          <cell r="C126" t="str">
            <v>UNIDAD ZONAL LA LIBERTAD</v>
          </cell>
          <cell r="D126" t="str">
            <v>5001291:  SEGUIMIENTO, MONITOREO Y EVALUACION</v>
          </cell>
        </row>
        <row r="127">
          <cell r="B127" t="str">
            <v>0124</v>
          </cell>
          <cell r="C127" t="str">
            <v>UNIDAD ZONAL LAMBAYEQUE</v>
          </cell>
          <cell r="D127" t="str">
            <v>5001291:  SEGUIMIENTO, MONITOREO Y EVALUACION</v>
          </cell>
        </row>
        <row r="128">
          <cell r="B128" t="str">
            <v>0125</v>
          </cell>
          <cell r="C128" t="str">
            <v>UNIDAD ZONAL LIMA NORTE - CALLAO</v>
          </cell>
          <cell r="D128" t="str">
            <v>5001291:  SEGUIMIENTO, MONITOREO Y EVALUACION</v>
          </cell>
        </row>
        <row r="129">
          <cell r="B129" t="str">
            <v>0126</v>
          </cell>
          <cell r="C129" t="str">
            <v>UNIDAD ZONAL LIMA SUR - ESTE</v>
          </cell>
          <cell r="D129" t="str">
            <v>5001291:  SEGUIMIENTO, MONITOREO Y EVALUACION</v>
          </cell>
        </row>
        <row r="130">
          <cell r="B130" t="str">
            <v>0127</v>
          </cell>
          <cell r="C130" t="str">
            <v>UNIDAD ZONAL PIURA</v>
          </cell>
          <cell r="D130" t="str">
            <v>5001291:  SEGUIMIENTO, MONITOREO Y EVALUACION</v>
          </cell>
        </row>
        <row r="131">
          <cell r="B131" t="str">
            <v>0128</v>
          </cell>
          <cell r="C131" t="str">
            <v>UNIDAD ZONAL TUMBES</v>
          </cell>
          <cell r="D131" t="str">
            <v>5001291:  SEGUIMIENTO, MONITOREO Y EVALUACION</v>
          </cell>
        </row>
        <row r="132">
          <cell r="B132" t="str">
            <v>0129</v>
          </cell>
          <cell r="C132" t="str">
            <v>UNIDAD ZONAL VALLE RIO APURIMAC</v>
          </cell>
          <cell r="D132" t="str">
            <v>5001291:  SEGUIMIENTO, MONITOREO Y EVALUACION</v>
          </cell>
        </row>
        <row r="133">
          <cell r="B133" t="str">
            <v>0130</v>
          </cell>
          <cell r="C133" t="str">
            <v>SEGUMIENTO OFICINA NACIONAL</v>
          </cell>
          <cell r="D133" t="str">
            <v>5001291:  SEGUIMIENTO, MONITOREO Y EVALUACION</v>
          </cell>
        </row>
      </sheetData>
      <sheetData sheetId="9" refreshError="1">
        <row r="3">
          <cell r="B3" t="str">
            <v>0001</v>
          </cell>
          <cell r="C3" t="str">
            <v>AMAZONAS</v>
          </cell>
          <cell r="D3" t="str">
            <v>24 2 3 1 3</v>
          </cell>
          <cell r="E3" t="str">
            <v>24 2 3 1 30001</v>
          </cell>
          <cell r="F3" t="str">
            <v>24 2 3 1 3</v>
          </cell>
          <cell r="G3" t="str">
            <v>A OTRAS UNIDADES DEL GOB. LOCAL</v>
          </cell>
          <cell r="H3">
            <v>1617802</v>
          </cell>
          <cell r="I3">
            <v>320014.28000000003</v>
          </cell>
          <cell r="J3">
            <v>1297787.72</v>
          </cell>
        </row>
        <row r="4">
          <cell r="B4" t="str">
            <v>0002</v>
          </cell>
          <cell r="C4" t="str">
            <v>ANCASH</v>
          </cell>
          <cell r="D4" t="str">
            <v>24 2 3 1 3</v>
          </cell>
          <cell r="E4" t="str">
            <v>24 2 3 1 30002</v>
          </cell>
          <cell r="F4" t="str">
            <v>24 2 3 1 3</v>
          </cell>
          <cell r="G4" t="str">
            <v>A OTRAS UNIDADES DEL GOB. LOCAL</v>
          </cell>
          <cell r="H4">
            <v>11353364</v>
          </cell>
          <cell r="I4">
            <v>10027651.460000001</v>
          </cell>
          <cell r="J4">
            <v>1325712.5399999991</v>
          </cell>
        </row>
        <row r="5">
          <cell r="B5" t="str">
            <v>0003</v>
          </cell>
          <cell r="C5" t="str">
            <v>APURIMAC</v>
          </cell>
          <cell r="D5" t="str">
            <v>24 2 3 1 3</v>
          </cell>
          <cell r="E5" t="str">
            <v>24 2 3 1 30003</v>
          </cell>
          <cell r="F5" t="str">
            <v>24 2 3 1 3</v>
          </cell>
          <cell r="G5" t="str">
            <v>A OTRAS UNIDADES DEL GOB. LOCAL</v>
          </cell>
          <cell r="H5">
            <v>816110</v>
          </cell>
          <cell r="I5">
            <v>175000</v>
          </cell>
          <cell r="J5">
            <v>641110</v>
          </cell>
        </row>
        <row r="6">
          <cell r="B6" t="str">
            <v>0004</v>
          </cell>
          <cell r="C6" t="str">
            <v>AREQUIPA</v>
          </cell>
          <cell r="D6" t="str">
            <v>24 2 3 1 3</v>
          </cell>
          <cell r="E6" t="str">
            <v>24 2 3 1 30004</v>
          </cell>
          <cell r="F6" t="str">
            <v>24 2 3 1 3</v>
          </cell>
          <cell r="G6" t="str">
            <v>A OTRAS UNIDADES DEL GOB. LOCAL</v>
          </cell>
          <cell r="H6">
            <v>1449464</v>
          </cell>
          <cell r="I6">
            <v>1268150.82</v>
          </cell>
          <cell r="J6">
            <v>181313.17999999993</v>
          </cell>
        </row>
        <row r="7">
          <cell r="B7" t="str">
            <v>0005</v>
          </cell>
          <cell r="C7" t="str">
            <v>AYACUCHO</v>
          </cell>
          <cell r="D7" t="str">
            <v>24 2 3 1 3</v>
          </cell>
          <cell r="E7" t="str">
            <v>24 2 3 1 30005</v>
          </cell>
          <cell r="F7" t="str">
            <v>24 2 3 1 3</v>
          </cell>
          <cell r="G7" t="str">
            <v>A OTRAS UNIDADES DEL GOB. LOCAL</v>
          </cell>
          <cell r="H7">
            <v>591336</v>
          </cell>
          <cell r="I7">
            <v>570724.02</v>
          </cell>
          <cell r="J7">
            <v>20611.979999999981</v>
          </cell>
        </row>
        <row r="8">
          <cell r="B8" t="str">
            <v>0006</v>
          </cell>
          <cell r="C8" t="str">
            <v>CAJAMARCA</v>
          </cell>
          <cell r="D8" t="str">
            <v>24 2 3 1 3</v>
          </cell>
          <cell r="E8" t="str">
            <v>24 2 3 1 30006</v>
          </cell>
          <cell r="F8" t="str">
            <v>24 2 3 1 3</v>
          </cell>
          <cell r="G8" t="str">
            <v>A OTRAS UNIDADES DEL GOB. LOCAL</v>
          </cell>
          <cell r="H8">
            <v>4734348</v>
          </cell>
          <cell r="I8">
            <v>4074529.52</v>
          </cell>
          <cell r="J8">
            <v>659818.48</v>
          </cell>
        </row>
        <row r="9">
          <cell r="B9" t="str">
            <v>0007</v>
          </cell>
          <cell r="C9" t="str">
            <v>PROVINCIA CONSTITUCIONAL DEL CALLAO</v>
          </cell>
          <cell r="D9" t="str">
            <v>24 2 3 1 3</v>
          </cell>
          <cell r="E9" t="str">
            <v>24 2 3 1 30007</v>
          </cell>
          <cell r="F9" t="str">
            <v>24 2 3 1 3</v>
          </cell>
          <cell r="G9" t="str">
            <v>A OTRAS UNIDADES DEL GOB. LOCAL</v>
          </cell>
          <cell r="H9">
            <v>246995</v>
          </cell>
          <cell r="I9">
            <v>0</v>
          </cell>
          <cell r="J9">
            <v>246995</v>
          </cell>
        </row>
        <row r="10">
          <cell r="B10" t="str">
            <v>0008</v>
          </cell>
          <cell r="C10" t="str">
            <v>CUSCO</v>
          </cell>
          <cell r="D10" t="str">
            <v>24 2 3 1 3</v>
          </cell>
          <cell r="E10" t="str">
            <v>24 2 3 1 30008</v>
          </cell>
          <cell r="F10" t="str">
            <v>24 2 3 1 3</v>
          </cell>
          <cell r="G10" t="str">
            <v>A OTRAS UNIDADES DEL GOB. LOCAL</v>
          </cell>
          <cell r="H10">
            <v>1226717</v>
          </cell>
          <cell r="I10">
            <v>552059.13</v>
          </cell>
          <cell r="J10">
            <v>674657.87</v>
          </cell>
        </row>
        <row r="11">
          <cell r="B11" t="str">
            <v>0009</v>
          </cell>
          <cell r="C11" t="str">
            <v>HUANCAVELICA</v>
          </cell>
          <cell r="D11" t="str">
            <v>24 2 3 1 3</v>
          </cell>
          <cell r="E11" t="str">
            <v>24 2 3 1 30009</v>
          </cell>
          <cell r="F11" t="str">
            <v>24 2 3 1 3</v>
          </cell>
          <cell r="G11" t="str">
            <v>A OTRAS UNIDADES DEL GOB. LOCAL</v>
          </cell>
          <cell r="H11">
            <v>4303392</v>
          </cell>
          <cell r="I11">
            <v>4287858.33</v>
          </cell>
          <cell r="J11">
            <v>15533.669999999925</v>
          </cell>
        </row>
        <row r="12">
          <cell r="B12" t="str">
            <v>0010</v>
          </cell>
          <cell r="C12" t="str">
            <v>HUANUCO</v>
          </cell>
          <cell r="D12" t="str">
            <v>24 2 3 1 3</v>
          </cell>
          <cell r="E12" t="str">
            <v>24 2 3 1 30010</v>
          </cell>
          <cell r="F12" t="str">
            <v>24 2 3 1 3</v>
          </cell>
          <cell r="G12" t="str">
            <v>A OTRAS UNIDADES DEL GOB. LOCAL</v>
          </cell>
          <cell r="H12">
            <v>506177</v>
          </cell>
          <cell r="I12">
            <v>372808.16</v>
          </cell>
          <cell r="J12">
            <v>133368.84000000003</v>
          </cell>
        </row>
        <row r="13">
          <cell r="B13" t="str">
            <v>0011</v>
          </cell>
          <cell r="C13" t="str">
            <v>ICA</v>
          </cell>
          <cell r="D13" t="str">
            <v>24 2 3 1 3</v>
          </cell>
          <cell r="E13" t="str">
            <v>24 2 3 1 30011</v>
          </cell>
          <cell r="F13" t="str">
            <v>24 2 3 1 3</v>
          </cell>
          <cell r="G13" t="str">
            <v>A OTRAS UNIDADES DEL GOB. LOCAL</v>
          </cell>
          <cell r="H13">
            <v>3480176</v>
          </cell>
          <cell r="I13">
            <v>3205967.8</v>
          </cell>
          <cell r="J13">
            <v>274208.20000000019</v>
          </cell>
        </row>
        <row r="14">
          <cell r="B14" t="str">
            <v>0012</v>
          </cell>
          <cell r="C14" t="str">
            <v>JUNIN</v>
          </cell>
          <cell r="D14" t="str">
            <v>24 2 3 1 3</v>
          </cell>
          <cell r="E14" t="str">
            <v>24 2 3 1 30012</v>
          </cell>
          <cell r="F14" t="str">
            <v>24 2 3 1 3</v>
          </cell>
          <cell r="G14" t="str">
            <v>A OTRAS UNIDADES DEL GOB. LOCAL</v>
          </cell>
          <cell r="H14">
            <v>1472189</v>
          </cell>
          <cell r="I14">
            <v>429406.76</v>
          </cell>
          <cell r="J14">
            <v>1042782.24</v>
          </cell>
        </row>
        <row r="15">
          <cell r="B15" t="str">
            <v>0013</v>
          </cell>
          <cell r="C15" t="str">
            <v>LA LIBERTAD</v>
          </cell>
          <cell r="D15" t="str">
            <v>24 2 3 1 3</v>
          </cell>
          <cell r="E15" t="str">
            <v>24 2 3 1 30013</v>
          </cell>
          <cell r="F15" t="str">
            <v>24 2 3 1 3</v>
          </cell>
          <cell r="G15" t="str">
            <v>A OTRAS UNIDADES DEL GOB. LOCAL</v>
          </cell>
          <cell r="H15">
            <v>2397316</v>
          </cell>
          <cell r="I15">
            <v>2396660.83</v>
          </cell>
          <cell r="J15">
            <v>655.16999999992549</v>
          </cell>
        </row>
        <row r="16">
          <cell r="B16" t="str">
            <v>0014</v>
          </cell>
          <cell r="C16" t="str">
            <v>LAMBAYEQUE</v>
          </cell>
          <cell r="D16" t="str">
            <v>24 2 3 1 3</v>
          </cell>
          <cell r="E16" t="str">
            <v>24 2 3 1 30014</v>
          </cell>
          <cell r="F16" t="str">
            <v>24 2 3 1 3</v>
          </cell>
          <cell r="G16" t="str">
            <v>A OTRAS UNIDADES DEL GOB. LOCAL</v>
          </cell>
          <cell r="H16">
            <v>418138</v>
          </cell>
          <cell r="I16">
            <v>203482.65</v>
          </cell>
          <cell r="J16">
            <v>214655.35</v>
          </cell>
        </row>
        <row r="17">
          <cell r="B17" t="str">
            <v>0015</v>
          </cell>
          <cell r="C17" t="str">
            <v>LIMA</v>
          </cell>
          <cell r="D17" t="str">
            <v>24 2 3 1 3</v>
          </cell>
          <cell r="E17" t="str">
            <v>24 2 3 1 30015</v>
          </cell>
          <cell r="F17" t="str">
            <v>24 2 3 1 3</v>
          </cell>
          <cell r="G17" t="str">
            <v>A OTRAS UNIDADES DEL GOB. LOCAL</v>
          </cell>
          <cell r="H17">
            <v>13918911</v>
          </cell>
          <cell r="I17">
            <v>11481103.609999999</v>
          </cell>
          <cell r="J17">
            <v>2437807.3900000006</v>
          </cell>
        </row>
        <row r="18">
          <cell r="B18" t="str">
            <v>0016</v>
          </cell>
          <cell r="C18" t="str">
            <v>LORETO</v>
          </cell>
          <cell r="D18" t="str">
            <v>24 2 3 1 3</v>
          </cell>
          <cell r="E18" t="str">
            <v>24 2 3 1 30016</v>
          </cell>
          <cell r="F18" t="str">
            <v>24 2 3 1 3</v>
          </cell>
          <cell r="G18" t="str">
            <v>A OTRAS UNIDADES DEL GOB. LOCAL</v>
          </cell>
          <cell r="H18">
            <v>2721973</v>
          </cell>
          <cell r="I18">
            <v>2350255.4900000002</v>
          </cell>
          <cell r="J18">
            <v>371717.50999999978</v>
          </cell>
        </row>
        <row r="19">
          <cell r="B19" t="str">
            <v>0017</v>
          </cell>
          <cell r="C19" t="str">
            <v>MOQUEGUA</v>
          </cell>
          <cell r="D19" t="str">
            <v>24 2 3 1 3</v>
          </cell>
          <cell r="E19" t="str">
            <v>24 2 3 1 30017</v>
          </cell>
          <cell r="F19" t="str">
            <v>24 2 3 1 3</v>
          </cell>
          <cell r="G19" t="str">
            <v>A OTRAS UNIDADES DEL GOB. LOCAL</v>
          </cell>
          <cell r="H19">
            <v>368358</v>
          </cell>
          <cell r="I19">
            <v>0</v>
          </cell>
          <cell r="J19">
            <v>368358</v>
          </cell>
        </row>
        <row r="20">
          <cell r="B20" t="str">
            <v>0018</v>
          </cell>
          <cell r="C20" t="str">
            <v>PASCO</v>
          </cell>
          <cell r="D20" t="str">
            <v>24 2 3 1 3</v>
          </cell>
          <cell r="E20" t="str">
            <v>24 2 3 1 30018</v>
          </cell>
          <cell r="F20" t="str">
            <v>24 2 3 1 3</v>
          </cell>
          <cell r="G20" t="str">
            <v>A OTRAS UNIDADES DEL GOB. LOCAL</v>
          </cell>
          <cell r="H20">
            <v>315288</v>
          </cell>
          <cell r="I20">
            <v>291886.49</v>
          </cell>
          <cell r="J20">
            <v>23401.510000000009</v>
          </cell>
        </row>
        <row r="21">
          <cell r="B21" t="str">
            <v>0019</v>
          </cell>
          <cell r="C21" t="str">
            <v>PIURA</v>
          </cell>
          <cell r="D21" t="str">
            <v>24 2 3 1 3</v>
          </cell>
          <cell r="E21" t="str">
            <v>24 2 3 1 30019</v>
          </cell>
          <cell r="F21" t="str">
            <v>24 2 3 1 3</v>
          </cell>
          <cell r="G21" t="str">
            <v>A OTRAS UNIDADES DEL GOB. LOCAL</v>
          </cell>
          <cell r="H21">
            <v>918436</v>
          </cell>
          <cell r="I21">
            <v>213140.39</v>
          </cell>
          <cell r="J21">
            <v>705295.61</v>
          </cell>
        </row>
        <row r="22">
          <cell r="B22" t="str">
            <v>0020</v>
          </cell>
          <cell r="C22" t="str">
            <v>PUNO</v>
          </cell>
          <cell r="D22" t="str">
            <v>24 2 3 1 3</v>
          </cell>
          <cell r="E22" t="str">
            <v>24 2 3 1 30020</v>
          </cell>
          <cell r="F22" t="str">
            <v>24 2 3 1 3</v>
          </cell>
          <cell r="G22" t="str">
            <v>A OTRAS UNIDADES DEL GOB. LOCAL</v>
          </cell>
          <cell r="H22">
            <v>882608</v>
          </cell>
          <cell r="I22">
            <v>843160.7</v>
          </cell>
          <cell r="J22">
            <v>39447.300000000047</v>
          </cell>
        </row>
        <row r="23">
          <cell r="B23" t="str">
            <v>0021</v>
          </cell>
          <cell r="C23" t="str">
            <v>SAN MARTIN</v>
          </cell>
          <cell r="D23" t="str">
            <v>24 2 3 1 3</v>
          </cell>
          <cell r="E23" t="str">
            <v>24 2 3 1 30021</v>
          </cell>
          <cell r="F23" t="str">
            <v>24 2 3 1 3</v>
          </cell>
          <cell r="G23" t="str">
            <v>A OTRAS UNIDADES DEL GOB. LOCAL</v>
          </cell>
          <cell r="H23">
            <v>1670448</v>
          </cell>
          <cell r="I23">
            <v>163658.84</v>
          </cell>
          <cell r="J23">
            <v>1506789.16</v>
          </cell>
        </row>
        <row r="24">
          <cell r="B24" t="str">
            <v>0022</v>
          </cell>
          <cell r="C24" t="str">
            <v>TACNA</v>
          </cell>
          <cell r="D24" t="str">
            <v>24 2 3 1 3</v>
          </cell>
          <cell r="E24" t="str">
            <v>24 2 3 1 30022</v>
          </cell>
          <cell r="F24" t="str">
            <v>24 2 3 1 3</v>
          </cell>
          <cell r="G24" t="str">
            <v>A OTRAS UNIDADES DEL GOB. LOCAL</v>
          </cell>
          <cell r="H24">
            <v>372060</v>
          </cell>
          <cell r="I24">
            <v>371969.12</v>
          </cell>
          <cell r="J24">
            <v>90.880000000004657</v>
          </cell>
        </row>
        <row r="25">
          <cell r="B25" t="str">
            <v>0023</v>
          </cell>
          <cell r="C25" t="str">
            <v>TUMBES</v>
          </cell>
          <cell r="D25" t="str">
            <v>24 2 3 1 3</v>
          </cell>
          <cell r="E25" t="str">
            <v>24 2 3 1 30023</v>
          </cell>
          <cell r="F25" t="str">
            <v>24 2 3 1 3</v>
          </cell>
          <cell r="G25" t="str">
            <v>A OTRAS UNIDADES DEL GOB. LOCAL</v>
          </cell>
          <cell r="H25">
            <v>813267</v>
          </cell>
          <cell r="I25">
            <v>377027.64</v>
          </cell>
          <cell r="J25">
            <v>436239.35999999999</v>
          </cell>
        </row>
        <row r="26">
          <cell r="B26" t="str">
            <v>0024</v>
          </cell>
          <cell r="C26" t="str">
            <v>UCAYALI</v>
          </cell>
          <cell r="D26" t="str">
            <v>24 2 3 1 3</v>
          </cell>
          <cell r="E26" t="str">
            <v>24 2 3 1 30024</v>
          </cell>
          <cell r="F26" t="str">
            <v>24 2 3 1 3</v>
          </cell>
          <cell r="G26" t="str">
            <v>A OTRAS UNIDADES DEL GOB. LOCAL</v>
          </cell>
          <cell r="H26">
            <v>432536</v>
          </cell>
          <cell r="I26">
            <v>0</v>
          </cell>
          <cell r="J26">
            <v>432536</v>
          </cell>
        </row>
        <row r="27">
          <cell r="B27" t="str">
            <v>0025</v>
          </cell>
          <cell r="C27" t="str">
            <v>AMAZONAS</v>
          </cell>
          <cell r="D27" t="str">
            <v>23 2 7 299</v>
          </cell>
          <cell r="E27" t="str">
            <v>23 2 7 2990025</v>
          </cell>
          <cell r="F27" t="str">
            <v>23 2 7 299</v>
          </cell>
          <cell r="G27" t="str">
            <v>OTROS SERVICIOS SIMILARES</v>
          </cell>
          <cell r="H27">
            <v>5000</v>
          </cell>
          <cell r="I27">
            <v>0</v>
          </cell>
          <cell r="J27">
            <v>5000</v>
          </cell>
        </row>
        <row r="28">
          <cell r="B28" t="str">
            <v>0026</v>
          </cell>
          <cell r="C28" t="str">
            <v>HUARAZ</v>
          </cell>
          <cell r="D28" t="str">
            <v>23 2 7 299</v>
          </cell>
          <cell r="E28" t="str">
            <v>23 2 7 2990026</v>
          </cell>
          <cell r="F28" t="str">
            <v>23 2 7 299</v>
          </cell>
          <cell r="G28" t="str">
            <v>OTROS SERVICIOS SIMILARES</v>
          </cell>
          <cell r="H28">
            <v>24500</v>
          </cell>
          <cell r="I28">
            <v>4500</v>
          </cell>
          <cell r="J28">
            <v>20000</v>
          </cell>
        </row>
        <row r="29">
          <cell r="B29" t="str">
            <v>0026</v>
          </cell>
          <cell r="C29" t="str">
            <v>HUARAZ</v>
          </cell>
          <cell r="D29" t="str">
            <v>23 2 8 1 1</v>
          </cell>
          <cell r="E29" t="str">
            <v>23 2 8 1 10026</v>
          </cell>
          <cell r="F29" t="str">
            <v>23 2 8 1 1</v>
          </cell>
          <cell r="G29" t="str">
            <v>CONTRATO ADMINIST. DE SERVICIOS</v>
          </cell>
          <cell r="H29">
            <v>81600</v>
          </cell>
          <cell r="I29">
            <v>81600</v>
          </cell>
          <cell r="J29">
            <v>0</v>
          </cell>
        </row>
        <row r="30">
          <cell r="B30" t="str">
            <v>0026</v>
          </cell>
          <cell r="C30" t="str">
            <v>HUARAZ</v>
          </cell>
          <cell r="D30" t="str">
            <v>23 2 8 1 2</v>
          </cell>
          <cell r="E30" t="str">
            <v>23 2 8 1 20026</v>
          </cell>
          <cell r="F30" t="str">
            <v>23 2 8 1 2</v>
          </cell>
          <cell r="G30" t="str">
            <v>CONTRIB. A ESSALUD DE C.A.S.</v>
          </cell>
          <cell r="H30">
            <v>2592</v>
          </cell>
          <cell r="I30">
            <v>2592</v>
          </cell>
          <cell r="J30">
            <v>0</v>
          </cell>
        </row>
        <row r="31">
          <cell r="B31" t="str">
            <v>0027</v>
          </cell>
          <cell r="C31" t="str">
            <v>ANCASH</v>
          </cell>
          <cell r="D31" t="str">
            <v>23 2 7 299</v>
          </cell>
          <cell r="E31" t="str">
            <v>23 2 7 2990027</v>
          </cell>
          <cell r="F31" t="str">
            <v>23 2 7 299</v>
          </cell>
          <cell r="G31" t="str">
            <v>OTROS SERVICIOS SIMILARES</v>
          </cell>
          <cell r="H31">
            <v>14500</v>
          </cell>
          <cell r="I31">
            <v>4500</v>
          </cell>
          <cell r="J31">
            <v>10000</v>
          </cell>
        </row>
        <row r="32">
          <cell r="B32" t="str">
            <v>0027</v>
          </cell>
          <cell r="C32" t="str">
            <v>ANCASH</v>
          </cell>
          <cell r="D32" t="str">
            <v>23 2 8 1 1</v>
          </cell>
          <cell r="E32" t="str">
            <v>23 2 8 1 10027</v>
          </cell>
          <cell r="F32" t="str">
            <v>23 2 8 1 1</v>
          </cell>
          <cell r="G32" t="str">
            <v>CONTRATO ADMINIST. DE SERVICIOS</v>
          </cell>
          <cell r="H32">
            <v>35400</v>
          </cell>
          <cell r="I32">
            <v>35400</v>
          </cell>
          <cell r="J32">
            <v>0</v>
          </cell>
        </row>
        <row r="33">
          <cell r="B33" t="str">
            <v>0027</v>
          </cell>
          <cell r="C33" t="str">
            <v>ANCASH</v>
          </cell>
          <cell r="D33" t="str">
            <v>23 2 8 1 2</v>
          </cell>
          <cell r="E33" t="str">
            <v>23 2 8 1 20027</v>
          </cell>
          <cell r="F33" t="str">
            <v>23 2 8 1 2</v>
          </cell>
          <cell r="G33" t="str">
            <v>CONTRIB. A ESSALUD DE C.A.S.</v>
          </cell>
          <cell r="H33">
            <v>1296</v>
          </cell>
          <cell r="I33">
            <v>1296</v>
          </cell>
          <cell r="J33">
            <v>0</v>
          </cell>
        </row>
        <row r="34">
          <cell r="B34" t="str">
            <v>0028</v>
          </cell>
          <cell r="C34" t="str">
            <v>APURIMAC</v>
          </cell>
          <cell r="D34" t="str">
            <v>23 2 7 299</v>
          </cell>
          <cell r="E34" t="str">
            <v>23 2 7 2990028</v>
          </cell>
          <cell r="F34" t="str">
            <v>23 2 7 299</v>
          </cell>
          <cell r="G34" t="str">
            <v>OTROS SERVICIOS SIMILARES</v>
          </cell>
          <cell r="H34">
            <v>9000</v>
          </cell>
          <cell r="I34">
            <v>0</v>
          </cell>
          <cell r="J34">
            <v>9000</v>
          </cell>
        </row>
        <row r="35">
          <cell r="B35" t="str">
            <v>0028</v>
          </cell>
          <cell r="C35" t="str">
            <v>APURIMAC</v>
          </cell>
          <cell r="D35" t="str">
            <v>23 2 8 1 1</v>
          </cell>
          <cell r="E35" t="str">
            <v>23 2 8 1 10028</v>
          </cell>
          <cell r="F35" t="str">
            <v>23 2 8 1 1</v>
          </cell>
          <cell r="G35" t="str">
            <v>CONTRATO ADMINIST. DE SERVICIOS</v>
          </cell>
          <cell r="H35">
            <v>93600</v>
          </cell>
          <cell r="I35">
            <v>93600</v>
          </cell>
          <cell r="J35">
            <v>0</v>
          </cell>
        </row>
        <row r="36">
          <cell r="B36" t="str">
            <v>0028</v>
          </cell>
          <cell r="C36" t="str">
            <v>APURIMAC</v>
          </cell>
          <cell r="D36" t="str">
            <v>23 2 8 1 2</v>
          </cell>
          <cell r="E36" t="str">
            <v>23 2 8 1 20028</v>
          </cell>
          <cell r="F36" t="str">
            <v>23 2 8 1 2</v>
          </cell>
          <cell r="G36" t="str">
            <v>CONTRIB. A ESSALUD DE C.A.S.</v>
          </cell>
          <cell r="H36">
            <v>2592</v>
          </cell>
          <cell r="I36">
            <v>2592</v>
          </cell>
          <cell r="J36">
            <v>0</v>
          </cell>
        </row>
        <row r="37">
          <cell r="B37" t="str">
            <v>0029</v>
          </cell>
          <cell r="C37" t="str">
            <v>AREQUIPA</v>
          </cell>
          <cell r="D37" t="str">
            <v>23 2 7 299</v>
          </cell>
          <cell r="E37" t="str">
            <v>23 2 7 2990029</v>
          </cell>
          <cell r="F37" t="str">
            <v>23 2 7 299</v>
          </cell>
          <cell r="G37" t="str">
            <v>OTROS SERVICIOS SIMILARES</v>
          </cell>
          <cell r="H37">
            <v>10008</v>
          </cell>
          <cell r="I37">
            <v>0</v>
          </cell>
          <cell r="J37">
            <v>10008</v>
          </cell>
        </row>
        <row r="38">
          <cell r="B38" t="str">
            <v>0029</v>
          </cell>
          <cell r="C38" t="str">
            <v>AREQUIPA</v>
          </cell>
          <cell r="D38" t="str">
            <v>23 2 8 1 1</v>
          </cell>
          <cell r="E38" t="str">
            <v>23 2 8 1 10029</v>
          </cell>
          <cell r="F38" t="str">
            <v>23 2 8 1 1</v>
          </cell>
          <cell r="G38" t="str">
            <v>CONTRATO ADMINIST. DE SERVICIOS</v>
          </cell>
          <cell r="H38">
            <v>144600</v>
          </cell>
          <cell r="I38">
            <v>144600</v>
          </cell>
          <cell r="J38">
            <v>0</v>
          </cell>
        </row>
        <row r="39">
          <cell r="B39" t="str">
            <v>0029</v>
          </cell>
          <cell r="C39" t="str">
            <v>AREQUIPA</v>
          </cell>
          <cell r="D39" t="str">
            <v>23 2 8 1 2</v>
          </cell>
          <cell r="E39" t="str">
            <v>23 2 8 1 20029</v>
          </cell>
          <cell r="F39" t="str">
            <v>23 2 8 1 2</v>
          </cell>
          <cell r="G39" t="str">
            <v>CONTRIB. A ESSALUD DE C.A.S.</v>
          </cell>
          <cell r="H39">
            <v>3888</v>
          </cell>
          <cell r="I39">
            <v>3888</v>
          </cell>
          <cell r="J39">
            <v>0</v>
          </cell>
        </row>
        <row r="40">
          <cell r="B40" t="str">
            <v>0030</v>
          </cell>
          <cell r="C40" t="str">
            <v>AYACUCHO</v>
          </cell>
          <cell r="D40" t="str">
            <v>23 2 7 299</v>
          </cell>
          <cell r="E40" t="str">
            <v>23 2 7 2990030</v>
          </cell>
          <cell r="F40" t="str">
            <v>23 2 7 299</v>
          </cell>
          <cell r="G40" t="str">
            <v>OTROS SERVICIOS SIMILARES</v>
          </cell>
          <cell r="H40">
            <v>10000</v>
          </cell>
          <cell r="I40">
            <v>0</v>
          </cell>
          <cell r="J40">
            <v>10000</v>
          </cell>
        </row>
        <row r="41">
          <cell r="B41" t="str">
            <v>0030</v>
          </cell>
          <cell r="C41" t="str">
            <v>AYACUCHO</v>
          </cell>
          <cell r="D41" t="str">
            <v>23 2 8 1 1</v>
          </cell>
          <cell r="E41" t="str">
            <v>23 2 8 1 10030</v>
          </cell>
          <cell r="F41" t="str">
            <v>23 2 8 1 1</v>
          </cell>
          <cell r="G41" t="str">
            <v>CONTRATO ADMINIST. DE SERVICIOS</v>
          </cell>
          <cell r="H41">
            <v>142200</v>
          </cell>
          <cell r="I41">
            <v>142200</v>
          </cell>
          <cell r="J41">
            <v>0</v>
          </cell>
        </row>
        <row r="42">
          <cell r="B42" t="str">
            <v>0030</v>
          </cell>
          <cell r="C42" t="str">
            <v>AYACUCHO</v>
          </cell>
          <cell r="D42" t="str">
            <v>23 2 8 1 2</v>
          </cell>
          <cell r="E42" t="str">
            <v>23 2 8 1 20030</v>
          </cell>
          <cell r="F42" t="str">
            <v>23 2 8 1 2</v>
          </cell>
          <cell r="G42" t="str">
            <v>CONTRIB. A ESSALUD DE C.A.S.</v>
          </cell>
          <cell r="H42">
            <v>3888</v>
          </cell>
          <cell r="I42">
            <v>3888</v>
          </cell>
          <cell r="J42">
            <v>0</v>
          </cell>
        </row>
        <row r="43">
          <cell r="B43" t="str">
            <v>0031</v>
          </cell>
          <cell r="C43" t="str">
            <v>VRA</v>
          </cell>
          <cell r="D43" t="str">
            <v>23 2 7 299</v>
          </cell>
          <cell r="E43" t="str">
            <v>23 2 7 2990031</v>
          </cell>
          <cell r="F43" t="str">
            <v>23 2 7 299</v>
          </cell>
          <cell r="G43" t="str">
            <v>OTROS SERVICIOS SIMILARES</v>
          </cell>
          <cell r="H43">
            <v>9000</v>
          </cell>
          <cell r="I43">
            <v>0</v>
          </cell>
          <cell r="J43">
            <v>9000</v>
          </cell>
        </row>
        <row r="44">
          <cell r="B44" t="str">
            <v>0032</v>
          </cell>
          <cell r="C44" t="str">
            <v>MADRE DE DIOS</v>
          </cell>
          <cell r="D44" t="str">
            <v>23 2 7 299</v>
          </cell>
          <cell r="E44" t="str">
            <v>23 2 7 2990032</v>
          </cell>
          <cell r="F44" t="str">
            <v>23 2 7 299</v>
          </cell>
          <cell r="G44" t="str">
            <v>OTROS SERVICIOS SIMILARES</v>
          </cell>
          <cell r="H44">
            <v>1000</v>
          </cell>
          <cell r="I44">
            <v>0</v>
          </cell>
          <cell r="J44">
            <v>1000</v>
          </cell>
        </row>
        <row r="45">
          <cell r="B45" t="str">
            <v>0033</v>
          </cell>
          <cell r="C45" t="str">
            <v>CAJAMARCA</v>
          </cell>
          <cell r="D45" t="str">
            <v>23 2 7 299</v>
          </cell>
          <cell r="E45" t="str">
            <v>23 2 7 2990033</v>
          </cell>
          <cell r="F45" t="str">
            <v>23 2 7 299</v>
          </cell>
          <cell r="G45" t="str">
            <v>OTROS SERVICIOS SIMILARES</v>
          </cell>
          <cell r="H45">
            <v>21500</v>
          </cell>
          <cell r="I45">
            <v>3000</v>
          </cell>
          <cell r="J45">
            <v>18500</v>
          </cell>
        </row>
        <row r="46">
          <cell r="B46" t="str">
            <v>0033</v>
          </cell>
          <cell r="C46" t="str">
            <v>CAJAMARCA</v>
          </cell>
          <cell r="D46" t="str">
            <v>23 2 8 1 1</v>
          </cell>
          <cell r="E46" t="str">
            <v>23 2 8 1 10033</v>
          </cell>
          <cell r="F46" t="str">
            <v>23 2 8 1 1</v>
          </cell>
          <cell r="G46" t="str">
            <v>CONTRATO ADMINIST. DE SERVICIOS</v>
          </cell>
          <cell r="H46">
            <v>81600</v>
          </cell>
          <cell r="I46">
            <v>81600</v>
          </cell>
          <cell r="J46">
            <v>0</v>
          </cell>
        </row>
        <row r="47">
          <cell r="B47" t="str">
            <v>0033</v>
          </cell>
          <cell r="C47" t="str">
            <v>CAJAMARCA</v>
          </cell>
          <cell r="D47" t="str">
            <v>23 2 8 1 2</v>
          </cell>
          <cell r="E47" t="str">
            <v>23 2 8 1 20033</v>
          </cell>
          <cell r="F47" t="str">
            <v>23 2 8 1 2</v>
          </cell>
          <cell r="G47" t="str">
            <v>CONTRIB. A ESSALUD DE C.A.S.</v>
          </cell>
          <cell r="H47">
            <v>2592</v>
          </cell>
          <cell r="I47">
            <v>2592</v>
          </cell>
          <cell r="J47">
            <v>0</v>
          </cell>
        </row>
        <row r="48">
          <cell r="B48" t="str">
            <v>0034</v>
          </cell>
          <cell r="C48" t="str">
            <v>LIMA NORTE - CALLAO</v>
          </cell>
          <cell r="D48" t="str">
            <v>23 2 7 299</v>
          </cell>
          <cell r="E48" t="str">
            <v>23 2 7 2990034</v>
          </cell>
          <cell r="F48" t="str">
            <v>23 2 7 299</v>
          </cell>
          <cell r="G48" t="str">
            <v>OTROS SERVICIOS SIMILARES</v>
          </cell>
          <cell r="H48">
            <v>28500</v>
          </cell>
          <cell r="I48">
            <v>8500</v>
          </cell>
          <cell r="J48">
            <v>20000</v>
          </cell>
        </row>
        <row r="49">
          <cell r="B49" t="str">
            <v>0034</v>
          </cell>
          <cell r="C49" t="str">
            <v>LIMA NORTE - CALLAO</v>
          </cell>
          <cell r="D49" t="str">
            <v>23 2 8 1 1</v>
          </cell>
          <cell r="E49" t="str">
            <v>23 2 8 1 10034</v>
          </cell>
          <cell r="F49" t="str">
            <v>23 2 8 1 1</v>
          </cell>
          <cell r="G49" t="str">
            <v>CONTRATO ADMINIST. DE SERVICIOS</v>
          </cell>
          <cell r="H49">
            <v>96000</v>
          </cell>
          <cell r="I49">
            <v>96000</v>
          </cell>
          <cell r="J49">
            <v>0</v>
          </cell>
        </row>
        <row r="50">
          <cell r="B50" t="str">
            <v>0034</v>
          </cell>
          <cell r="C50" t="str">
            <v>LIMA NORTE - CALLAO</v>
          </cell>
          <cell r="D50" t="str">
            <v>23 2 8 1 2</v>
          </cell>
          <cell r="E50" t="str">
            <v>23 2 8 1 20034</v>
          </cell>
          <cell r="F50" t="str">
            <v>23 2 8 1 2</v>
          </cell>
          <cell r="G50" t="str">
            <v>CONTRIB. A ESSALUD DE C.A.S.</v>
          </cell>
          <cell r="H50">
            <v>2592</v>
          </cell>
          <cell r="I50">
            <v>2592</v>
          </cell>
          <cell r="J50">
            <v>0</v>
          </cell>
        </row>
        <row r="51">
          <cell r="B51" t="str">
            <v>0035</v>
          </cell>
          <cell r="C51" t="str">
            <v>CUSCO</v>
          </cell>
          <cell r="D51" t="str">
            <v>23 2 7 299</v>
          </cell>
          <cell r="E51" t="str">
            <v>23 2 7 2990035</v>
          </cell>
          <cell r="F51" t="str">
            <v>23 2 7 299</v>
          </cell>
          <cell r="G51" t="str">
            <v>OTROS SERVICIOS SIMILARES</v>
          </cell>
          <cell r="H51">
            <v>9000</v>
          </cell>
          <cell r="I51">
            <v>0</v>
          </cell>
          <cell r="J51">
            <v>9000</v>
          </cell>
        </row>
        <row r="52">
          <cell r="B52" t="str">
            <v>0035</v>
          </cell>
          <cell r="C52" t="str">
            <v>CUSCO</v>
          </cell>
          <cell r="D52" t="str">
            <v>23 2 8 1 1</v>
          </cell>
          <cell r="E52" t="str">
            <v>23 2 8 1 10035</v>
          </cell>
          <cell r="F52" t="str">
            <v>23 2 8 1 1</v>
          </cell>
          <cell r="G52" t="str">
            <v>CONTRATO ADMINIST. DE SERVICIOS</v>
          </cell>
          <cell r="H52">
            <v>35400</v>
          </cell>
          <cell r="I52">
            <v>35400</v>
          </cell>
          <cell r="J52">
            <v>0</v>
          </cell>
        </row>
        <row r="53">
          <cell r="B53" t="str">
            <v>0035</v>
          </cell>
          <cell r="C53" t="str">
            <v>CUSCO</v>
          </cell>
          <cell r="D53" t="str">
            <v>23 2 8 1 2</v>
          </cell>
          <cell r="E53" t="str">
            <v>23 2 8 1 20035</v>
          </cell>
          <cell r="F53" t="str">
            <v>23 2 8 1 2</v>
          </cell>
          <cell r="G53" t="str">
            <v>CONTRIB. A ESSALUD DE C.A.S.</v>
          </cell>
          <cell r="H53">
            <v>1296</v>
          </cell>
          <cell r="I53">
            <v>1296</v>
          </cell>
          <cell r="J53">
            <v>0</v>
          </cell>
        </row>
        <row r="54">
          <cell r="B54" t="str">
            <v>0036</v>
          </cell>
          <cell r="C54" t="str">
            <v>HUANCAVELICA</v>
          </cell>
          <cell r="D54" t="str">
            <v>23 2 7 299</v>
          </cell>
          <cell r="E54" t="str">
            <v>23 2 7 2990036</v>
          </cell>
          <cell r="F54" t="str">
            <v>23 2 7 299</v>
          </cell>
          <cell r="G54" t="str">
            <v>OTROS SERVICIOS SIMILARES</v>
          </cell>
          <cell r="H54">
            <v>22000</v>
          </cell>
          <cell r="I54">
            <v>0</v>
          </cell>
          <cell r="J54">
            <v>22000</v>
          </cell>
        </row>
        <row r="55">
          <cell r="B55" t="str">
            <v>0036</v>
          </cell>
          <cell r="C55" t="str">
            <v>HUANCAVELICA</v>
          </cell>
          <cell r="D55" t="str">
            <v>23 2 8 1 1</v>
          </cell>
          <cell r="E55" t="str">
            <v>23 2 8 1 10036</v>
          </cell>
          <cell r="F55" t="str">
            <v>23 2 8 1 1</v>
          </cell>
          <cell r="G55" t="str">
            <v>CONTRATO ADMINIST. DE SERVICIOS</v>
          </cell>
          <cell r="H55">
            <v>96000</v>
          </cell>
          <cell r="I55">
            <v>96000</v>
          </cell>
          <cell r="J55">
            <v>0</v>
          </cell>
        </row>
        <row r="56">
          <cell r="B56" t="str">
            <v>0036</v>
          </cell>
          <cell r="C56" t="str">
            <v>HUANCAVELICA</v>
          </cell>
          <cell r="D56" t="str">
            <v>23 2 8 1 2</v>
          </cell>
          <cell r="E56" t="str">
            <v>23 2 8 1 20036</v>
          </cell>
          <cell r="F56" t="str">
            <v>23 2 8 1 2</v>
          </cell>
          <cell r="G56" t="str">
            <v>CONTRIB. A ESSALUD DE C.A.S.</v>
          </cell>
          <cell r="H56">
            <v>2592</v>
          </cell>
          <cell r="I56">
            <v>2592</v>
          </cell>
          <cell r="J56">
            <v>0</v>
          </cell>
        </row>
        <row r="57">
          <cell r="B57" t="str">
            <v>0037</v>
          </cell>
          <cell r="C57" t="str">
            <v>HUANUCO</v>
          </cell>
          <cell r="D57" t="str">
            <v>23 2 7 299</v>
          </cell>
          <cell r="E57" t="str">
            <v>23 2 7 2990037</v>
          </cell>
          <cell r="F57" t="str">
            <v>23 2 7 299</v>
          </cell>
          <cell r="G57" t="str">
            <v>OTROS SERVICIOS SIMILARES</v>
          </cell>
          <cell r="H57">
            <v>9000</v>
          </cell>
          <cell r="I57">
            <v>0</v>
          </cell>
          <cell r="J57">
            <v>9000</v>
          </cell>
        </row>
        <row r="58">
          <cell r="B58" t="str">
            <v>0037</v>
          </cell>
          <cell r="C58" t="str">
            <v>HUANUCO</v>
          </cell>
          <cell r="D58" t="str">
            <v>23 2 8 1 1</v>
          </cell>
          <cell r="E58" t="str">
            <v>23 2 8 1 10037</v>
          </cell>
          <cell r="F58" t="str">
            <v>23 2 8 1 1</v>
          </cell>
          <cell r="G58" t="str">
            <v>CONTRATO ADMINIST. DE SERVICIOS</v>
          </cell>
          <cell r="H58">
            <v>96000</v>
          </cell>
          <cell r="I58">
            <v>96000</v>
          </cell>
          <cell r="J58">
            <v>0</v>
          </cell>
        </row>
        <row r="59">
          <cell r="B59" t="str">
            <v>0037</v>
          </cell>
          <cell r="C59" t="str">
            <v>HUANUCO</v>
          </cell>
          <cell r="D59" t="str">
            <v>23 2 8 1 2</v>
          </cell>
          <cell r="E59" t="str">
            <v>23 2 8 1 20037</v>
          </cell>
          <cell r="F59" t="str">
            <v>23 2 8 1 2</v>
          </cell>
          <cell r="G59" t="str">
            <v>CONTRIB. A ESSALUD DE C.A.S.</v>
          </cell>
          <cell r="H59">
            <v>2592</v>
          </cell>
          <cell r="I59">
            <v>2592</v>
          </cell>
          <cell r="J59">
            <v>0</v>
          </cell>
        </row>
        <row r="60">
          <cell r="B60" t="str">
            <v>0038</v>
          </cell>
          <cell r="C60" t="str">
            <v>ICA</v>
          </cell>
          <cell r="D60" t="str">
            <v>23 2 7 299</v>
          </cell>
          <cell r="E60" t="str">
            <v>23 2 7 2990038</v>
          </cell>
          <cell r="F60" t="str">
            <v>23 2 7 299</v>
          </cell>
          <cell r="G60" t="str">
            <v>OTROS SERVICIOS SIMILARES</v>
          </cell>
          <cell r="H60">
            <v>20000</v>
          </cell>
          <cell r="I60">
            <v>0</v>
          </cell>
          <cell r="J60">
            <v>20000</v>
          </cell>
        </row>
        <row r="61">
          <cell r="B61" t="str">
            <v>0038</v>
          </cell>
          <cell r="C61" t="str">
            <v>ICA</v>
          </cell>
          <cell r="D61" t="str">
            <v>23 2 8 1 1</v>
          </cell>
          <cell r="E61" t="str">
            <v>23 2 8 1 10038</v>
          </cell>
          <cell r="F61" t="str">
            <v>23 2 8 1 1</v>
          </cell>
          <cell r="G61" t="str">
            <v>CONTRATO ADMINIST. DE SERVICIOS</v>
          </cell>
          <cell r="H61">
            <v>48600</v>
          </cell>
          <cell r="I61">
            <v>48600</v>
          </cell>
          <cell r="J61">
            <v>0</v>
          </cell>
        </row>
        <row r="62">
          <cell r="B62" t="str">
            <v>0038</v>
          </cell>
          <cell r="C62" t="str">
            <v>ICA</v>
          </cell>
          <cell r="D62" t="str">
            <v>23 2 8 1 2</v>
          </cell>
          <cell r="E62" t="str">
            <v>23 2 8 1 20038</v>
          </cell>
          <cell r="F62" t="str">
            <v>23 2 8 1 2</v>
          </cell>
          <cell r="G62" t="str">
            <v>CONTRIB. A ESSALUD DE C.A.S.</v>
          </cell>
          <cell r="H62">
            <v>1296</v>
          </cell>
          <cell r="I62">
            <v>1296</v>
          </cell>
          <cell r="J62">
            <v>0</v>
          </cell>
        </row>
        <row r="63">
          <cell r="B63" t="str">
            <v>0039</v>
          </cell>
          <cell r="C63" t="str">
            <v>JUNIN</v>
          </cell>
          <cell r="D63" t="str">
            <v>23 2 7 299</v>
          </cell>
          <cell r="E63" t="str">
            <v>23 2 7 2990039</v>
          </cell>
          <cell r="F63" t="str">
            <v>23 2 7 299</v>
          </cell>
          <cell r="G63" t="str">
            <v>OTROS SERVICIOS SIMILARES</v>
          </cell>
          <cell r="H63">
            <v>5000</v>
          </cell>
          <cell r="I63">
            <v>0</v>
          </cell>
          <cell r="J63">
            <v>5000</v>
          </cell>
        </row>
        <row r="64">
          <cell r="B64" t="str">
            <v>0039</v>
          </cell>
          <cell r="C64" t="str">
            <v>JUNIN</v>
          </cell>
          <cell r="D64" t="str">
            <v>23 2 8 1 1</v>
          </cell>
          <cell r="E64" t="str">
            <v>23 2 8 1 10039</v>
          </cell>
          <cell r="F64" t="str">
            <v>23 2 8 1 1</v>
          </cell>
          <cell r="G64" t="str">
            <v>CONTRATO ADMINIST. DE SERVICIOS</v>
          </cell>
          <cell r="H64">
            <v>86400</v>
          </cell>
          <cell r="I64">
            <v>86400</v>
          </cell>
          <cell r="J64">
            <v>0</v>
          </cell>
        </row>
        <row r="65">
          <cell r="B65" t="str">
            <v>0039</v>
          </cell>
          <cell r="C65" t="str">
            <v>JUNIN</v>
          </cell>
          <cell r="D65" t="str">
            <v>23 2 8 1 2</v>
          </cell>
          <cell r="E65" t="str">
            <v>23 2 8 1 20039</v>
          </cell>
          <cell r="F65" t="str">
            <v>23 2 8 1 2</v>
          </cell>
          <cell r="G65" t="str">
            <v>CONTRIB. A ESSALUD DE C.A.S.</v>
          </cell>
          <cell r="H65">
            <v>2592</v>
          </cell>
          <cell r="I65">
            <v>2592</v>
          </cell>
          <cell r="J65">
            <v>0</v>
          </cell>
        </row>
        <row r="66">
          <cell r="B66" t="str">
            <v>0040</v>
          </cell>
          <cell r="C66" t="str">
            <v>SATIPO</v>
          </cell>
          <cell r="D66" t="str">
            <v>23 2 7 299</v>
          </cell>
          <cell r="E66" t="str">
            <v>23 2 7 2990040</v>
          </cell>
          <cell r="F66" t="str">
            <v>23 2 7 299</v>
          </cell>
          <cell r="G66" t="str">
            <v>OTROS SERVICIOS SIMILARES</v>
          </cell>
          <cell r="H66">
            <v>5000</v>
          </cell>
          <cell r="I66">
            <v>0</v>
          </cell>
          <cell r="J66">
            <v>5000</v>
          </cell>
        </row>
        <row r="67">
          <cell r="B67" t="str">
            <v>0041</v>
          </cell>
          <cell r="C67" t="str">
            <v>LA LIBERTAD</v>
          </cell>
          <cell r="D67" t="str">
            <v>23 2 7 299</v>
          </cell>
          <cell r="E67" t="str">
            <v>23 2 7 2990041</v>
          </cell>
          <cell r="F67" t="str">
            <v>23 2 7 299</v>
          </cell>
          <cell r="G67" t="str">
            <v>OTROS SERVICIOS SIMILARES</v>
          </cell>
          <cell r="H67">
            <v>19000</v>
          </cell>
          <cell r="I67">
            <v>3000</v>
          </cell>
          <cell r="J67">
            <v>16000</v>
          </cell>
        </row>
        <row r="68">
          <cell r="B68" t="str">
            <v>0041</v>
          </cell>
          <cell r="C68" t="str">
            <v>LA LIBERTAD</v>
          </cell>
          <cell r="D68" t="str">
            <v>23 2 8 1 1</v>
          </cell>
          <cell r="E68" t="str">
            <v>23 2 8 1 10041</v>
          </cell>
          <cell r="F68" t="str">
            <v>23 2 8 1 1</v>
          </cell>
          <cell r="G68" t="str">
            <v>CONTRATO ADMINIST. DE SERVICIOS</v>
          </cell>
          <cell r="H68">
            <v>144600</v>
          </cell>
          <cell r="I68">
            <v>144600</v>
          </cell>
          <cell r="J68">
            <v>0</v>
          </cell>
        </row>
        <row r="69">
          <cell r="B69" t="str">
            <v>0041</v>
          </cell>
          <cell r="C69" t="str">
            <v>LA LIBERTAD</v>
          </cell>
          <cell r="D69" t="str">
            <v>23 2 8 1 2</v>
          </cell>
          <cell r="E69" t="str">
            <v>23 2 8 1 20041</v>
          </cell>
          <cell r="F69" t="str">
            <v>23 2 8 1 2</v>
          </cell>
          <cell r="G69" t="str">
            <v>CONTRIB. A ESSALUD DE C.A.S.</v>
          </cell>
          <cell r="H69">
            <v>3888</v>
          </cell>
          <cell r="I69">
            <v>3888</v>
          </cell>
          <cell r="J69">
            <v>0</v>
          </cell>
        </row>
        <row r="70">
          <cell r="B70" t="str">
            <v>0042</v>
          </cell>
          <cell r="C70" t="str">
            <v>LAMBAYEQUE</v>
          </cell>
          <cell r="D70" t="str">
            <v>23 2 7 299</v>
          </cell>
          <cell r="E70" t="str">
            <v>23 2 7 2990042</v>
          </cell>
          <cell r="F70" t="str">
            <v>23 2 7 299</v>
          </cell>
          <cell r="G70" t="str">
            <v>OTROS SERVICIOS SIMILARES</v>
          </cell>
          <cell r="H70">
            <v>15000</v>
          </cell>
          <cell r="I70">
            <v>5000</v>
          </cell>
          <cell r="J70">
            <v>10000</v>
          </cell>
        </row>
        <row r="71">
          <cell r="B71" t="str">
            <v>0042</v>
          </cell>
          <cell r="C71" t="str">
            <v>LAMBAYEQUE</v>
          </cell>
          <cell r="D71" t="str">
            <v>23 2 8 1 1</v>
          </cell>
          <cell r="E71" t="str">
            <v>23 2 8 1 10042</v>
          </cell>
          <cell r="F71" t="str">
            <v>23 2 8 1 1</v>
          </cell>
          <cell r="G71" t="str">
            <v>CONTRATO ADMINIST. DE SERVICIOS</v>
          </cell>
          <cell r="H71">
            <v>70800</v>
          </cell>
          <cell r="I71">
            <v>70800</v>
          </cell>
          <cell r="J71">
            <v>0</v>
          </cell>
        </row>
        <row r="72">
          <cell r="B72" t="str">
            <v>0042</v>
          </cell>
          <cell r="C72" t="str">
            <v>LAMBAYEQUE</v>
          </cell>
          <cell r="D72" t="str">
            <v>23 2 8 1 2</v>
          </cell>
          <cell r="E72" t="str">
            <v>23 2 8 1 20042</v>
          </cell>
          <cell r="F72" t="str">
            <v>23 2 8 1 2</v>
          </cell>
          <cell r="G72" t="str">
            <v>CONTRIB. A ESSALUD DE C.A.S.</v>
          </cell>
          <cell r="H72">
            <v>2592</v>
          </cell>
          <cell r="I72">
            <v>2592</v>
          </cell>
          <cell r="J72">
            <v>0</v>
          </cell>
        </row>
        <row r="73">
          <cell r="B73" t="str">
            <v>0043</v>
          </cell>
          <cell r="C73" t="str">
            <v>UGPROM - OFICINA NACIONAL</v>
          </cell>
          <cell r="D73" t="str">
            <v>23 1 2 1 1</v>
          </cell>
          <cell r="E73" t="str">
            <v>23 1 2 1 10043</v>
          </cell>
          <cell r="F73" t="str">
            <v>23 1 2 1 1</v>
          </cell>
          <cell r="G73" t="str">
            <v>VESTUARIO, ACCESORIOS Y PRENDAS DIVERSAS</v>
          </cell>
          <cell r="H73">
            <v>8510</v>
          </cell>
          <cell r="I73">
            <v>0</v>
          </cell>
          <cell r="J73">
            <v>8510</v>
          </cell>
        </row>
        <row r="74">
          <cell r="B74" t="str">
            <v>0043</v>
          </cell>
          <cell r="C74" t="str">
            <v>UGPROM - OFICINA NACIONAL</v>
          </cell>
          <cell r="D74" t="str">
            <v>23 1 5 1 2</v>
          </cell>
          <cell r="E74" t="str">
            <v>23 1 5 1 20043</v>
          </cell>
          <cell r="F74" t="str">
            <v>23 1 5 1 2</v>
          </cell>
          <cell r="G74" t="str">
            <v>PAPELERIA EN GENERAL, UTILES Y MATERIALES DE OFICINA</v>
          </cell>
          <cell r="H74">
            <v>2700</v>
          </cell>
          <cell r="I74">
            <v>742.03</v>
          </cell>
          <cell r="J74">
            <v>1957.97</v>
          </cell>
        </row>
        <row r="75">
          <cell r="B75" t="str">
            <v>0043</v>
          </cell>
          <cell r="C75" t="str">
            <v>UGPROM - OFICINA NACIONAL</v>
          </cell>
          <cell r="D75" t="str">
            <v>23 2 1 2 1</v>
          </cell>
          <cell r="E75" t="str">
            <v>23 2 1 2 10043</v>
          </cell>
          <cell r="F75" t="str">
            <v>23 2 1 2 1</v>
          </cell>
          <cell r="G75" t="str">
            <v>PASAJES Y GASTOS DE TRANSPORTE</v>
          </cell>
          <cell r="H75">
            <v>15100</v>
          </cell>
          <cell r="I75">
            <v>0</v>
          </cell>
          <cell r="J75">
            <v>15100</v>
          </cell>
        </row>
        <row r="76">
          <cell r="B76" t="str">
            <v>0043</v>
          </cell>
          <cell r="C76" t="str">
            <v>UGPROM - OFICINA NACIONAL</v>
          </cell>
          <cell r="D76" t="str">
            <v>23 2 1 2 2</v>
          </cell>
          <cell r="E76" t="str">
            <v>23 2 1 2 20043</v>
          </cell>
          <cell r="F76" t="str">
            <v>23 2 1 2 2</v>
          </cell>
          <cell r="G76" t="str">
            <v>VIATICOS Y ASIGNACIONES POR COMISION DE SERVICIO</v>
          </cell>
          <cell r="H76">
            <v>37500</v>
          </cell>
          <cell r="I76">
            <v>31325.93</v>
          </cell>
          <cell r="J76">
            <v>6174.07</v>
          </cell>
        </row>
        <row r="77">
          <cell r="B77" t="str">
            <v>0043</v>
          </cell>
          <cell r="C77" t="str">
            <v>UGPROM - OFICINA NACIONAL</v>
          </cell>
          <cell r="D77" t="str">
            <v>23 2 2 4 4</v>
          </cell>
          <cell r="E77" t="str">
            <v>23 2 2 4 40043</v>
          </cell>
          <cell r="F77" t="str">
            <v>23 2 2 4 4</v>
          </cell>
          <cell r="G77" t="str">
            <v>SERVICIO DE IMPRESIONES, ENCUADERNACION Y EMPASTADO</v>
          </cell>
          <cell r="H77">
            <v>24400</v>
          </cell>
          <cell r="I77">
            <v>16920.669999999998</v>
          </cell>
          <cell r="J77">
            <v>7479.3300000000017</v>
          </cell>
        </row>
        <row r="78">
          <cell r="B78" t="str">
            <v>0043</v>
          </cell>
          <cell r="C78" t="str">
            <v>UGPROM - OFICINA NACIONAL</v>
          </cell>
          <cell r="D78" t="str">
            <v>23 2 2 4 1</v>
          </cell>
          <cell r="E78" t="str">
            <v>23 2 2 4 10043</v>
          </cell>
          <cell r="F78" t="str">
            <v>23 2 2 4 1</v>
          </cell>
          <cell r="G78" t="str">
            <v>SERVICIO DE PUBLICIDAD</v>
          </cell>
          <cell r="H78">
            <v>82800</v>
          </cell>
          <cell r="I78">
            <v>59262.12</v>
          </cell>
          <cell r="J78">
            <v>23537.879999999997</v>
          </cell>
        </row>
        <row r="79">
          <cell r="B79" t="str">
            <v>0043</v>
          </cell>
          <cell r="C79" t="str">
            <v>UGPROM - OFICINA NACIONAL</v>
          </cell>
          <cell r="D79" t="str">
            <v>23 2 2 4 3</v>
          </cell>
          <cell r="E79" t="str">
            <v>23 2 2 4 30043</v>
          </cell>
          <cell r="F79" t="str">
            <v>23 2 2 4 3</v>
          </cell>
          <cell r="G79" t="str">
            <v>SERVICIOS DE IMAGEN INSTITUCIONAL</v>
          </cell>
          <cell r="H79">
            <v>30000</v>
          </cell>
          <cell r="I79">
            <v>0</v>
          </cell>
          <cell r="J79">
            <v>30000</v>
          </cell>
        </row>
        <row r="80">
          <cell r="B80" t="str">
            <v>0043</v>
          </cell>
          <cell r="C80" t="str">
            <v>UGPROM - OFICINA NACIONAL</v>
          </cell>
          <cell r="D80" t="str">
            <v>23 2 5 1 4</v>
          </cell>
          <cell r="E80" t="str">
            <v>23 2 5 1 40043</v>
          </cell>
          <cell r="F80" t="str">
            <v>23 2 5 1 4</v>
          </cell>
          <cell r="G80" t="str">
            <v>ALQUILER DE MAQUINARIAS Y EQUIPOS</v>
          </cell>
          <cell r="H80">
            <v>20000</v>
          </cell>
          <cell r="I80">
            <v>0</v>
          </cell>
          <cell r="J80">
            <v>20000</v>
          </cell>
        </row>
        <row r="81">
          <cell r="B81" t="str">
            <v>0043</v>
          </cell>
          <cell r="C81" t="str">
            <v>UGPROM - OFICINA NACIONAL</v>
          </cell>
          <cell r="D81" t="str">
            <v>23 2 5 199</v>
          </cell>
          <cell r="E81" t="str">
            <v>23 2 5 1990043</v>
          </cell>
          <cell r="F81" t="str">
            <v>23 2 5 199</v>
          </cell>
          <cell r="G81" t="str">
            <v>ALQUILER DE OTROS BIENES Y ACTIVOS</v>
          </cell>
          <cell r="H81">
            <v>35000</v>
          </cell>
          <cell r="I81">
            <v>0</v>
          </cell>
          <cell r="J81">
            <v>35000</v>
          </cell>
        </row>
        <row r="82">
          <cell r="B82" t="str">
            <v>0043</v>
          </cell>
          <cell r="C82" t="str">
            <v>UGPROM - OFICINA NACIONAL</v>
          </cell>
          <cell r="D82" t="str">
            <v>23 2 5 1 1</v>
          </cell>
          <cell r="E82" t="str">
            <v>23 2 5 1 10043</v>
          </cell>
          <cell r="F82" t="str">
            <v>23 2 5 1 1</v>
          </cell>
          <cell r="G82" t="str">
            <v>ALQUILER DE EDIFICIOS Y ESTRUCTURAS</v>
          </cell>
          <cell r="H82">
            <v>129000</v>
          </cell>
          <cell r="I82">
            <v>114250</v>
          </cell>
          <cell r="J82">
            <v>14750</v>
          </cell>
        </row>
        <row r="83">
          <cell r="B83" t="str">
            <v>0043</v>
          </cell>
          <cell r="C83" t="str">
            <v>UGPROM - OFICINA NACIONAL</v>
          </cell>
          <cell r="D83" t="str">
            <v>23 2 7 299</v>
          </cell>
          <cell r="E83" t="str">
            <v>23 2 7 2990043</v>
          </cell>
          <cell r="F83" t="str">
            <v>23 2 7 299</v>
          </cell>
          <cell r="G83" t="str">
            <v>OTROS SERVICIOS SIMILARES</v>
          </cell>
          <cell r="H83">
            <v>108000</v>
          </cell>
          <cell r="I83">
            <v>21810</v>
          </cell>
          <cell r="J83">
            <v>86190</v>
          </cell>
        </row>
        <row r="84">
          <cell r="B84" t="str">
            <v>0043</v>
          </cell>
          <cell r="C84" t="str">
            <v>UGPROM - OFICINA NACIONAL</v>
          </cell>
          <cell r="D84" t="str">
            <v>23 2 710 1</v>
          </cell>
          <cell r="E84" t="str">
            <v>23 2 710 10043</v>
          </cell>
          <cell r="F84" t="str">
            <v>23 2 710 1</v>
          </cell>
          <cell r="G84" t="str">
            <v>SEMINARIOS ,TALLERES Y SIMILARES ORGANIZADOS POR LA  INSTITUCION</v>
          </cell>
          <cell r="H84">
            <v>703200</v>
          </cell>
          <cell r="I84">
            <v>703200</v>
          </cell>
          <cell r="J84">
            <v>0</v>
          </cell>
        </row>
        <row r="85">
          <cell r="B85" t="str">
            <v>0043</v>
          </cell>
          <cell r="C85" t="str">
            <v>UGPROM - OFICINA NACIONAL</v>
          </cell>
          <cell r="D85" t="str">
            <v>23 2 71199</v>
          </cell>
          <cell r="E85" t="str">
            <v>23 2 711990043</v>
          </cell>
          <cell r="F85" t="str">
            <v>23 2 71199</v>
          </cell>
          <cell r="G85" t="str">
            <v>SERVICIOS DIVERSOS</v>
          </cell>
          <cell r="H85">
            <v>15552</v>
          </cell>
          <cell r="I85">
            <v>15552</v>
          </cell>
          <cell r="J85">
            <v>0</v>
          </cell>
        </row>
        <row r="86">
          <cell r="B86" t="str">
            <v>0043</v>
          </cell>
          <cell r="C86" t="str">
            <v>UGPROM - OFICINA NACIONAL</v>
          </cell>
          <cell r="D86" t="str">
            <v>23 2 8 1 1</v>
          </cell>
          <cell r="E86" t="str">
            <v>23 2 8 1 10043</v>
          </cell>
          <cell r="F86" t="str">
            <v>23 2 8 1 1</v>
          </cell>
          <cell r="G86" t="str">
            <v>CONTRATO ADMINIST. DE SERVICIOS</v>
          </cell>
          <cell r="H86">
            <v>45000</v>
          </cell>
          <cell r="I86">
            <v>32400</v>
          </cell>
          <cell r="J86">
            <v>12600</v>
          </cell>
        </row>
        <row r="87">
          <cell r="B87" t="str">
            <v>0043</v>
          </cell>
          <cell r="C87" t="str">
            <v>UGPROM - OFICINA NACIONAL</v>
          </cell>
          <cell r="D87" t="str">
            <v>23 2 8 1 2</v>
          </cell>
          <cell r="E87" t="str">
            <v>23 2 8 1 20043</v>
          </cell>
          <cell r="F87" t="str">
            <v>23 2 8 1 2</v>
          </cell>
          <cell r="G87" t="str">
            <v>CONTRIB. A ESSALUD DE C.A.S.</v>
          </cell>
          <cell r="H87">
            <v>8500</v>
          </cell>
          <cell r="I87">
            <v>7450</v>
          </cell>
          <cell r="J87">
            <v>1050</v>
          </cell>
        </row>
        <row r="88">
          <cell r="B88" t="str">
            <v>0043</v>
          </cell>
          <cell r="C88" t="str">
            <v>UGPROM - OFICINA NACIONAL</v>
          </cell>
          <cell r="D88" t="str">
            <v>23 1 3 1 1</v>
          </cell>
          <cell r="E88" t="str">
            <v>23 1 3 1 10043</v>
          </cell>
          <cell r="F88" t="str">
            <v>23 1 3 1 1</v>
          </cell>
          <cell r="G88" t="str">
            <v>COMBUSTIBLES Y CARBURANTES</v>
          </cell>
          <cell r="H88">
            <v>4000</v>
          </cell>
          <cell r="I88">
            <v>3885</v>
          </cell>
          <cell r="J88">
            <v>115</v>
          </cell>
        </row>
        <row r="89">
          <cell r="B89" t="str">
            <v>0043</v>
          </cell>
          <cell r="C89" t="str">
            <v>UGPROM - OFICINA NACIONAL</v>
          </cell>
          <cell r="D89" t="str">
            <v>26 3 2 1 2</v>
          </cell>
          <cell r="E89" t="str">
            <v>26 3 2 1 20043</v>
          </cell>
          <cell r="F89" t="str">
            <v>26 3 2 1 2</v>
          </cell>
          <cell r="G89" t="str">
            <v>MOBILIARIO</v>
          </cell>
          <cell r="H89">
            <v>3000</v>
          </cell>
          <cell r="I89">
            <v>1720.56</v>
          </cell>
          <cell r="J89">
            <v>1279.44</v>
          </cell>
        </row>
        <row r="90">
          <cell r="B90" t="str">
            <v>0043</v>
          </cell>
          <cell r="C90" t="str">
            <v>UGPROM - OFICINA NACIONAL</v>
          </cell>
          <cell r="D90" t="str">
            <v>26 3 2 3 1</v>
          </cell>
          <cell r="E90" t="str">
            <v>26 3 2 3 10043</v>
          </cell>
          <cell r="F90" t="str">
            <v>26 3 2 3 1</v>
          </cell>
          <cell r="G90" t="str">
            <v>EQUIPOS COMPUTACIONALES Y PERIFERICOS</v>
          </cell>
          <cell r="H90">
            <v>10000</v>
          </cell>
          <cell r="I90">
            <v>0</v>
          </cell>
          <cell r="J90">
            <v>10000</v>
          </cell>
        </row>
        <row r="91">
          <cell r="B91" t="str">
            <v>0044</v>
          </cell>
          <cell r="C91" t="str">
            <v>UGPYTOS - OFICINA NACIONAL</v>
          </cell>
          <cell r="D91" t="str">
            <v>23 1 5 1 2</v>
          </cell>
          <cell r="E91" t="str">
            <v>23 1 5 1 20044</v>
          </cell>
          <cell r="F91" t="str">
            <v>23 1 5 1 2</v>
          </cell>
          <cell r="G91" t="str">
            <v>PAPELERIA EN GENERAL, UTILES Y MATERIALES DE OFICINA</v>
          </cell>
          <cell r="H91">
            <v>23955</v>
          </cell>
          <cell r="I91">
            <v>0</v>
          </cell>
          <cell r="J91">
            <v>23955</v>
          </cell>
        </row>
        <row r="92">
          <cell r="B92" t="str">
            <v>0044</v>
          </cell>
          <cell r="C92" t="str">
            <v>UGPYTOS - OFICINA NACIONAL</v>
          </cell>
          <cell r="D92" t="str">
            <v>23 2 1 2 1</v>
          </cell>
          <cell r="E92" t="str">
            <v>23 2 1 2 10044</v>
          </cell>
          <cell r="F92" t="str">
            <v>23 2 1 2 1</v>
          </cell>
          <cell r="G92" t="str">
            <v>PASAJES Y GASTOS DE TRANSPORTE</v>
          </cell>
          <cell r="H92">
            <v>53200</v>
          </cell>
          <cell r="I92">
            <v>20958.03</v>
          </cell>
          <cell r="J92">
            <v>32241.97</v>
          </cell>
        </row>
        <row r="93">
          <cell r="B93" t="str">
            <v>0044</v>
          </cell>
          <cell r="C93" t="str">
            <v>UGPYTOS - OFICINA NACIONAL</v>
          </cell>
          <cell r="D93" t="str">
            <v>23 2 1 2 2</v>
          </cell>
          <cell r="E93" t="str">
            <v>23 2 1 2 20044</v>
          </cell>
          <cell r="F93" t="str">
            <v>23 2 1 2 2</v>
          </cell>
          <cell r="G93" t="str">
            <v>VIATICOS Y ASIGNACIONES POR COMISION DE SERVICIO</v>
          </cell>
          <cell r="H93">
            <v>52000</v>
          </cell>
          <cell r="I93">
            <v>47232.81</v>
          </cell>
          <cell r="J93">
            <v>4767.1900000000023</v>
          </cell>
        </row>
        <row r="94">
          <cell r="B94" t="str">
            <v>0044</v>
          </cell>
          <cell r="C94" t="str">
            <v>UGPYTOS - OFICINA NACIONAL</v>
          </cell>
          <cell r="D94" t="str">
            <v>23 2 2 4 4</v>
          </cell>
          <cell r="E94" t="str">
            <v>23 2 2 4 40044</v>
          </cell>
          <cell r="F94" t="str">
            <v>23 2 2 4 4</v>
          </cell>
          <cell r="G94" t="str">
            <v>SERVICIO DE IMPRESIONES, ENCUADERNACION Y EMPASTADO</v>
          </cell>
          <cell r="H94">
            <v>20000</v>
          </cell>
          <cell r="I94">
            <v>0</v>
          </cell>
          <cell r="J94">
            <v>20000</v>
          </cell>
        </row>
        <row r="95">
          <cell r="B95" t="str">
            <v>0044</v>
          </cell>
          <cell r="C95" t="str">
            <v>UGPYTOS - OFICINA NACIONAL</v>
          </cell>
          <cell r="D95" t="str">
            <v>23 2 7 5 2</v>
          </cell>
          <cell r="E95" t="str">
            <v>23 2 7 5 20044</v>
          </cell>
          <cell r="F95" t="str">
            <v>23 2 7 5 2</v>
          </cell>
          <cell r="G95" t="str">
            <v>PROPINAS PARA PRACTICANTES</v>
          </cell>
          <cell r="H95">
            <v>0</v>
          </cell>
          <cell r="I95">
            <v>0</v>
          </cell>
          <cell r="J95">
            <v>0</v>
          </cell>
        </row>
        <row r="96">
          <cell r="B96" t="str">
            <v>0044</v>
          </cell>
          <cell r="C96" t="str">
            <v>UGPYTOS - OFICINA NACIONAL</v>
          </cell>
          <cell r="D96" t="str">
            <v>23 2 71199</v>
          </cell>
          <cell r="E96" t="str">
            <v>23 2 711990044</v>
          </cell>
          <cell r="F96" t="str">
            <v>23 2 71199</v>
          </cell>
          <cell r="G96" t="str">
            <v>SERVICIOS DIVERSOS</v>
          </cell>
          <cell r="H96">
            <v>16800</v>
          </cell>
          <cell r="I96">
            <v>16800</v>
          </cell>
          <cell r="J96">
            <v>0</v>
          </cell>
        </row>
        <row r="97">
          <cell r="B97" t="str">
            <v>0044</v>
          </cell>
          <cell r="C97" t="str">
            <v>UGPYTOS - OFICINA NACIONAL</v>
          </cell>
          <cell r="D97" t="str">
            <v>23 2 8 1 1</v>
          </cell>
          <cell r="E97" t="str">
            <v>23 2 8 1 10044</v>
          </cell>
          <cell r="F97" t="str">
            <v>23 2 8 1 1</v>
          </cell>
          <cell r="G97" t="str">
            <v>CONTRATO ADMINIST. DE SERVICIOS</v>
          </cell>
          <cell r="H97">
            <v>9000</v>
          </cell>
          <cell r="I97">
            <v>4500</v>
          </cell>
          <cell r="J97">
            <v>4500</v>
          </cell>
        </row>
        <row r="98">
          <cell r="B98" t="str">
            <v>0044</v>
          </cell>
          <cell r="C98" t="str">
            <v>UGPYTOS - OFICINA NACIONAL</v>
          </cell>
          <cell r="D98" t="str">
            <v>23 2 8 1 2</v>
          </cell>
          <cell r="E98" t="str">
            <v>23 2 8 1 20044</v>
          </cell>
          <cell r="F98" t="str">
            <v>23 2 8 1 2</v>
          </cell>
          <cell r="G98" t="str">
            <v>CONTRIB. A ESSALUD DE C.A.S.</v>
          </cell>
          <cell r="H98">
            <v>393600</v>
          </cell>
          <cell r="I98">
            <v>393600</v>
          </cell>
          <cell r="J98">
            <v>0</v>
          </cell>
        </row>
        <row r="99">
          <cell r="B99" t="str">
            <v>0044</v>
          </cell>
          <cell r="C99" t="str">
            <v>UGPYTOS - OFICINA NACIONAL</v>
          </cell>
          <cell r="D99" t="str">
            <v>23 2 7 299</v>
          </cell>
          <cell r="E99" t="str">
            <v>23 2 7 2990044</v>
          </cell>
          <cell r="F99" t="str">
            <v>23 2 7 299</v>
          </cell>
          <cell r="G99" t="str">
            <v>OTROS SERVICIOS SIMILARES</v>
          </cell>
          <cell r="H99">
            <v>7776</v>
          </cell>
          <cell r="I99">
            <v>7776</v>
          </cell>
          <cell r="J99">
            <v>0</v>
          </cell>
        </row>
        <row r="100">
          <cell r="B100" t="str">
            <v>0044</v>
          </cell>
          <cell r="C100" t="str">
            <v>UGPYTOS - OFICINA NACIONAL</v>
          </cell>
          <cell r="D100" t="str">
            <v>23 2 71199</v>
          </cell>
          <cell r="E100" t="str">
            <v>23 2 711990044</v>
          </cell>
          <cell r="F100" t="str">
            <v>23 2 71199</v>
          </cell>
          <cell r="G100" t="str">
            <v>SERVICIOS DIVERSOS</v>
          </cell>
          <cell r="H100">
            <v>15000</v>
          </cell>
          <cell r="I100">
            <v>9000</v>
          </cell>
          <cell r="J100">
            <v>6000</v>
          </cell>
        </row>
        <row r="101">
          <cell r="B101" t="str">
            <v>0045</v>
          </cell>
          <cell r="C101" t="str">
            <v>LIMA SUR - ESTE</v>
          </cell>
          <cell r="D101" t="str">
            <v>23 2 7 299</v>
          </cell>
          <cell r="E101" t="str">
            <v>23 2 7 2990045</v>
          </cell>
          <cell r="F101" t="str">
            <v>23 2 7 299</v>
          </cell>
          <cell r="G101" t="str">
            <v>OTROS SERVICIOS SIMILARES</v>
          </cell>
          <cell r="H101">
            <v>31000</v>
          </cell>
          <cell r="I101">
            <v>11000</v>
          </cell>
          <cell r="J101">
            <v>20000</v>
          </cell>
        </row>
        <row r="102">
          <cell r="B102" t="str">
            <v>0045</v>
          </cell>
          <cell r="C102" t="str">
            <v>LIMA SUR - ESTE</v>
          </cell>
          <cell r="D102" t="str">
            <v>23 2 8 1 1</v>
          </cell>
          <cell r="E102" t="str">
            <v>23 2 8 1 10045</v>
          </cell>
          <cell r="F102" t="str">
            <v>23 2 8 1 1</v>
          </cell>
          <cell r="G102" t="str">
            <v>CONTRATO ADMINIST. DE SERVICIOS</v>
          </cell>
          <cell r="H102">
            <v>96000</v>
          </cell>
          <cell r="I102">
            <v>96000</v>
          </cell>
          <cell r="J102">
            <v>0</v>
          </cell>
        </row>
        <row r="103">
          <cell r="B103" t="str">
            <v>0045</v>
          </cell>
          <cell r="C103" t="str">
            <v>LIMA SUR - ESTE</v>
          </cell>
          <cell r="D103" t="str">
            <v>23 2 8 1 2</v>
          </cell>
          <cell r="E103" t="str">
            <v>23 2 8 1 20045</v>
          </cell>
          <cell r="F103" t="str">
            <v>23 2 8 1 2</v>
          </cell>
          <cell r="G103" t="str">
            <v>CONTRIB. A ESSALUD DE C.A.S.</v>
          </cell>
          <cell r="H103">
            <v>2592</v>
          </cell>
          <cell r="I103">
            <v>2592</v>
          </cell>
          <cell r="J103">
            <v>0</v>
          </cell>
        </row>
        <row r="104">
          <cell r="B104" t="str">
            <v>0045</v>
          </cell>
          <cell r="C104" t="str">
            <v>LIMA SUR - ESTE</v>
          </cell>
          <cell r="D104" t="str">
            <v>23 2 710 1</v>
          </cell>
          <cell r="E104" t="str">
            <v>23 2 710 10045</v>
          </cell>
          <cell r="F104" t="str">
            <v>23 2 710 1</v>
          </cell>
          <cell r="G104" t="str">
            <v>SEMINARIOS ,TALLERES Y SIMILARES ORGANIZADOS POR LA  INSTITUCION</v>
          </cell>
          <cell r="H104">
            <v>2000</v>
          </cell>
          <cell r="I104">
            <v>2000</v>
          </cell>
          <cell r="J104">
            <v>0</v>
          </cell>
        </row>
        <row r="105">
          <cell r="B105" t="str">
            <v>0046</v>
          </cell>
          <cell r="C105" t="str">
            <v>OFICINA NACIONAL</v>
          </cell>
          <cell r="D105" t="str">
            <v>23 2 8 1 1</v>
          </cell>
          <cell r="E105" t="str">
            <v>23 2 8 1 10046</v>
          </cell>
          <cell r="F105" t="str">
            <v>23 2 8 1 1</v>
          </cell>
          <cell r="G105" t="str">
            <v>CONTRATO ADMINIST. DE SERVICIOS</v>
          </cell>
          <cell r="H105">
            <v>12000</v>
          </cell>
          <cell r="I105">
            <v>0</v>
          </cell>
          <cell r="J105">
            <v>12000</v>
          </cell>
        </row>
        <row r="106">
          <cell r="B106" t="str">
            <v>0046</v>
          </cell>
          <cell r="C106" t="str">
            <v>OFICINA NACIONAL</v>
          </cell>
          <cell r="D106" t="str">
            <v>23 2 8 1 2</v>
          </cell>
          <cell r="E106" t="str">
            <v>23 2 8 1 20046</v>
          </cell>
          <cell r="F106" t="str">
            <v>23 2 8 1 2</v>
          </cell>
          <cell r="G106" t="str">
            <v>CONTRIB. A ESSALUD DE C.A.S.</v>
          </cell>
          <cell r="H106">
            <v>4502400</v>
          </cell>
          <cell r="I106">
            <v>4502400</v>
          </cell>
          <cell r="J106">
            <v>0</v>
          </cell>
        </row>
        <row r="107">
          <cell r="B107" t="str">
            <v>0046</v>
          </cell>
          <cell r="C107" t="str">
            <v>OFICINA NACIONAL</v>
          </cell>
          <cell r="D107" t="str">
            <v>23 2 7 299</v>
          </cell>
          <cell r="E107" t="str">
            <v>23 2 7 2990046</v>
          </cell>
          <cell r="F107" t="str">
            <v>23 2 7 299</v>
          </cell>
          <cell r="G107" t="str">
            <v>OTROS SERVICIOS SIMILARES</v>
          </cell>
          <cell r="H107">
            <v>93312</v>
          </cell>
          <cell r="I107">
            <v>93312</v>
          </cell>
          <cell r="J107">
            <v>0</v>
          </cell>
        </row>
        <row r="108">
          <cell r="B108" t="str">
            <v>0047</v>
          </cell>
          <cell r="C108" t="str">
            <v>LORETO</v>
          </cell>
          <cell r="D108" t="str">
            <v>23 2 8 1 1</v>
          </cell>
          <cell r="E108" t="str">
            <v>23 2 8 1 10047</v>
          </cell>
          <cell r="F108" t="str">
            <v>23 2 8 1 1</v>
          </cell>
          <cell r="G108" t="str">
            <v>CONTRATO ADMINIST. DE SERVICIOS</v>
          </cell>
          <cell r="H108">
            <v>15000</v>
          </cell>
          <cell r="I108">
            <v>15000</v>
          </cell>
          <cell r="J108">
            <v>0</v>
          </cell>
        </row>
        <row r="109">
          <cell r="B109" t="str">
            <v>0047</v>
          </cell>
          <cell r="C109" t="str">
            <v>LORETO</v>
          </cell>
          <cell r="D109" t="str">
            <v>23 2 8 1 2</v>
          </cell>
          <cell r="E109" t="str">
            <v>23 2 8 1 20047</v>
          </cell>
          <cell r="F109" t="str">
            <v>23 2 8 1 2</v>
          </cell>
          <cell r="G109" t="str">
            <v>CONTRIB. A ESSALUD DE C.A.S.</v>
          </cell>
          <cell r="H109">
            <v>35400</v>
          </cell>
          <cell r="I109">
            <v>35400</v>
          </cell>
          <cell r="J109">
            <v>0</v>
          </cell>
        </row>
        <row r="110">
          <cell r="B110" t="str">
            <v>0047</v>
          </cell>
          <cell r="C110" t="str">
            <v>LORETO</v>
          </cell>
          <cell r="D110" t="str">
            <v>23 2 7 299</v>
          </cell>
          <cell r="E110" t="str">
            <v>23 2 7 2990047</v>
          </cell>
          <cell r="F110" t="str">
            <v>23 2 7 299</v>
          </cell>
          <cell r="G110" t="str">
            <v>OTROS SERVICIOS SIMILARES</v>
          </cell>
          <cell r="H110">
            <v>1296</v>
          </cell>
          <cell r="I110">
            <v>1296</v>
          </cell>
          <cell r="J110">
            <v>0</v>
          </cell>
        </row>
        <row r="111">
          <cell r="B111" t="str">
            <v>0048</v>
          </cell>
          <cell r="C111" t="str">
            <v>MOQUEGUA</v>
          </cell>
          <cell r="D111" t="str">
            <v>23 2 7 299</v>
          </cell>
          <cell r="E111" t="str">
            <v>23 2 7 2990048</v>
          </cell>
          <cell r="F111" t="str">
            <v>23 2 7 299</v>
          </cell>
          <cell r="G111" t="str">
            <v>OTROS SERVICIOS SIMILARES</v>
          </cell>
          <cell r="H111">
            <v>10000</v>
          </cell>
          <cell r="I111">
            <v>0</v>
          </cell>
          <cell r="J111">
            <v>10000</v>
          </cell>
        </row>
        <row r="112">
          <cell r="B112" t="str">
            <v>0049</v>
          </cell>
          <cell r="C112" t="str">
            <v>PASCO</v>
          </cell>
          <cell r="D112" t="str">
            <v>23 2 8 1 1</v>
          </cell>
          <cell r="E112" t="str">
            <v>23 2 8 1 10049</v>
          </cell>
          <cell r="F112" t="str">
            <v>23 2 8 1 1</v>
          </cell>
          <cell r="G112" t="str">
            <v>CONTRATO ADMINIST. DE SERVICIOS</v>
          </cell>
          <cell r="H112">
            <v>5000</v>
          </cell>
          <cell r="I112">
            <v>0</v>
          </cell>
          <cell r="J112">
            <v>5000</v>
          </cell>
        </row>
        <row r="113">
          <cell r="B113" t="str">
            <v>0049</v>
          </cell>
          <cell r="C113" t="str">
            <v>PASCO</v>
          </cell>
          <cell r="D113" t="str">
            <v>23 2 8 1 2</v>
          </cell>
          <cell r="E113" t="str">
            <v>23 2 8 1 20049</v>
          </cell>
          <cell r="F113" t="str">
            <v>23 2 8 1 2</v>
          </cell>
          <cell r="G113" t="str">
            <v>CONTRIB. A ESSALUD DE C.A.S.</v>
          </cell>
          <cell r="H113">
            <v>48600</v>
          </cell>
          <cell r="I113">
            <v>48600</v>
          </cell>
          <cell r="J113">
            <v>0</v>
          </cell>
        </row>
        <row r="114">
          <cell r="B114" t="str">
            <v>0049</v>
          </cell>
          <cell r="C114" t="str">
            <v>PASCO</v>
          </cell>
          <cell r="D114" t="str">
            <v>23 2 7 299</v>
          </cell>
          <cell r="E114" t="str">
            <v>23 2 7 2990049</v>
          </cell>
          <cell r="F114" t="str">
            <v>23 2 7 299</v>
          </cell>
          <cell r="G114" t="str">
            <v>OTROS SERVICIOS SIMILARES</v>
          </cell>
          <cell r="H114">
            <v>1296</v>
          </cell>
          <cell r="I114">
            <v>1296</v>
          </cell>
          <cell r="J114">
            <v>0</v>
          </cell>
        </row>
        <row r="115">
          <cell r="B115" t="str">
            <v>0050</v>
          </cell>
          <cell r="C115" t="str">
            <v>PIURA</v>
          </cell>
          <cell r="D115" t="str">
            <v>23 2 71199</v>
          </cell>
          <cell r="E115" t="str">
            <v>23 2 711990050</v>
          </cell>
          <cell r="F115" t="str">
            <v>23 2 71199</v>
          </cell>
          <cell r="G115" t="str">
            <v>SERVICIOS DIVERSOS</v>
          </cell>
          <cell r="H115">
            <v>35000</v>
          </cell>
          <cell r="I115">
            <v>10000</v>
          </cell>
          <cell r="J115">
            <v>25000</v>
          </cell>
        </row>
        <row r="116">
          <cell r="B116" t="str">
            <v>0050</v>
          </cell>
          <cell r="C116" t="str">
            <v>PIURA</v>
          </cell>
          <cell r="D116" t="str">
            <v>23 2 8 1 1</v>
          </cell>
          <cell r="E116" t="str">
            <v>23 2 8 1 10050</v>
          </cell>
          <cell r="F116" t="str">
            <v>23 2 8 1 1</v>
          </cell>
          <cell r="G116" t="str">
            <v>CONTRATO ADMINIST. DE SERVICIOS</v>
          </cell>
          <cell r="H116">
            <v>78000</v>
          </cell>
          <cell r="I116">
            <v>78000</v>
          </cell>
          <cell r="J116">
            <v>0</v>
          </cell>
        </row>
        <row r="117">
          <cell r="B117" t="str">
            <v>0050</v>
          </cell>
          <cell r="C117" t="str">
            <v>PIURA</v>
          </cell>
          <cell r="D117" t="str">
            <v>23 2 8 1 2</v>
          </cell>
          <cell r="E117" t="str">
            <v>23 2 8 1 20050</v>
          </cell>
          <cell r="F117" t="str">
            <v>23 2 8 1 2</v>
          </cell>
          <cell r="G117" t="str">
            <v>CONTRIB. A ESSALUD DE C.A.S.</v>
          </cell>
          <cell r="H117">
            <v>2592</v>
          </cell>
          <cell r="I117">
            <v>2592</v>
          </cell>
          <cell r="J117">
            <v>0</v>
          </cell>
        </row>
        <row r="118">
          <cell r="B118" t="str">
            <v>0050</v>
          </cell>
          <cell r="C118" t="str">
            <v>PIURA</v>
          </cell>
          <cell r="D118" t="str">
            <v>23 2 7 299</v>
          </cell>
          <cell r="E118" t="str">
            <v>23 2 7 2990050</v>
          </cell>
          <cell r="F118" t="str">
            <v>23 2 7 299</v>
          </cell>
          <cell r="G118" t="str">
            <v>OTROS SERVICIOS SIMILARES</v>
          </cell>
          <cell r="H118">
            <v>2000</v>
          </cell>
          <cell r="I118">
            <v>0</v>
          </cell>
          <cell r="J118">
            <v>2000</v>
          </cell>
        </row>
        <row r="119">
          <cell r="B119" t="str">
            <v>0051</v>
          </cell>
          <cell r="C119" t="str">
            <v>PUNO</v>
          </cell>
          <cell r="D119" t="str">
            <v>23 2 8 1 1</v>
          </cell>
          <cell r="E119" t="str">
            <v>23 2 8 1 10051</v>
          </cell>
          <cell r="F119" t="str">
            <v>23 2 8 1 1</v>
          </cell>
          <cell r="G119" t="str">
            <v>CONTRATO ADMINIST. DE SERVICIOS</v>
          </cell>
          <cell r="H119">
            <v>15000</v>
          </cell>
          <cell r="I119">
            <v>0</v>
          </cell>
          <cell r="J119">
            <v>15000</v>
          </cell>
        </row>
        <row r="120">
          <cell r="B120" t="str">
            <v>0051</v>
          </cell>
          <cell r="C120" t="str">
            <v>PUNO</v>
          </cell>
          <cell r="D120" t="str">
            <v>23 2 8 1 2</v>
          </cell>
          <cell r="E120" t="str">
            <v>23 2 8 1 20051</v>
          </cell>
          <cell r="F120" t="str">
            <v>23 2 8 1 2</v>
          </cell>
          <cell r="G120" t="str">
            <v>CONTRIB. A ESSALUD DE C.A.S.</v>
          </cell>
          <cell r="H120">
            <v>93600</v>
          </cell>
          <cell r="I120">
            <v>93600</v>
          </cell>
          <cell r="J120">
            <v>0</v>
          </cell>
        </row>
        <row r="121">
          <cell r="B121" t="str">
            <v>0051</v>
          </cell>
          <cell r="C121" t="str">
            <v>PUNO</v>
          </cell>
          <cell r="D121" t="str">
            <v>23 2 7 299</v>
          </cell>
          <cell r="E121" t="str">
            <v>23 2 7 2990051</v>
          </cell>
          <cell r="F121" t="str">
            <v>23 2 7 299</v>
          </cell>
          <cell r="G121" t="str">
            <v>OTROS SERVICIOS SIMILARES</v>
          </cell>
          <cell r="H121">
            <v>2592</v>
          </cell>
          <cell r="I121">
            <v>2592</v>
          </cell>
          <cell r="J121">
            <v>0</v>
          </cell>
        </row>
        <row r="122">
          <cell r="B122" t="str">
            <v>0052</v>
          </cell>
          <cell r="C122" t="str">
            <v>SAN MARTIN</v>
          </cell>
          <cell r="D122" t="str">
            <v>23 2 8 1 1</v>
          </cell>
          <cell r="E122" t="str">
            <v>23 2 8 1 10052</v>
          </cell>
          <cell r="F122" t="str">
            <v>23 2 8 1 1</v>
          </cell>
          <cell r="G122" t="str">
            <v>CONTRATO ADMINIST. DE SERVICIOS</v>
          </cell>
          <cell r="H122">
            <v>9000</v>
          </cell>
          <cell r="I122">
            <v>9000</v>
          </cell>
          <cell r="J122">
            <v>0</v>
          </cell>
        </row>
        <row r="123">
          <cell r="B123" t="str">
            <v>0052</v>
          </cell>
          <cell r="C123" t="str">
            <v>SAN MARTIN</v>
          </cell>
          <cell r="D123" t="str">
            <v>23 2 8 1 2</v>
          </cell>
          <cell r="E123" t="str">
            <v>23 2 8 1 20052</v>
          </cell>
          <cell r="F123" t="str">
            <v>23 2 8 1 2</v>
          </cell>
          <cell r="G123" t="str">
            <v>CONTRIB. A ESSALUD DE C.A.S.</v>
          </cell>
          <cell r="H123">
            <v>35400</v>
          </cell>
          <cell r="I123">
            <v>35400</v>
          </cell>
          <cell r="J123">
            <v>0</v>
          </cell>
        </row>
        <row r="124">
          <cell r="B124" t="str">
            <v>0052</v>
          </cell>
          <cell r="C124" t="str">
            <v>SAN MARTIN</v>
          </cell>
          <cell r="D124" t="str">
            <v>23 2 7 299</v>
          </cell>
          <cell r="E124" t="str">
            <v>23 2 7 2990052</v>
          </cell>
          <cell r="F124" t="str">
            <v>23 2 7 299</v>
          </cell>
          <cell r="G124" t="str">
            <v>OTROS SERVICIOS SIMILARES</v>
          </cell>
          <cell r="H124">
            <v>1296</v>
          </cell>
          <cell r="I124">
            <v>1296</v>
          </cell>
          <cell r="J124">
            <v>0</v>
          </cell>
        </row>
        <row r="125">
          <cell r="B125" t="str">
            <v>0053</v>
          </cell>
          <cell r="C125" t="str">
            <v>TACNA</v>
          </cell>
          <cell r="D125" t="str">
            <v>23 2 7 299</v>
          </cell>
          <cell r="E125" t="str">
            <v>23 2 7 2990053</v>
          </cell>
          <cell r="F125" t="str">
            <v>23 2 7 299</v>
          </cell>
          <cell r="G125" t="str">
            <v>OTROS SERVICIOS SIMILARES</v>
          </cell>
          <cell r="H125">
            <v>5000</v>
          </cell>
          <cell r="I125">
            <v>0</v>
          </cell>
          <cell r="J125">
            <v>5000</v>
          </cell>
        </row>
        <row r="126">
          <cell r="B126" t="str">
            <v>0054</v>
          </cell>
          <cell r="C126" t="str">
            <v>TUMBES</v>
          </cell>
          <cell r="D126" t="str">
            <v>23 2 7 299</v>
          </cell>
          <cell r="E126" t="str">
            <v>23 2 7 2990054</v>
          </cell>
          <cell r="F126" t="str">
            <v>23 2 7 299</v>
          </cell>
          <cell r="G126" t="str">
            <v>OTROS SERVICIOS SIMILARES</v>
          </cell>
          <cell r="H126">
            <v>23500</v>
          </cell>
          <cell r="I126">
            <v>7500</v>
          </cell>
          <cell r="J126">
            <v>16000</v>
          </cell>
        </row>
        <row r="127">
          <cell r="B127" t="str">
            <v>0055</v>
          </cell>
          <cell r="C127" t="str">
            <v>UCAYALI</v>
          </cell>
          <cell r="D127" t="str">
            <v>23 1 59999</v>
          </cell>
          <cell r="E127" t="str">
            <v>23 1 599990055</v>
          </cell>
          <cell r="F127" t="str">
            <v>23 1 59999</v>
          </cell>
          <cell r="G127" t="str">
            <v>OTROS</v>
          </cell>
          <cell r="H127">
            <v>9000</v>
          </cell>
          <cell r="I127">
            <v>9000</v>
          </cell>
          <cell r="J127">
            <v>0</v>
          </cell>
        </row>
        <row r="128">
          <cell r="B128" t="str">
            <v>0056</v>
          </cell>
          <cell r="C128" t="str">
            <v>AMAZONAS</v>
          </cell>
          <cell r="D128" t="str">
            <v>23 2 1 2 1</v>
          </cell>
          <cell r="E128" t="str">
            <v>23 2 1 2 10056</v>
          </cell>
          <cell r="F128" t="str">
            <v>23 2 1 2 1</v>
          </cell>
          <cell r="G128" t="str">
            <v>PASAJES Y GASTOS DE TRANSPORTE</v>
          </cell>
          <cell r="H128">
            <v>1000</v>
          </cell>
          <cell r="I128">
            <v>1000</v>
          </cell>
          <cell r="J128">
            <v>0</v>
          </cell>
        </row>
        <row r="129">
          <cell r="B129" t="str">
            <v>0056</v>
          </cell>
          <cell r="C129" t="str">
            <v>AMAZONAS</v>
          </cell>
          <cell r="D129" t="str">
            <v>23 2 1 2 2</v>
          </cell>
          <cell r="E129" t="str">
            <v>23 2 1 2 20056</v>
          </cell>
          <cell r="F129" t="str">
            <v>23 2 1 2 2</v>
          </cell>
          <cell r="G129" t="str">
            <v>VIATICOS Y ASIGNACIONES POR COMISION DE SERVICIO</v>
          </cell>
          <cell r="H129">
            <v>1000</v>
          </cell>
          <cell r="I129">
            <v>1000</v>
          </cell>
          <cell r="J129">
            <v>0</v>
          </cell>
        </row>
        <row r="130">
          <cell r="B130" t="str">
            <v>0056</v>
          </cell>
          <cell r="C130" t="str">
            <v>AMAZONAS</v>
          </cell>
          <cell r="D130" t="str">
            <v>23 2 1 299</v>
          </cell>
          <cell r="E130" t="str">
            <v>23 2 1 2990056</v>
          </cell>
          <cell r="F130" t="str">
            <v>23 2 1 299</v>
          </cell>
          <cell r="G130" t="str">
            <v>OTROS GASTOS</v>
          </cell>
          <cell r="H130">
            <v>1200</v>
          </cell>
          <cell r="I130">
            <v>1200</v>
          </cell>
          <cell r="J130">
            <v>0</v>
          </cell>
        </row>
        <row r="131">
          <cell r="B131" t="str">
            <v>0056</v>
          </cell>
          <cell r="C131" t="str">
            <v>AMAZONAS</v>
          </cell>
          <cell r="D131" t="str">
            <v>23 2 2 2 2</v>
          </cell>
          <cell r="E131" t="str">
            <v>23 2 2 2 20056</v>
          </cell>
          <cell r="F131" t="str">
            <v>23 2 2 2 2</v>
          </cell>
          <cell r="G131" t="str">
            <v>SERVICIO DE TELEFONIA FIJA</v>
          </cell>
          <cell r="H131">
            <v>200</v>
          </cell>
          <cell r="I131">
            <v>200</v>
          </cell>
          <cell r="J131">
            <v>0</v>
          </cell>
        </row>
        <row r="132">
          <cell r="B132" t="str">
            <v>0056</v>
          </cell>
          <cell r="C132" t="str">
            <v>AMAZONAS</v>
          </cell>
          <cell r="D132" t="str">
            <v>23 2 2 2 3</v>
          </cell>
          <cell r="E132" t="str">
            <v>23 2 2 2 30056</v>
          </cell>
          <cell r="F132" t="str">
            <v>23 2 2 2 3</v>
          </cell>
          <cell r="G132" t="str">
            <v>SERVICIO DE INTERNET</v>
          </cell>
          <cell r="H132">
            <v>928</v>
          </cell>
          <cell r="I132">
            <v>0</v>
          </cell>
          <cell r="J132">
            <v>928</v>
          </cell>
        </row>
        <row r="133">
          <cell r="B133" t="str">
            <v>0056</v>
          </cell>
          <cell r="C133" t="str">
            <v>AMAZONAS</v>
          </cell>
          <cell r="D133" t="str">
            <v>23 2 2 3 1</v>
          </cell>
          <cell r="E133" t="str">
            <v>23 2 2 3 10056</v>
          </cell>
          <cell r="F133" t="str">
            <v>23 2 2 3 1</v>
          </cell>
          <cell r="G133" t="str">
            <v>CORREOS Y SERVICIOS DE MENSAJERIA</v>
          </cell>
          <cell r="H133">
            <v>1695</v>
          </cell>
          <cell r="I133">
            <v>0</v>
          </cell>
          <cell r="J133">
            <v>1695</v>
          </cell>
        </row>
        <row r="134">
          <cell r="B134" t="str">
            <v>0056</v>
          </cell>
          <cell r="C134" t="str">
            <v>AMAZONAS</v>
          </cell>
          <cell r="D134" t="str">
            <v>23 2 2 4 4</v>
          </cell>
          <cell r="E134" t="str">
            <v>23 2 2 4 40056</v>
          </cell>
          <cell r="F134" t="str">
            <v>23 2 2 4 4</v>
          </cell>
          <cell r="G134" t="str">
            <v>SERVICIO DE IMPRESIONES, ENCUADERNACION Y EMPASTADO</v>
          </cell>
          <cell r="H134">
            <v>500</v>
          </cell>
          <cell r="I134">
            <v>500</v>
          </cell>
          <cell r="J134">
            <v>0</v>
          </cell>
        </row>
        <row r="135">
          <cell r="B135" t="str">
            <v>0056</v>
          </cell>
          <cell r="C135" t="str">
            <v>AMAZONAS</v>
          </cell>
          <cell r="D135" t="str">
            <v>23 2 3 1 2</v>
          </cell>
          <cell r="E135" t="str">
            <v>23 2 3 1 20056</v>
          </cell>
          <cell r="F135" t="str">
            <v>23 2 3 1 2</v>
          </cell>
          <cell r="G135" t="str">
            <v>SERVICIOS DE SEGURIDAD Y VIGILANCIA</v>
          </cell>
          <cell r="H135">
            <v>200</v>
          </cell>
          <cell r="I135">
            <v>0</v>
          </cell>
          <cell r="J135">
            <v>200</v>
          </cell>
        </row>
        <row r="136">
          <cell r="B136" t="str">
            <v>0056</v>
          </cell>
          <cell r="C136" t="str">
            <v>AMAZONAS</v>
          </cell>
          <cell r="D136" t="str">
            <v>23 2 7 299</v>
          </cell>
          <cell r="E136" t="str">
            <v>23 2 7 2990056</v>
          </cell>
          <cell r="F136" t="str">
            <v>23 2 7 299</v>
          </cell>
          <cell r="G136" t="str">
            <v>OTROS SERVICIOS SIMILARES</v>
          </cell>
          <cell r="H136">
            <v>57719</v>
          </cell>
          <cell r="I136">
            <v>57718.84</v>
          </cell>
          <cell r="J136">
            <v>0.16000000000349246</v>
          </cell>
        </row>
        <row r="137">
          <cell r="B137" t="str">
            <v>0056</v>
          </cell>
          <cell r="C137" t="str">
            <v>AMAZONAS</v>
          </cell>
          <cell r="D137" t="str">
            <v>23 2 71199</v>
          </cell>
          <cell r="E137" t="str">
            <v>23 2 711990056</v>
          </cell>
          <cell r="F137" t="str">
            <v>23 2 71199</v>
          </cell>
          <cell r="G137" t="str">
            <v>SERVICIOS DIVERSOS</v>
          </cell>
          <cell r="H137">
            <v>40400</v>
          </cell>
          <cell r="I137">
            <v>11800</v>
          </cell>
          <cell r="J137">
            <v>28600</v>
          </cell>
        </row>
        <row r="138">
          <cell r="B138" t="str">
            <v>0056</v>
          </cell>
          <cell r="C138" t="str">
            <v>AMAZONAS</v>
          </cell>
          <cell r="D138" t="str">
            <v>23 2 8 1 1</v>
          </cell>
          <cell r="E138" t="str">
            <v>23 2 8 1 10056</v>
          </cell>
          <cell r="F138" t="str">
            <v>23 2 8 1 1</v>
          </cell>
          <cell r="G138" t="str">
            <v>CONTRATO ADMINIST. DE SERVICIOS</v>
          </cell>
          <cell r="H138">
            <v>6900</v>
          </cell>
          <cell r="I138">
            <v>6900</v>
          </cell>
          <cell r="J138">
            <v>0</v>
          </cell>
        </row>
        <row r="139">
          <cell r="B139" t="str">
            <v>0056</v>
          </cell>
          <cell r="C139" t="str">
            <v>AMAZONAS</v>
          </cell>
          <cell r="D139" t="str">
            <v>23 2 8 1 2</v>
          </cell>
          <cell r="E139" t="str">
            <v>23 2 8 1 20056</v>
          </cell>
          <cell r="F139" t="str">
            <v>23 2 8 1 2</v>
          </cell>
          <cell r="G139" t="str">
            <v>CONTRIB. A ESSALUD DE C.A.S.</v>
          </cell>
          <cell r="H139">
            <v>60600</v>
          </cell>
          <cell r="I139">
            <v>60600</v>
          </cell>
          <cell r="J139">
            <v>0</v>
          </cell>
        </row>
        <row r="140">
          <cell r="B140" t="str">
            <v>0056</v>
          </cell>
          <cell r="C140" t="str">
            <v>AMAZONAS</v>
          </cell>
          <cell r="D140" t="str">
            <v>23 1 59999</v>
          </cell>
          <cell r="E140" t="str">
            <v>23 1 599990056</v>
          </cell>
          <cell r="F140" t="str">
            <v>23 1 59999</v>
          </cell>
          <cell r="G140" t="str">
            <v>OTROS</v>
          </cell>
          <cell r="H140">
            <v>1296</v>
          </cell>
          <cell r="I140">
            <v>1296</v>
          </cell>
          <cell r="J140">
            <v>0</v>
          </cell>
        </row>
        <row r="141">
          <cell r="B141" t="str">
            <v>0057</v>
          </cell>
          <cell r="C141" t="str">
            <v>HUARAZ</v>
          </cell>
          <cell r="D141" t="str">
            <v>23 2 1 2 1</v>
          </cell>
          <cell r="E141" t="str">
            <v>23 2 1 2 10057</v>
          </cell>
          <cell r="F141" t="str">
            <v>23 2 1 2 1</v>
          </cell>
          <cell r="G141" t="str">
            <v>PASAJES Y GASTOS DE TRANSPORTE</v>
          </cell>
          <cell r="H141">
            <v>1800</v>
          </cell>
          <cell r="I141">
            <v>1800</v>
          </cell>
          <cell r="J141">
            <v>0</v>
          </cell>
        </row>
        <row r="142">
          <cell r="B142" t="str">
            <v>0057</v>
          </cell>
          <cell r="C142" t="str">
            <v>HUARAZ</v>
          </cell>
          <cell r="D142" t="str">
            <v>23 2 1 2 2</v>
          </cell>
          <cell r="E142" t="str">
            <v>23 2 1 2 20057</v>
          </cell>
          <cell r="F142" t="str">
            <v>23 2 1 2 2</v>
          </cell>
          <cell r="G142" t="str">
            <v>VIATICOS Y ASIGNACIONES POR COMISION DE SERVICIO</v>
          </cell>
          <cell r="H142">
            <v>1500</v>
          </cell>
          <cell r="I142">
            <v>1500</v>
          </cell>
          <cell r="J142">
            <v>0</v>
          </cell>
        </row>
        <row r="143">
          <cell r="B143" t="str">
            <v>0057</v>
          </cell>
          <cell r="C143" t="str">
            <v>HUARAZ</v>
          </cell>
          <cell r="D143" t="str">
            <v>23 2 2 1 2</v>
          </cell>
          <cell r="E143" t="str">
            <v>23 2 2 1 20057</v>
          </cell>
          <cell r="F143" t="str">
            <v>23 2 2 1 2</v>
          </cell>
          <cell r="G143" t="str">
            <v>SERVICIO DE AGUA Y DESAGUE</v>
          </cell>
          <cell r="H143">
            <v>1700</v>
          </cell>
          <cell r="I143">
            <v>1700</v>
          </cell>
          <cell r="J143">
            <v>0</v>
          </cell>
        </row>
        <row r="144">
          <cell r="B144" t="str">
            <v>0057</v>
          </cell>
          <cell r="C144" t="str">
            <v>HUARAZ</v>
          </cell>
          <cell r="D144" t="str">
            <v>23 2 2 2 2</v>
          </cell>
          <cell r="E144" t="str">
            <v>23 2 2 2 20057</v>
          </cell>
          <cell r="F144" t="str">
            <v>23 2 2 2 2</v>
          </cell>
          <cell r="G144" t="str">
            <v>SERVICIO DE TELEFONIA FIJA</v>
          </cell>
          <cell r="H144">
            <v>1300</v>
          </cell>
          <cell r="I144">
            <v>1300</v>
          </cell>
          <cell r="J144">
            <v>0</v>
          </cell>
        </row>
        <row r="145">
          <cell r="B145" t="str">
            <v>0057</v>
          </cell>
          <cell r="C145" t="str">
            <v>HUARAZ</v>
          </cell>
          <cell r="D145" t="str">
            <v>23 2 2 2 3</v>
          </cell>
          <cell r="E145" t="str">
            <v>23 2 2 2 30057</v>
          </cell>
          <cell r="F145" t="str">
            <v>23 2 2 2 3</v>
          </cell>
          <cell r="G145" t="str">
            <v>SERVICIO DE INTERNET</v>
          </cell>
          <cell r="H145">
            <v>1800</v>
          </cell>
          <cell r="I145">
            <v>0</v>
          </cell>
          <cell r="J145">
            <v>1800</v>
          </cell>
        </row>
        <row r="146">
          <cell r="B146" t="str">
            <v>0057</v>
          </cell>
          <cell r="C146" t="str">
            <v>HUARAZ</v>
          </cell>
          <cell r="D146" t="str">
            <v>23 2 2 3 1</v>
          </cell>
          <cell r="E146" t="str">
            <v>23 2 2 3 10057</v>
          </cell>
          <cell r="F146" t="str">
            <v>23 2 2 3 1</v>
          </cell>
          <cell r="G146" t="str">
            <v>CORREOS Y SERVICIOS DE MENSAJERIA</v>
          </cell>
          <cell r="H146">
            <v>971</v>
          </cell>
          <cell r="I146">
            <v>0</v>
          </cell>
          <cell r="J146">
            <v>971</v>
          </cell>
        </row>
        <row r="147">
          <cell r="B147" t="str">
            <v>0057</v>
          </cell>
          <cell r="C147" t="str">
            <v>HUARAZ</v>
          </cell>
          <cell r="D147" t="str">
            <v>23 2 2 4 4</v>
          </cell>
          <cell r="E147" t="str">
            <v>23 2 2 4 40057</v>
          </cell>
          <cell r="F147" t="str">
            <v>23 2 2 4 4</v>
          </cell>
          <cell r="G147" t="str">
            <v>SERVICIO DE IMPRESIONES, ENCUADERNACION Y EMPASTADO</v>
          </cell>
          <cell r="H147">
            <v>1500</v>
          </cell>
          <cell r="I147">
            <v>0</v>
          </cell>
          <cell r="J147">
            <v>1500</v>
          </cell>
        </row>
        <row r="148">
          <cell r="B148" t="str">
            <v>0057</v>
          </cell>
          <cell r="C148" t="str">
            <v>HUARAZ</v>
          </cell>
          <cell r="D148" t="str">
            <v>23 2 7 299</v>
          </cell>
          <cell r="E148" t="str">
            <v>23 2 7 2990057</v>
          </cell>
          <cell r="F148" t="str">
            <v>23 2 7 299</v>
          </cell>
          <cell r="G148" t="str">
            <v>OTROS SERVICIOS SIMILARES</v>
          </cell>
          <cell r="H148">
            <v>1850</v>
          </cell>
          <cell r="I148">
            <v>1850</v>
          </cell>
          <cell r="J148">
            <v>0</v>
          </cell>
        </row>
        <row r="149">
          <cell r="B149" t="str">
            <v>0057</v>
          </cell>
          <cell r="C149" t="str">
            <v>HUARAZ</v>
          </cell>
          <cell r="D149" t="str">
            <v>23 2 71199</v>
          </cell>
          <cell r="E149" t="str">
            <v>23 2 711990057</v>
          </cell>
          <cell r="F149" t="str">
            <v>23 2 71199</v>
          </cell>
          <cell r="G149" t="str">
            <v>SERVICIOS DIVERSOS</v>
          </cell>
          <cell r="H149">
            <v>600</v>
          </cell>
          <cell r="I149">
            <v>0</v>
          </cell>
          <cell r="J149">
            <v>600</v>
          </cell>
        </row>
        <row r="150">
          <cell r="B150" t="str">
            <v>0057</v>
          </cell>
          <cell r="C150" t="str">
            <v>HUARAZ</v>
          </cell>
          <cell r="D150" t="str">
            <v>23 2 8 1 1</v>
          </cell>
          <cell r="E150" t="str">
            <v>23 2 8 1 10057</v>
          </cell>
          <cell r="F150" t="str">
            <v>23 2 8 1 1</v>
          </cell>
          <cell r="G150" t="str">
            <v>CONTRATO ADMINIST. DE SERVICIOS</v>
          </cell>
          <cell r="H150">
            <v>3009</v>
          </cell>
          <cell r="I150">
            <v>0</v>
          </cell>
          <cell r="J150">
            <v>3009</v>
          </cell>
        </row>
        <row r="151">
          <cell r="B151" t="str">
            <v>0057</v>
          </cell>
          <cell r="C151" t="str">
            <v>HUARAZ</v>
          </cell>
          <cell r="D151" t="str">
            <v>23 2 8 1 2</v>
          </cell>
          <cell r="E151" t="str">
            <v>23 2 8 1 20057</v>
          </cell>
          <cell r="F151" t="str">
            <v>23 2 8 1 2</v>
          </cell>
          <cell r="G151" t="str">
            <v>CONTRIB. A ESSALUD DE C.A.S.</v>
          </cell>
          <cell r="H151">
            <v>146450</v>
          </cell>
          <cell r="I151">
            <v>114050</v>
          </cell>
          <cell r="J151">
            <v>32400</v>
          </cell>
        </row>
        <row r="152">
          <cell r="B152" t="str">
            <v>0057</v>
          </cell>
          <cell r="C152" t="str">
            <v>HUARAZ</v>
          </cell>
          <cell r="D152" t="str">
            <v>23 2 1 299</v>
          </cell>
          <cell r="E152" t="str">
            <v>23 2 1 2990057</v>
          </cell>
          <cell r="F152" t="str">
            <v>23 2 1 299</v>
          </cell>
          <cell r="G152" t="str">
            <v>OTROS GASTOS</v>
          </cell>
          <cell r="H152">
            <v>2700</v>
          </cell>
          <cell r="I152">
            <v>2700</v>
          </cell>
          <cell r="J152">
            <v>0</v>
          </cell>
        </row>
        <row r="153">
          <cell r="B153" t="str">
            <v>0057</v>
          </cell>
          <cell r="C153" t="str">
            <v>HUARAZ</v>
          </cell>
          <cell r="D153" t="str">
            <v>23 2 5 1 1</v>
          </cell>
          <cell r="E153" t="str">
            <v>23 2 5 1 10057</v>
          </cell>
          <cell r="F153" t="str">
            <v>23 2 5 1 1</v>
          </cell>
          <cell r="G153" t="str">
            <v>ALQUILER DE EDIFICIOS Y ESTRUCTURAS</v>
          </cell>
          <cell r="H153">
            <v>151800</v>
          </cell>
          <cell r="I153">
            <v>151800</v>
          </cell>
          <cell r="J153">
            <v>0</v>
          </cell>
        </row>
        <row r="154">
          <cell r="B154" t="str">
            <v>0057</v>
          </cell>
          <cell r="C154" t="str">
            <v>HUARAZ</v>
          </cell>
          <cell r="D154" t="str">
            <v>23 1 59999</v>
          </cell>
          <cell r="E154" t="str">
            <v>23 1 599990057</v>
          </cell>
          <cell r="F154" t="str">
            <v>23 1 59999</v>
          </cell>
          <cell r="G154" t="str">
            <v>OTROS</v>
          </cell>
          <cell r="H154">
            <v>3888</v>
          </cell>
          <cell r="I154">
            <v>3888</v>
          </cell>
          <cell r="J154">
            <v>0</v>
          </cell>
        </row>
        <row r="155">
          <cell r="B155" t="str">
            <v>0058</v>
          </cell>
          <cell r="C155" t="str">
            <v>ANCASH</v>
          </cell>
          <cell r="D155" t="str">
            <v>23 2 1 2 1</v>
          </cell>
          <cell r="E155" t="str">
            <v>23 2 1 2 10058</v>
          </cell>
          <cell r="F155" t="str">
            <v>23 2 1 2 1</v>
          </cell>
          <cell r="G155" t="str">
            <v>PASAJES Y GASTOS DE TRANSPORTE</v>
          </cell>
          <cell r="H155">
            <v>1200</v>
          </cell>
          <cell r="I155">
            <v>1200</v>
          </cell>
          <cell r="J155">
            <v>0</v>
          </cell>
        </row>
        <row r="156">
          <cell r="B156" t="str">
            <v>0058</v>
          </cell>
          <cell r="C156" t="str">
            <v>ANCASH</v>
          </cell>
          <cell r="D156" t="str">
            <v>23 2 1 2 2</v>
          </cell>
          <cell r="E156" t="str">
            <v>23 2 1 2 20058</v>
          </cell>
          <cell r="F156" t="str">
            <v>23 2 1 2 2</v>
          </cell>
          <cell r="G156" t="str">
            <v>VIATICOS Y ASIGNACIONES POR COMISION DE SERVICIO</v>
          </cell>
          <cell r="H156">
            <v>2300</v>
          </cell>
          <cell r="I156">
            <v>2300</v>
          </cell>
          <cell r="J156">
            <v>0</v>
          </cell>
        </row>
        <row r="157">
          <cell r="B157" t="str">
            <v>0058</v>
          </cell>
          <cell r="C157" t="str">
            <v>ANCASH</v>
          </cell>
          <cell r="D157" t="str">
            <v>23 2 1 299</v>
          </cell>
          <cell r="E157" t="str">
            <v>23 2 1 2990058</v>
          </cell>
          <cell r="F157" t="str">
            <v>23 2 1 299</v>
          </cell>
          <cell r="G157" t="str">
            <v>OTROS GASTOS</v>
          </cell>
          <cell r="H157">
            <v>3400</v>
          </cell>
          <cell r="I157">
            <v>3400</v>
          </cell>
          <cell r="J157">
            <v>0</v>
          </cell>
        </row>
        <row r="158">
          <cell r="B158" t="str">
            <v>0058</v>
          </cell>
          <cell r="C158" t="str">
            <v>ANCASH</v>
          </cell>
          <cell r="D158" t="str">
            <v>23 2 2 1 1</v>
          </cell>
          <cell r="E158" t="str">
            <v>23 2 2 1 10058</v>
          </cell>
          <cell r="F158" t="str">
            <v>23 2 2 1 1</v>
          </cell>
          <cell r="G158" t="str">
            <v>SERV. DE SUMIN. DE ENERGIA ELECT.</v>
          </cell>
          <cell r="H158">
            <v>1900</v>
          </cell>
          <cell r="I158">
            <v>1900</v>
          </cell>
          <cell r="J158">
            <v>0</v>
          </cell>
        </row>
        <row r="159">
          <cell r="B159" t="str">
            <v>0058</v>
          </cell>
          <cell r="C159" t="str">
            <v>ANCASH</v>
          </cell>
          <cell r="D159" t="str">
            <v>23 2 2 1 2</v>
          </cell>
          <cell r="E159" t="str">
            <v>23 2 2 1 20058</v>
          </cell>
          <cell r="F159" t="str">
            <v>23 2 2 1 2</v>
          </cell>
          <cell r="G159" t="str">
            <v>SERVICIO DE AGUA Y DESAGUE</v>
          </cell>
          <cell r="H159">
            <v>2640</v>
          </cell>
          <cell r="I159">
            <v>2640</v>
          </cell>
          <cell r="J159">
            <v>0</v>
          </cell>
        </row>
        <row r="160">
          <cell r="B160" t="str">
            <v>0058</v>
          </cell>
          <cell r="C160" t="str">
            <v>ANCASH</v>
          </cell>
          <cell r="D160" t="str">
            <v>23 2 2 2 2</v>
          </cell>
          <cell r="E160" t="str">
            <v>23 2 2 2 20058</v>
          </cell>
          <cell r="F160" t="str">
            <v>23 2 2 2 2</v>
          </cell>
          <cell r="G160" t="str">
            <v>SERVICIO DE TELEFONIA FIJA</v>
          </cell>
          <cell r="H160">
            <v>971</v>
          </cell>
          <cell r="I160">
            <v>0</v>
          </cell>
          <cell r="J160">
            <v>971</v>
          </cell>
        </row>
        <row r="161">
          <cell r="B161" t="str">
            <v>0058</v>
          </cell>
          <cell r="C161" t="str">
            <v>ANCASH</v>
          </cell>
          <cell r="D161" t="str">
            <v>23 2 2 2 3</v>
          </cell>
          <cell r="E161" t="str">
            <v>23 2 2 2 30058</v>
          </cell>
          <cell r="F161" t="str">
            <v>23 2 2 2 3</v>
          </cell>
          <cell r="G161" t="str">
            <v>SERVICIO DE INTERNET</v>
          </cell>
          <cell r="H161">
            <v>1500</v>
          </cell>
          <cell r="I161">
            <v>0</v>
          </cell>
          <cell r="J161">
            <v>1500</v>
          </cell>
        </row>
        <row r="162">
          <cell r="B162" t="str">
            <v>0058</v>
          </cell>
          <cell r="C162" t="str">
            <v>ANCASH</v>
          </cell>
          <cell r="D162" t="str">
            <v>23 2 2 3 1</v>
          </cell>
          <cell r="E162" t="str">
            <v>23 2 2 3 10058</v>
          </cell>
          <cell r="F162" t="str">
            <v>23 2 2 3 1</v>
          </cell>
          <cell r="G162" t="str">
            <v>CORREOS Y SERVICIOS DE MENSAJERIA</v>
          </cell>
          <cell r="H162">
            <v>500</v>
          </cell>
          <cell r="I162">
            <v>500</v>
          </cell>
          <cell r="J162">
            <v>0</v>
          </cell>
        </row>
        <row r="163">
          <cell r="B163" t="str">
            <v>0058</v>
          </cell>
          <cell r="C163" t="str">
            <v>ANCASH</v>
          </cell>
          <cell r="D163" t="str">
            <v>23 2 2 4 4</v>
          </cell>
          <cell r="E163" t="str">
            <v>23 2 2 4 40058</v>
          </cell>
          <cell r="F163" t="str">
            <v>23 2 2 4 4</v>
          </cell>
          <cell r="G163" t="str">
            <v>SERVICIO DE IMPRESIONES, ENCUADERNACION Y EMPASTADO</v>
          </cell>
          <cell r="H163">
            <v>450</v>
          </cell>
          <cell r="I163">
            <v>0</v>
          </cell>
          <cell r="J163">
            <v>450</v>
          </cell>
        </row>
        <row r="164">
          <cell r="B164" t="str">
            <v>0058</v>
          </cell>
          <cell r="C164" t="str">
            <v>ANCASH</v>
          </cell>
          <cell r="D164" t="str">
            <v>23 2 3 1 2</v>
          </cell>
          <cell r="E164" t="str">
            <v>23 2 3 1 20058</v>
          </cell>
          <cell r="F164" t="str">
            <v>23 2 3 1 2</v>
          </cell>
          <cell r="G164" t="str">
            <v>SERVICIOS DE SEGURIDAD Y VIGILANCIA</v>
          </cell>
          <cell r="H164">
            <v>66259</v>
          </cell>
          <cell r="I164">
            <v>66258.06</v>
          </cell>
          <cell r="J164">
            <v>0.94000000000232831</v>
          </cell>
        </row>
        <row r="165">
          <cell r="B165" t="str">
            <v>0058</v>
          </cell>
          <cell r="C165" t="str">
            <v>ANCASH</v>
          </cell>
          <cell r="D165" t="str">
            <v>23 2 4 1 1</v>
          </cell>
          <cell r="E165" t="str">
            <v>23 2 4 1 10058</v>
          </cell>
          <cell r="F165" t="str">
            <v>23 2 4 1 1</v>
          </cell>
          <cell r="G165" t="str">
            <v>DE EDIFICACIONES, OFICINAS Y ESTRUCTURAS</v>
          </cell>
          <cell r="H165">
            <v>22500</v>
          </cell>
          <cell r="I165">
            <v>15000</v>
          </cell>
          <cell r="J165">
            <v>7500</v>
          </cell>
        </row>
        <row r="166">
          <cell r="B166" t="str">
            <v>0058</v>
          </cell>
          <cell r="C166" t="str">
            <v>ANCASH</v>
          </cell>
          <cell r="D166" t="str">
            <v>23 2 5 1 1</v>
          </cell>
          <cell r="E166" t="str">
            <v>23 2 5 1 10058</v>
          </cell>
          <cell r="F166" t="str">
            <v>23 2 5 1 1</v>
          </cell>
          <cell r="G166" t="str">
            <v>ALQUILER DE EDIFICIOS Y ESTRUCTURAS</v>
          </cell>
          <cell r="H166">
            <v>127200</v>
          </cell>
          <cell r="I166">
            <v>127200</v>
          </cell>
          <cell r="J166">
            <v>0</v>
          </cell>
        </row>
        <row r="167">
          <cell r="B167" t="str">
            <v>0058</v>
          </cell>
          <cell r="C167" t="str">
            <v>ANCASH</v>
          </cell>
          <cell r="D167" t="str">
            <v>23 2 7 299</v>
          </cell>
          <cell r="E167" t="str">
            <v>23 2 7 2990058</v>
          </cell>
          <cell r="F167" t="str">
            <v>23 2 7 299</v>
          </cell>
          <cell r="G167" t="str">
            <v>OTROS SERVICIOS SIMILARES</v>
          </cell>
          <cell r="H167">
            <v>2592</v>
          </cell>
          <cell r="I167">
            <v>2592</v>
          </cell>
          <cell r="J167">
            <v>0</v>
          </cell>
        </row>
        <row r="168">
          <cell r="B168" t="str">
            <v>0058</v>
          </cell>
          <cell r="C168" t="str">
            <v>ANCASH</v>
          </cell>
          <cell r="D168" t="str">
            <v>23 2 71199</v>
          </cell>
          <cell r="E168" t="str">
            <v>23 2 711990058</v>
          </cell>
          <cell r="F168" t="str">
            <v>23 2 71199</v>
          </cell>
          <cell r="G168" t="str">
            <v>SERVICIOS DIVERSOS</v>
          </cell>
          <cell r="H168">
            <v>16000</v>
          </cell>
          <cell r="I168">
            <v>11400</v>
          </cell>
          <cell r="J168">
            <v>4600</v>
          </cell>
        </row>
        <row r="169">
          <cell r="B169" t="str">
            <v>0058</v>
          </cell>
          <cell r="C169" t="str">
            <v>ANCASH</v>
          </cell>
          <cell r="D169" t="str">
            <v>23 2 8 1 1</v>
          </cell>
          <cell r="E169" t="str">
            <v>23 2 8 1 10058</v>
          </cell>
          <cell r="F169" t="str">
            <v>23 2 8 1 1</v>
          </cell>
          <cell r="G169" t="str">
            <v>CONTRATO ADMINIST. DE SERVICIOS</v>
          </cell>
          <cell r="H169">
            <v>3600</v>
          </cell>
          <cell r="I169">
            <v>3600</v>
          </cell>
          <cell r="J169">
            <v>0</v>
          </cell>
        </row>
        <row r="170">
          <cell r="B170" t="str">
            <v>0058</v>
          </cell>
          <cell r="C170" t="str">
            <v>ANCASH</v>
          </cell>
          <cell r="D170" t="str">
            <v>23 2 8 1 2</v>
          </cell>
          <cell r="E170" t="str">
            <v>23 2 8 1 20058</v>
          </cell>
          <cell r="F170" t="str">
            <v>23 2 8 1 2</v>
          </cell>
          <cell r="G170" t="str">
            <v>CONTRIB. A ESSALUD DE C.A.S.</v>
          </cell>
          <cell r="H170">
            <v>14160</v>
          </cell>
          <cell r="I170">
            <v>0</v>
          </cell>
          <cell r="J170">
            <v>14160</v>
          </cell>
        </row>
        <row r="171">
          <cell r="B171" t="str">
            <v>0058</v>
          </cell>
          <cell r="C171" t="str">
            <v>ANCASH</v>
          </cell>
          <cell r="D171" t="str">
            <v>23 1 59999</v>
          </cell>
          <cell r="E171" t="str">
            <v>23 1 599990058</v>
          </cell>
          <cell r="F171" t="str">
            <v>23 1 59999</v>
          </cell>
          <cell r="G171" t="str">
            <v>OTROS</v>
          </cell>
          <cell r="H171">
            <v>37667</v>
          </cell>
          <cell r="I171">
            <v>37666.67</v>
          </cell>
          <cell r="J171">
            <v>0.33000000000174623</v>
          </cell>
        </row>
        <row r="172">
          <cell r="B172" t="str">
            <v>0059</v>
          </cell>
          <cell r="C172" t="str">
            <v>APURIMAC</v>
          </cell>
          <cell r="D172" t="str">
            <v>23 1 3 1 1</v>
          </cell>
          <cell r="E172" t="str">
            <v>23 1 3 1 10059</v>
          </cell>
          <cell r="F172" t="str">
            <v>23 1 3 1 1</v>
          </cell>
          <cell r="G172" t="str">
            <v>COMBUSTIBLES Y CARBURANTES</v>
          </cell>
          <cell r="H172">
            <v>2200</v>
          </cell>
          <cell r="I172">
            <v>2200</v>
          </cell>
          <cell r="J172">
            <v>0</v>
          </cell>
        </row>
        <row r="173">
          <cell r="B173" t="str">
            <v>0059</v>
          </cell>
          <cell r="C173" t="str">
            <v>APURIMAC</v>
          </cell>
          <cell r="D173" t="str">
            <v>23 2 1 2 1</v>
          </cell>
          <cell r="E173" t="str">
            <v>23 2 1 2 10059</v>
          </cell>
          <cell r="F173" t="str">
            <v>23 2 1 2 1</v>
          </cell>
          <cell r="G173" t="str">
            <v>PASAJES Y GASTOS DE TRANSPORTE</v>
          </cell>
          <cell r="H173">
            <v>10800</v>
          </cell>
          <cell r="I173">
            <v>0</v>
          </cell>
          <cell r="J173">
            <v>10800</v>
          </cell>
        </row>
        <row r="174">
          <cell r="B174" t="str">
            <v>0059</v>
          </cell>
          <cell r="C174" t="str">
            <v>APURIMAC</v>
          </cell>
          <cell r="D174" t="str">
            <v>23 2 1 2 2</v>
          </cell>
          <cell r="E174" t="str">
            <v>23 2 1 2 20059</v>
          </cell>
          <cell r="F174" t="str">
            <v>23 2 1 2 2</v>
          </cell>
          <cell r="G174" t="str">
            <v>VIATICOS Y ASIGNACIONES POR COMISION DE SERVICIO</v>
          </cell>
          <cell r="H174">
            <v>1200</v>
          </cell>
          <cell r="I174">
            <v>1200</v>
          </cell>
          <cell r="J174">
            <v>0</v>
          </cell>
        </row>
        <row r="175">
          <cell r="B175" t="str">
            <v>0059</v>
          </cell>
          <cell r="C175" t="str">
            <v>APURIMAC</v>
          </cell>
          <cell r="D175" t="str">
            <v>23 2 1 299</v>
          </cell>
          <cell r="E175" t="str">
            <v>23 2 1 2990059</v>
          </cell>
          <cell r="F175" t="str">
            <v>23 2 1 299</v>
          </cell>
          <cell r="G175" t="str">
            <v>OTROS GASTOS</v>
          </cell>
          <cell r="H175">
            <v>2000</v>
          </cell>
          <cell r="I175">
            <v>2000</v>
          </cell>
          <cell r="J175">
            <v>0</v>
          </cell>
        </row>
        <row r="176">
          <cell r="B176" t="str">
            <v>0059</v>
          </cell>
          <cell r="C176" t="str">
            <v>APURIMAC</v>
          </cell>
          <cell r="D176" t="str">
            <v>23 2 2 1 1</v>
          </cell>
          <cell r="E176" t="str">
            <v>23 2 2 1 10059</v>
          </cell>
          <cell r="F176" t="str">
            <v>23 2 2 1 1</v>
          </cell>
          <cell r="G176" t="str">
            <v>SERV. DE SUMIN. DE ENERGIA ELECT.</v>
          </cell>
          <cell r="H176">
            <v>400</v>
          </cell>
          <cell r="I176">
            <v>400</v>
          </cell>
          <cell r="J176">
            <v>0</v>
          </cell>
        </row>
        <row r="177">
          <cell r="B177" t="str">
            <v>0059</v>
          </cell>
          <cell r="C177" t="str">
            <v>APURIMAC</v>
          </cell>
          <cell r="D177" t="str">
            <v>23 2 2 1 2</v>
          </cell>
          <cell r="E177" t="str">
            <v>23 2 2 1 20059</v>
          </cell>
          <cell r="F177" t="str">
            <v>23 2 2 1 2</v>
          </cell>
          <cell r="G177" t="str">
            <v>SERVICIO DE AGUA Y DESAGUE</v>
          </cell>
          <cell r="H177">
            <v>1800</v>
          </cell>
          <cell r="I177">
            <v>0</v>
          </cell>
          <cell r="J177">
            <v>1800</v>
          </cell>
        </row>
        <row r="178">
          <cell r="B178" t="str">
            <v>0059</v>
          </cell>
          <cell r="C178" t="str">
            <v>APURIMAC</v>
          </cell>
          <cell r="D178" t="str">
            <v>23 2 2 2 2</v>
          </cell>
          <cell r="E178" t="str">
            <v>23 2 2 2 20059</v>
          </cell>
          <cell r="F178" t="str">
            <v>23 2 2 2 2</v>
          </cell>
          <cell r="G178" t="str">
            <v>SERVICIO DE TELEFONIA FIJA</v>
          </cell>
          <cell r="H178">
            <v>600</v>
          </cell>
          <cell r="I178">
            <v>0</v>
          </cell>
          <cell r="J178">
            <v>600</v>
          </cell>
        </row>
        <row r="179">
          <cell r="B179" t="str">
            <v>0059</v>
          </cell>
          <cell r="C179" t="str">
            <v>APURIMAC</v>
          </cell>
          <cell r="D179" t="str">
            <v>23 2 2 2 3</v>
          </cell>
          <cell r="E179" t="str">
            <v>23 2 2 2 30059</v>
          </cell>
          <cell r="F179" t="str">
            <v>23 2 2 2 3</v>
          </cell>
          <cell r="G179" t="str">
            <v>SERVICIO DE INTERNET</v>
          </cell>
          <cell r="H179">
            <v>720</v>
          </cell>
          <cell r="I179">
            <v>0</v>
          </cell>
          <cell r="J179">
            <v>720</v>
          </cell>
        </row>
        <row r="180">
          <cell r="B180" t="str">
            <v>0059</v>
          </cell>
          <cell r="C180" t="str">
            <v>APURIMAC</v>
          </cell>
          <cell r="D180" t="str">
            <v>23 2 2 3 1</v>
          </cell>
          <cell r="E180" t="str">
            <v>23 2 2 3 10059</v>
          </cell>
          <cell r="F180" t="str">
            <v>23 2 2 3 1</v>
          </cell>
          <cell r="G180" t="str">
            <v>CORREOS Y SERVICIOS DE MENSAJERIA</v>
          </cell>
          <cell r="H180">
            <v>1800</v>
          </cell>
          <cell r="I180">
            <v>0</v>
          </cell>
          <cell r="J180">
            <v>1800</v>
          </cell>
        </row>
        <row r="181">
          <cell r="B181" t="str">
            <v>0059</v>
          </cell>
          <cell r="C181" t="str">
            <v>APURIMAC</v>
          </cell>
          <cell r="D181" t="str">
            <v>23 2 2 4 4</v>
          </cell>
          <cell r="E181" t="str">
            <v>23 2 2 4 40059</v>
          </cell>
          <cell r="F181" t="str">
            <v>23 2 2 4 4</v>
          </cell>
          <cell r="G181" t="str">
            <v>SERVICIO DE IMPRESIONES, ENCUADERNACION Y EMPASTADO</v>
          </cell>
          <cell r="H181">
            <v>1100</v>
          </cell>
          <cell r="I181">
            <v>1100</v>
          </cell>
          <cell r="J181">
            <v>0</v>
          </cell>
        </row>
        <row r="182">
          <cell r="B182" t="str">
            <v>0059</v>
          </cell>
          <cell r="C182" t="str">
            <v>APURIMAC</v>
          </cell>
          <cell r="D182" t="str">
            <v>23 2 3 1 2</v>
          </cell>
          <cell r="E182" t="str">
            <v>23 2 3 1 20059</v>
          </cell>
          <cell r="F182" t="str">
            <v>23 2 3 1 2</v>
          </cell>
          <cell r="G182" t="str">
            <v>SERVICIOS DE SEGURIDAD Y VIGILANCIA</v>
          </cell>
          <cell r="H182">
            <v>900</v>
          </cell>
          <cell r="I182">
            <v>0</v>
          </cell>
          <cell r="J182">
            <v>900</v>
          </cell>
        </row>
        <row r="183">
          <cell r="B183" t="str">
            <v>0059</v>
          </cell>
          <cell r="C183" t="str">
            <v>APURIMAC</v>
          </cell>
          <cell r="D183" t="str">
            <v>23 2 5 1 1</v>
          </cell>
          <cell r="E183" t="str">
            <v>23 2 5 1 10059</v>
          </cell>
          <cell r="F183" t="str">
            <v>23 2 5 1 1</v>
          </cell>
          <cell r="G183" t="str">
            <v>ALQUILER DE EDIFICIOS Y ESTRUCTURAS</v>
          </cell>
          <cell r="H183">
            <v>51200</v>
          </cell>
          <cell r="I183">
            <v>20000</v>
          </cell>
          <cell r="J183">
            <v>31200</v>
          </cell>
        </row>
        <row r="184">
          <cell r="B184" t="str">
            <v>0059</v>
          </cell>
          <cell r="C184" t="str">
            <v>APURIMAC</v>
          </cell>
          <cell r="D184" t="str">
            <v>23 2 7 299</v>
          </cell>
          <cell r="E184" t="str">
            <v>23 2 7 2990059</v>
          </cell>
          <cell r="F184" t="str">
            <v>23 2 7 299</v>
          </cell>
          <cell r="G184" t="str">
            <v>OTROS SERVICIOS SIMILARES</v>
          </cell>
          <cell r="H184">
            <v>14600</v>
          </cell>
          <cell r="I184">
            <v>7800</v>
          </cell>
          <cell r="J184">
            <v>6800</v>
          </cell>
        </row>
        <row r="185">
          <cell r="B185" t="str">
            <v>0059</v>
          </cell>
          <cell r="C185" t="str">
            <v>APURIMAC</v>
          </cell>
          <cell r="D185" t="str">
            <v>23 2 71199</v>
          </cell>
          <cell r="E185" t="str">
            <v>23 2 711990059</v>
          </cell>
          <cell r="F185" t="str">
            <v>23 2 71199</v>
          </cell>
          <cell r="G185" t="str">
            <v>SERVICIOS DIVERSOS</v>
          </cell>
          <cell r="H185">
            <v>182400</v>
          </cell>
          <cell r="I185">
            <v>182400</v>
          </cell>
          <cell r="J185">
            <v>0</v>
          </cell>
        </row>
        <row r="186">
          <cell r="B186" t="str">
            <v>0059</v>
          </cell>
          <cell r="C186" t="str">
            <v>APURIMAC</v>
          </cell>
          <cell r="D186" t="str">
            <v>23 2 8 1 1</v>
          </cell>
          <cell r="E186" t="str">
            <v>23 2 8 1 10059</v>
          </cell>
          <cell r="F186" t="str">
            <v>23 2 8 1 1</v>
          </cell>
          <cell r="G186" t="str">
            <v>CONTRATO ADMINIST. DE SERVICIOS</v>
          </cell>
          <cell r="H186">
            <v>5184</v>
          </cell>
          <cell r="I186">
            <v>5184</v>
          </cell>
          <cell r="J186">
            <v>0</v>
          </cell>
        </row>
        <row r="187">
          <cell r="B187" t="str">
            <v>0059</v>
          </cell>
          <cell r="C187" t="str">
            <v>APURIMAC</v>
          </cell>
          <cell r="D187" t="str">
            <v>23 2 8 1 2</v>
          </cell>
          <cell r="E187" t="str">
            <v>23 2 8 1 20059</v>
          </cell>
          <cell r="F187" t="str">
            <v>23 2 8 1 2</v>
          </cell>
          <cell r="G187" t="str">
            <v>CONTRIB. A ESSALUD DE C.A.S.</v>
          </cell>
          <cell r="H187">
            <v>1800</v>
          </cell>
          <cell r="I187">
            <v>0</v>
          </cell>
          <cell r="J187">
            <v>1800</v>
          </cell>
        </row>
        <row r="188">
          <cell r="B188" t="str">
            <v>0059</v>
          </cell>
          <cell r="C188" t="str">
            <v>APURIMAC</v>
          </cell>
          <cell r="D188" t="str">
            <v>23 1 59999</v>
          </cell>
          <cell r="E188" t="str">
            <v>23 1 599990059</v>
          </cell>
          <cell r="F188" t="str">
            <v>23 1 59999</v>
          </cell>
          <cell r="G188" t="str">
            <v>OTROS</v>
          </cell>
          <cell r="H188">
            <v>40463</v>
          </cell>
          <cell r="I188">
            <v>40462.5</v>
          </cell>
          <cell r="J188">
            <v>0.5</v>
          </cell>
        </row>
        <row r="189">
          <cell r="B189" t="str">
            <v>0060</v>
          </cell>
          <cell r="C189" t="str">
            <v>AREQUIPA</v>
          </cell>
          <cell r="D189" t="str">
            <v>23 1 3 1 1</v>
          </cell>
          <cell r="E189" t="str">
            <v>23 1 3 1 10060</v>
          </cell>
          <cell r="F189" t="str">
            <v>23 1 3 1 1</v>
          </cell>
          <cell r="G189" t="str">
            <v>COMBUSTIBLES Y CARBURANTES</v>
          </cell>
          <cell r="H189">
            <v>1650</v>
          </cell>
          <cell r="I189">
            <v>1650</v>
          </cell>
          <cell r="J189">
            <v>0</v>
          </cell>
        </row>
        <row r="190">
          <cell r="B190" t="str">
            <v>0060</v>
          </cell>
          <cell r="C190" t="str">
            <v>AREQUIPA</v>
          </cell>
          <cell r="D190" t="str">
            <v>23 2 1 2 1</v>
          </cell>
          <cell r="E190" t="str">
            <v>23 2 1 2 10060</v>
          </cell>
          <cell r="F190" t="str">
            <v>23 2 1 2 1</v>
          </cell>
          <cell r="G190" t="str">
            <v>PASAJES Y GASTOS DE TRANSPORTE</v>
          </cell>
          <cell r="H190">
            <v>0</v>
          </cell>
          <cell r="I190">
            <v>0</v>
          </cell>
          <cell r="J190">
            <v>0</v>
          </cell>
        </row>
        <row r="191">
          <cell r="B191" t="str">
            <v>0060</v>
          </cell>
          <cell r="C191" t="str">
            <v>AREQUIPA</v>
          </cell>
          <cell r="D191" t="str">
            <v>23 2 1 2 2</v>
          </cell>
          <cell r="E191" t="str">
            <v>23 2 1 2 20060</v>
          </cell>
          <cell r="F191" t="str">
            <v>23 2 1 2 2</v>
          </cell>
          <cell r="G191" t="str">
            <v>VIATICOS Y ASIGNACIONES POR COMISION DE SERVICIO</v>
          </cell>
          <cell r="H191">
            <v>900</v>
          </cell>
          <cell r="I191">
            <v>900</v>
          </cell>
          <cell r="J191">
            <v>0</v>
          </cell>
        </row>
        <row r="192">
          <cell r="B192" t="str">
            <v>0060</v>
          </cell>
          <cell r="C192" t="str">
            <v>AREQUIPA</v>
          </cell>
          <cell r="D192" t="str">
            <v>23 2 1 299</v>
          </cell>
          <cell r="E192" t="str">
            <v>23 2 1 2990060</v>
          </cell>
          <cell r="F192" t="str">
            <v>23 2 1 299</v>
          </cell>
          <cell r="G192" t="str">
            <v>OTROS GASTOS</v>
          </cell>
          <cell r="H192">
            <v>2600</v>
          </cell>
          <cell r="I192">
            <v>2600</v>
          </cell>
          <cell r="J192">
            <v>0</v>
          </cell>
        </row>
        <row r="193">
          <cell r="B193" t="str">
            <v>0060</v>
          </cell>
          <cell r="C193" t="str">
            <v>AREQUIPA</v>
          </cell>
          <cell r="D193" t="str">
            <v>23 2 2 2 2</v>
          </cell>
          <cell r="E193" t="str">
            <v>23 2 2 2 20060</v>
          </cell>
          <cell r="F193" t="str">
            <v>23 2 2 2 2</v>
          </cell>
          <cell r="G193" t="str">
            <v>SERVICIO DE TELEFONIA FIJA</v>
          </cell>
          <cell r="H193">
            <v>1100</v>
          </cell>
          <cell r="I193">
            <v>1100</v>
          </cell>
          <cell r="J193">
            <v>0</v>
          </cell>
        </row>
        <row r="194">
          <cell r="B194" t="str">
            <v>0060</v>
          </cell>
          <cell r="C194" t="str">
            <v>AREQUIPA</v>
          </cell>
          <cell r="D194" t="str">
            <v>23 2 2 2 3</v>
          </cell>
          <cell r="E194" t="str">
            <v>23 2 2 2 30060</v>
          </cell>
          <cell r="F194" t="str">
            <v>23 2 2 2 3</v>
          </cell>
          <cell r="G194" t="str">
            <v>SERVICIO DE INTERNET</v>
          </cell>
          <cell r="H194">
            <v>1080</v>
          </cell>
          <cell r="I194">
            <v>0</v>
          </cell>
          <cell r="J194">
            <v>1080</v>
          </cell>
        </row>
        <row r="195">
          <cell r="B195" t="str">
            <v>0060</v>
          </cell>
          <cell r="C195" t="str">
            <v>AREQUIPA</v>
          </cell>
          <cell r="D195" t="str">
            <v>23 2 2 3 1</v>
          </cell>
          <cell r="E195" t="str">
            <v>23 2 2 3 10060</v>
          </cell>
          <cell r="F195" t="str">
            <v>23 2 2 3 1</v>
          </cell>
          <cell r="G195" t="str">
            <v>CORREOS Y SERVICIOS DE MENSAJERIA</v>
          </cell>
          <cell r="H195">
            <v>1800</v>
          </cell>
          <cell r="I195">
            <v>0</v>
          </cell>
          <cell r="J195">
            <v>1800</v>
          </cell>
        </row>
        <row r="196">
          <cell r="B196" t="str">
            <v>0060</v>
          </cell>
          <cell r="C196" t="str">
            <v>AREQUIPA</v>
          </cell>
          <cell r="D196" t="str">
            <v>23 2 2 4 4</v>
          </cell>
          <cell r="E196" t="str">
            <v>23 2 2 4 40060</v>
          </cell>
          <cell r="F196" t="str">
            <v>23 2 2 4 4</v>
          </cell>
          <cell r="G196" t="str">
            <v>SERVICIO DE IMPRESIONES, ENCUADERNACION Y EMPASTADO</v>
          </cell>
          <cell r="H196">
            <v>1200</v>
          </cell>
          <cell r="I196">
            <v>1200</v>
          </cell>
          <cell r="J196">
            <v>0</v>
          </cell>
        </row>
        <row r="197">
          <cell r="B197" t="str">
            <v>0060</v>
          </cell>
          <cell r="C197" t="str">
            <v>AREQUIPA</v>
          </cell>
          <cell r="D197" t="str">
            <v>23 2 3 1 2</v>
          </cell>
          <cell r="E197" t="str">
            <v>23 2 3 1 20060</v>
          </cell>
          <cell r="F197" t="str">
            <v>23 2 3 1 2</v>
          </cell>
          <cell r="G197" t="str">
            <v>SERVICIOS DE SEGURIDAD Y VIGILANCIA</v>
          </cell>
          <cell r="H197">
            <v>700</v>
          </cell>
          <cell r="I197">
            <v>0</v>
          </cell>
          <cell r="J197">
            <v>700</v>
          </cell>
        </row>
        <row r="198">
          <cell r="B198" t="str">
            <v>0060</v>
          </cell>
          <cell r="C198" t="str">
            <v>AREQUIPA</v>
          </cell>
          <cell r="D198" t="str">
            <v>23 2 7 299</v>
          </cell>
          <cell r="E198" t="str">
            <v>23 2 7 2990060</v>
          </cell>
          <cell r="F198" t="str">
            <v>23 2 7 299</v>
          </cell>
          <cell r="G198" t="str">
            <v>OTROS SERVICIOS SIMILARES</v>
          </cell>
          <cell r="H198">
            <v>81600</v>
          </cell>
          <cell r="I198">
            <v>81600</v>
          </cell>
          <cell r="J198">
            <v>0</v>
          </cell>
        </row>
        <row r="199">
          <cell r="B199" t="str">
            <v>0060</v>
          </cell>
          <cell r="C199" t="str">
            <v>AREQUIPA</v>
          </cell>
          <cell r="D199" t="str">
            <v>23 2 71199</v>
          </cell>
          <cell r="E199" t="str">
            <v>23 2 711990060</v>
          </cell>
          <cell r="F199" t="str">
            <v>23 2 71199</v>
          </cell>
          <cell r="G199" t="str">
            <v>SERVICIOS DIVERSOS</v>
          </cell>
          <cell r="H199">
            <v>42100</v>
          </cell>
          <cell r="I199">
            <v>9000</v>
          </cell>
          <cell r="J199">
            <v>33100</v>
          </cell>
        </row>
        <row r="200">
          <cell r="B200" t="str">
            <v>0060</v>
          </cell>
          <cell r="C200" t="str">
            <v>AREQUIPA</v>
          </cell>
          <cell r="D200" t="str">
            <v>23 2 8 1 1</v>
          </cell>
          <cell r="E200" t="str">
            <v>23 2 8 1 10060</v>
          </cell>
          <cell r="F200" t="str">
            <v>23 2 8 1 1</v>
          </cell>
          <cell r="G200" t="str">
            <v>CONTRATO ADMINIST. DE SERVICIOS</v>
          </cell>
          <cell r="H200">
            <v>5800</v>
          </cell>
          <cell r="I200">
            <v>1800</v>
          </cell>
          <cell r="J200">
            <v>4000</v>
          </cell>
        </row>
        <row r="201">
          <cell r="B201" t="str">
            <v>0060</v>
          </cell>
          <cell r="C201" t="str">
            <v>AREQUIPA</v>
          </cell>
          <cell r="D201" t="str">
            <v>23 2 8 1 2</v>
          </cell>
          <cell r="E201" t="str">
            <v>23 2 8 1 20060</v>
          </cell>
          <cell r="F201" t="str">
            <v>23 2 8 1 2</v>
          </cell>
          <cell r="G201" t="str">
            <v>CONTRIB. A ESSALUD DE C.A.S.</v>
          </cell>
          <cell r="H201">
            <v>186000</v>
          </cell>
          <cell r="I201">
            <v>186000</v>
          </cell>
          <cell r="J201">
            <v>0</v>
          </cell>
        </row>
        <row r="202">
          <cell r="B202" t="str">
            <v>0060</v>
          </cell>
          <cell r="C202" t="str">
            <v>AREQUIPA</v>
          </cell>
          <cell r="D202" t="str">
            <v>23 1 59999</v>
          </cell>
          <cell r="E202" t="str">
            <v>23 1 599990060</v>
          </cell>
          <cell r="F202" t="str">
            <v>23 1 59999</v>
          </cell>
          <cell r="G202" t="str">
            <v>OTROS</v>
          </cell>
          <cell r="H202">
            <v>5994</v>
          </cell>
          <cell r="I202">
            <v>5994</v>
          </cell>
          <cell r="J202">
            <v>0</v>
          </cell>
        </row>
        <row r="203">
          <cell r="B203" t="str">
            <v>0061</v>
          </cell>
          <cell r="C203" t="str">
            <v>AYACUCHO</v>
          </cell>
          <cell r="D203" t="str">
            <v>23 1 3 1 1</v>
          </cell>
          <cell r="E203" t="str">
            <v>23 1 3 1 10061</v>
          </cell>
          <cell r="F203" t="str">
            <v>23 1 3 1 1</v>
          </cell>
          <cell r="G203" t="str">
            <v>COMBUSTIBLES Y CARBURANTES</v>
          </cell>
          <cell r="H203">
            <v>1600</v>
          </cell>
          <cell r="I203">
            <v>1600</v>
          </cell>
          <cell r="J203">
            <v>0</v>
          </cell>
        </row>
        <row r="204">
          <cell r="B204" t="str">
            <v>0061</v>
          </cell>
          <cell r="C204" t="str">
            <v>AYACUCHO</v>
          </cell>
          <cell r="D204" t="str">
            <v>23 2 1 2 1</v>
          </cell>
          <cell r="E204" t="str">
            <v>23 2 1 2 10061</v>
          </cell>
          <cell r="F204" t="str">
            <v>23 2 1 2 1</v>
          </cell>
          <cell r="G204" t="str">
            <v>PASAJES Y GASTOS DE TRANSPORTE</v>
          </cell>
          <cell r="H204">
            <v>5040</v>
          </cell>
          <cell r="I204">
            <v>5040</v>
          </cell>
          <cell r="J204">
            <v>0</v>
          </cell>
        </row>
        <row r="205">
          <cell r="B205" t="str">
            <v>0061</v>
          </cell>
          <cell r="C205" t="str">
            <v>AYACUCHO</v>
          </cell>
          <cell r="D205" t="str">
            <v>23 2 1 2 2</v>
          </cell>
          <cell r="E205" t="str">
            <v>23 2 1 2 20061</v>
          </cell>
          <cell r="F205" t="str">
            <v>23 2 1 2 2</v>
          </cell>
          <cell r="G205" t="str">
            <v>VIATICOS Y ASIGNACIONES POR COMISION DE SERVICIO</v>
          </cell>
          <cell r="H205">
            <v>800</v>
          </cell>
          <cell r="I205">
            <v>800</v>
          </cell>
          <cell r="J205">
            <v>0</v>
          </cell>
        </row>
        <row r="206">
          <cell r="B206" t="str">
            <v>0061</v>
          </cell>
          <cell r="C206" t="str">
            <v>AYACUCHO</v>
          </cell>
          <cell r="D206" t="str">
            <v>23 2 1 299</v>
          </cell>
          <cell r="E206" t="str">
            <v>23 2 1 2990061</v>
          </cell>
          <cell r="F206" t="str">
            <v>23 2 1 299</v>
          </cell>
          <cell r="G206" t="str">
            <v>OTROS GASTOS</v>
          </cell>
          <cell r="H206">
            <v>5900</v>
          </cell>
          <cell r="I206">
            <v>5900</v>
          </cell>
          <cell r="J206">
            <v>0</v>
          </cell>
        </row>
        <row r="207">
          <cell r="B207" t="str">
            <v>0061</v>
          </cell>
          <cell r="C207" t="str">
            <v>AYACUCHO</v>
          </cell>
          <cell r="D207" t="str">
            <v>23 2 2 2 2</v>
          </cell>
          <cell r="E207" t="str">
            <v>23 2 2 2 20061</v>
          </cell>
          <cell r="F207" t="str">
            <v>23 2 2 2 2</v>
          </cell>
          <cell r="G207" t="str">
            <v>SERVICIO DE TELEFONIA FIJA</v>
          </cell>
          <cell r="H207">
            <v>540</v>
          </cell>
          <cell r="I207">
            <v>540</v>
          </cell>
          <cell r="J207">
            <v>0</v>
          </cell>
        </row>
        <row r="208">
          <cell r="B208" t="str">
            <v>0061</v>
          </cell>
          <cell r="C208" t="str">
            <v>AYACUCHO</v>
          </cell>
          <cell r="D208" t="str">
            <v>23 2 2 2 3</v>
          </cell>
          <cell r="E208" t="str">
            <v>23 2 2 2 30061</v>
          </cell>
          <cell r="F208" t="str">
            <v>23 2 2 2 3</v>
          </cell>
          <cell r="G208" t="str">
            <v>SERVICIO DE INTERNET</v>
          </cell>
          <cell r="H208">
            <v>720</v>
          </cell>
          <cell r="I208">
            <v>0</v>
          </cell>
          <cell r="J208">
            <v>720</v>
          </cell>
        </row>
        <row r="209">
          <cell r="B209" t="str">
            <v>0061</v>
          </cell>
          <cell r="C209" t="str">
            <v>AYACUCHO</v>
          </cell>
          <cell r="D209" t="str">
            <v>23 2 2 3 1</v>
          </cell>
          <cell r="E209" t="str">
            <v>23 2 2 3 10061</v>
          </cell>
          <cell r="F209" t="str">
            <v>23 2 2 3 1</v>
          </cell>
          <cell r="G209" t="str">
            <v>CORREOS Y SERVICIOS DE MENSAJERIA</v>
          </cell>
          <cell r="H209">
            <v>1440</v>
          </cell>
          <cell r="I209">
            <v>0</v>
          </cell>
          <cell r="J209">
            <v>1440</v>
          </cell>
        </row>
        <row r="210">
          <cell r="B210" t="str">
            <v>0061</v>
          </cell>
          <cell r="C210" t="str">
            <v>AYACUCHO</v>
          </cell>
          <cell r="D210" t="str">
            <v>23 2 2 4 4</v>
          </cell>
          <cell r="E210" t="str">
            <v>23 2 2 4 40061</v>
          </cell>
          <cell r="F210" t="str">
            <v>23 2 2 4 4</v>
          </cell>
          <cell r="G210" t="str">
            <v>SERVICIO DE IMPRESIONES, ENCUADERNACION Y EMPASTADO</v>
          </cell>
          <cell r="H210">
            <v>1600</v>
          </cell>
          <cell r="I210">
            <v>1600</v>
          </cell>
          <cell r="J210">
            <v>0</v>
          </cell>
        </row>
        <row r="211">
          <cell r="B211" t="str">
            <v>0061</v>
          </cell>
          <cell r="C211" t="str">
            <v>AYACUCHO</v>
          </cell>
          <cell r="D211" t="str">
            <v>23 2 3 1 2</v>
          </cell>
          <cell r="E211" t="str">
            <v>23 2 3 1 20061</v>
          </cell>
          <cell r="F211" t="str">
            <v>23 2 3 1 2</v>
          </cell>
          <cell r="G211" t="str">
            <v>SERVICIOS DE SEGURIDAD Y VIGILANCIA</v>
          </cell>
          <cell r="H211">
            <v>650</v>
          </cell>
          <cell r="I211">
            <v>0</v>
          </cell>
          <cell r="J211">
            <v>650</v>
          </cell>
        </row>
        <row r="212">
          <cell r="B212" t="str">
            <v>0061</v>
          </cell>
          <cell r="C212" t="str">
            <v>AYACUCHO</v>
          </cell>
          <cell r="D212" t="str">
            <v>23 2 4 1 3</v>
          </cell>
          <cell r="E212" t="str">
            <v>23 2 4 1 30061</v>
          </cell>
          <cell r="F212" t="str">
            <v>23 2 4 1 3</v>
          </cell>
          <cell r="G212" t="str">
            <v>MANTENIMIENTO, REPARACIÓN Y ACONDICIONAMIENTO DE VEHICULOS</v>
          </cell>
          <cell r="H212">
            <v>21200</v>
          </cell>
          <cell r="I212">
            <v>0</v>
          </cell>
          <cell r="J212">
            <v>21200</v>
          </cell>
        </row>
        <row r="213">
          <cell r="B213" t="str">
            <v>0061</v>
          </cell>
          <cell r="C213" t="str">
            <v>AYACUCHO</v>
          </cell>
          <cell r="D213" t="str">
            <v>23 2 5 1 1</v>
          </cell>
          <cell r="E213" t="str">
            <v>23 2 5 1 10061</v>
          </cell>
          <cell r="F213" t="str">
            <v>23 2 5 1 1</v>
          </cell>
          <cell r="G213" t="str">
            <v>ALQUILER DE EDIFICIOS Y ESTRUCTURAS</v>
          </cell>
          <cell r="H213">
            <v>75000</v>
          </cell>
          <cell r="I213">
            <v>21333</v>
          </cell>
          <cell r="J213">
            <v>53667</v>
          </cell>
        </row>
        <row r="214">
          <cell r="B214" t="str">
            <v>0061</v>
          </cell>
          <cell r="C214" t="str">
            <v>AYACUCHO</v>
          </cell>
          <cell r="D214" t="str">
            <v>23 2 7 299</v>
          </cell>
          <cell r="E214" t="str">
            <v>23 2 7 2990061</v>
          </cell>
          <cell r="F214" t="str">
            <v>23 2 7 299</v>
          </cell>
          <cell r="G214" t="str">
            <v>OTROS SERVICIOS SIMILARES</v>
          </cell>
          <cell r="H214">
            <v>11600</v>
          </cell>
          <cell r="I214">
            <v>8600</v>
          </cell>
          <cell r="J214">
            <v>3000</v>
          </cell>
        </row>
        <row r="215">
          <cell r="B215" t="str">
            <v>0061</v>
          </cell>
          <cell r="C215" t="str">
            <v>AYACUCHO</v>
          </cell>
          <cell r="D215" t="str">
            <v>23 2 71199</v>
          </cell>
          <cell r="E215" t="str">
            <v>23 2 711990061</v>
          </cell>
          <cell r="F215" t="str">
            <v>23 2 71199</v>
          </cell>
          <cell r="G215" t="str">
            <v>SERVICIOS DIVERSOS</v>
          </cell>
          <cell r="H215">
            <v>182400</v>
          </cell>
          <cell r="I215">
            <v>182400</v>
          </cell>
          <cell r="J215">
            <v>0</v>
          </cell>
        </row>
        <row r="216">
          <cell r="B216" t="str">
            <v>0061</v>
          </cell>
          <cell r="C216" t="str">
            <v>AYACUCHO</v>
          </cell>
          <cell r="D216" t="str">
            <v>23 2 8 1 1</v>
          </cell>
          <cell r="E216" t="str">
            <v>23 2 8 1 10061</v>
          </cell>
          <cell r="F216" t="str">
            <v>23 2 8 1 1</v>
          </cell>
          <cell r="G216" t="str">
            <v>CONTRATO ADMINIST. DE SERVICIOS</v>
          </cell>
          <cell r="H216">
            <v>5184</v>
          </cell>
          <cell r="I216">
            <v>5184</v>
          </cell>
          <cell r="J216">
            <v>0</v>
          </cell>
        </row>
        <row r="217">
          <cell r="B217" t="str">
            <v>0061</v>
          </cell>
          <cell r="C217" t="str">
            <v>AYACUCHO</v>
          </cell>
          <cell r="D217" t="str">
            <v>23 2 8 1 2</v>
          </cell>
          <cell r="E217" t="str">
            <v>23 2 8 1 20061</v>
          </cell>
          <cell r="F217" t="str">
            <v>23 2 8 1 2</v>
          </cell>
          <cell r="G217" t="str">
            <v>CONTRIB. A ESSALUD DE C.A.S.</v>
          </cell>
          <cell r="H217">
            <v>44525</v>
          </cell>
          <cell r="I217">
            <v>44524.67</v>
          </cell>
          <cell r="J217">
            <v>0.33000000000174623</v>
          </cell>
        </row>
        <row r="218">
          <cell r="B218" t="str">
            <v>0061</v>
          </cell>
          <cell r="C218" t="str">
            <v>AYACUCHO</v>
          </cell>
          <cell r="D218" t="str">
            <v>23 1 3 1 1</v>
          </cell>
          <cell r="E218" t="str">
            <v>23 1 3 1 10061</v>
          </cell>
          <cell r="F218" t="str">
            <v>23 1 3 1 1</v>
          </cell>
          <cell r="G218" t="str">
            <v>COMBUSTIBLES Y CARBURANTES</v>
          </cell>
          <cell r="H218">
            <v>480</v>
          </cell>
          <cell r="I218">
            <v>480</v>
          </cell>
          <cell r="J218">
            <v>0</v>
          </cell>
        </row>
        <row r="219">
          <cell r="B219" t="str">
            <v>0062</v>
          </cell>
          <cell r="C219" t="str">
            <v>VRA</v>
          </cell>
          <cell r="D219" t="str">
            <v>23 1 59999</v>
          </cell>
          <cell r="E219" t="str">
            <v>23 1 599990062</v>
          </cell>
          <cell r="F219" t="str">
            <v>23 1 59999</v>
          </cell>
          <cell r="G219" t="str">
            <v>OTROS</v>
          </cell>
          <cell r="H219">
            <v>1000</v>
          </cell>
          <cell r="I219">
            <v>1000</v>
          </cell>
          <cell r="J219">
            <v>0</v>
          </cell>
        </row>
        <row r="220">
          <cell r="B220" t="str">
            <v>0062</v>
          </cell>
          <cell r="C220" t="str">
            <v>VRA</v>
          </cell>
          <cell r="D220" t="str">
            <v>23 2 1 2 1</v>
          </cell>
          <cell r="E220" t="str">
            <v>23 2 1 2 10062</v>
          </cell>
          <cell r="F220" t="str">
            <v>23 2 1 2 1</v>
          </cell>
          <cell r="G220" t="str">
            <v>PASAJES Y GASTOS DE TRANSPORTE</v>
          </cell>
          <cell r="H220">
            <v>0</v>
          </cell>
          <cell r="I220">
            <v>0</v>
          </cell>
          <cell r="J220">
            <v>0</v>
          </cell>
        </row>
        <row r="221">
          <cell r="B221" t="str">
            <v>0062</v>
          </cell>
          <cell r="C221" t="str">
            <v>VRA</v>
          </cell>
          <cell r="D221" t="str">
            <v>23 2 1 2 2</v>
          </cell>
          <cell r="E221" t="str">
            <v>23 2 1 2 20062</v>
          </cell>
          <cell r="F221" t="str">
            <v>23 2 1 2 2</v>
          </cell>
          <cell r="G221" t="str">
            <v>VIATICOS Y ASIGNACIONES POR COMISION DE SERVICIO</v>
          </cell>
          <cell r="H221">
            <v>1500</v>
          </cell>
          <cell r="I221">
            <v>1500</v>
          </cell>
          <cell r="J221">
            <v>0</v>
          </cell>
        </row>
        <row r="222">
          <cell r="B222" t="str">
            <v>0062</v>
          </cell>
          <cell r="C222" t="str">
            <v>VRA</v>
          </cell>
          <cell r="D222" t="str">
            <v>23 2 1 299</v>
          </cell>
          <cell r="E222" t="str">
            <v>23 2 1 2990062</v>
          </cell>
          <cell r="F222" t="str">
            <v>23 2 1 299</v>
          </cell>
          <cell r="G222" t="str">
            <v>OTROS GASTOS</v>
          </cell>
          <cell r="H222">
            <v>1100</v>
          </cell>
          <cell r="I222">
            <v>1100</v>
          </cell>
          <cell r="J222">
            <v>0</v>
          </cell>
        </row>
        <row r="223">
          <cell r="B223" t="str">
            <v>0062</v>
          </cell>
          <cell r="C223" t="str">
            <v>VRA</v>
          </cell>
          <cell r="D223" t="str">
            <v>23 2 2 2 2</v>
          </cell>
          <cell r="E223" t="str">
            <v>23 2 2 2 20062</v>
          </cell>
          <cell r="F223" t="str">
            <v>23 2 2 2 2</v>
          </cell>
          <cell r="G223" t="str">
            <v>SERVICIO DE TELEFONIA FIJA</v>
          </cell>
          <cell r="H223">
            <v>150</v>
          </cell>
          <cell r="I223">
            <v>150</v>
          </cell>
          <cell r="J223">
            <v>0</v>
          </cell>
        </row>
        <row r="224">
          <cell r="B224" t="str">
            <v>0062</v>
          </cell>
          <cell r="C224" t="str">
            <v>VRA</v>
          </cell>
          <cell r="D224" t="str">
            <v>23 2 2 2 3</v>
          </cell>
          <cell r="E224" t="str">
            <v>23 2 2 2 30062</v>
          </cell>
          <cell r="F224" t="str">
            <v>23 2 2 2 3</v>
          </cell>
          <cell r="G224" t="str">
            <v>SERVICIO DE INTERNET</v>
          </cell>
          <cell r="H224">
            <v>720</v>
          </cell>
          <cell r="I224">
            <v>0</v>
          </cell>
          <cell r="J224">
            <v>720</v>
          </cell>
        </row>
        <row r="225">
          <cell r="B225" t="str">
            <v>0062</v>
          </cell>
          <cell r="C225" t="str">
            <v>VRA</v>
          </cell>
          <cell r="D225" t="str">
            <v>23 2 2 3 1</v>
          </cell>
          <cell r="E225" t="str">
            <v>23 2 2 3 10062</v>
          </cell>
          <cell r="F225" t="str">
            <v>23 2 2 3 1</v>
          </cell>
          <cell r="G225" t="str">
            <v>CORREOS Y SERVICIOS DE MENSAJERIA</v>
          </cell>
          <cell r="H225">
            <v>8496</v>
          </cell>
          <cell r="I225">
            <v>8496</v>
          </cell>
          <cell r="J225">
            <v>0</v>
          </cell>
        </row>
        <row r="226">
          <cell r="B226" t="str">
            <v>0062</v>
          </cell>
          <cell r="C226" t="str">
            <v>VRA</v>
          </cell>
          <cell r="D226" t="str">
            <v>23 2 2 4 4</v>
          </cell>
          <cell r="E226" t="str">
            <v>23 2 2 4 40062</v>
          </cell>
          <cell r="F226" t="str">
            <v>23 2 2 4 4</v>
          </cell>
          <cell r="G226" t="str">
            <v>SERVICIO DE IMPRESIONES, ENCUADERNACION Y EMPASTADO</v>
          </cell>
          <cell r="H226">
            <v>1000</v>
          </cell>
          <cell r="I226">
            <v>1000</v>
          </cell>
          <cell r="J226">
            <v>0</v>
          </cell>
        </row>
        <row r="227">
          <cell r="B227" t="str">
            <v>0062</v>
          </cell>
          <cell r="C227" t="str">
            <v>VRA</v>
          </cell>
          <cell r="D227" t="str">
            <v>23 2 7 299</v>
          </cell>
          <cell r="E227" t="str">
            <v>23 2 7 2990062</v>
          </cell>
          <cell r="F227" t="str">
            <v>23 2 7 299</v>
          </cell>
          <cell r="G227" t="str">
            <v>OTROS SERVICIOS SIMILARES</v>
          </cell>
          <cell r="H227">
            <v>900</v>
          </cell>
          <cell r="I227">
            <v>0</v>
          </cell>
          <cell r="J227">
            <v>900</v>
          </cell>
        </row>
        <row r="228">
          <cell r="B228" t="str">
            <v>0062</v>
          </cell>
          <cell r="C228" t="str">
            <v>VRA</v>
          </cell>
          <cell r="D228" t="str">
            <v>23 2 71199</v>
          </cell>
          <cell r="E228" t="str">
            <v>23 2 711990062</v>
          </cell>
          <cell r="F228" t="str">
            <v>23 2 71199</v>
          </cell>
          <cell r="G228" t="str">
            <v>SERVICIOS DIVERSOS</v>
          </cell>
          <cell r="H228">
            <v>12000</v>
          </cell>
          <cell r="I228">
            <v>12000</v>
          </cell>
          <cell r="J228">
            <v>0</v>
          </cell>
        </row>
        <row r="229">
          <cell r="B229" t="str">
            <v>0062</v>
          </cell>
          <cell r="C229" t="str">
            <v>VRA</v>
          </cell>
          <cell r="D229" t="str">
            <v>23 2 8 1 1</v>
          </cell>
          <cell r="E229" t="str">
            <v>23 2 8 1 10062</v>
          </cell>
          <cell r="F229" t="str">
            <v>23 2 8 1 1</v>
          </cell>
          <cell r="G229" t="str">
            <v>CONTRATO ADMINIST. DE SERVICIOS</v>
          </cell>
          <cell r="H229">
            <v>5500</v>
          </cell>
          <cell r="I229">
            <v>3000</v>
          </cell>
          <cell r="J229">
            <v>2500</v>
          </cell>
        </row>
        <row r="230">
          <cell r="B230" t="str">
            <v>0062</v>
          </cell>
          <cell r="C230" t="str">
            <v>VRA</v>
          </cell>
          <cell r="D230" t="str">
            <v>23 2 8 1 2</v>
          </cell>
          <cell r="E230" t="str">
            <v>23 2 8 1 20062</v>
          </cell>
          <cell r="F230" t="str">
            <v>23 2 8 1 2</v>
          </cell>
          <cell r="G230" t="str">
            <v>CONTRIB. A ESSALUD DE C.A.S.</v>
          </cell>
          <cell r="H230">
            <v>15500</v>
          </cell>
          <cell r="I230">
            <v>7400</v>
          </cell>
          <cell r="J230">
            <v>8100</v>
          </cell>
        </row>
        <row r="231">
          <cell r="B231" t="str">
            <v>0062</v>
          </cell>
          <cell r="C231" t="str">
            <v>VRA</v>
          </cell>
          <cell r="D231" t="str">
            <v>23 2 5 1 1</v>
          </cell>
          <cell r="E231" t="str">
            <v>23 2 5 1 10062</v>
          </cell>
          <cell r="F231" t="str">
            <v>23 2 5 1 1</v>
          </cell>
          <cell r="G231" t="str">
            <v>ALQUILER DE EDIFICIOS Y ESTRUCTURAS</v>
          </cell>
          <cell r="H231">
            <v>127200</v>
          </cell>
          <cell r="I231">
            <v>127200</v>
          </cell>
          <cell r="J231">
            <v>0</v>
          </cell>
        </row>
        <row r="232">
          <cell r="B232" t="str">
            <v>0062</v>
          </cell>
          <cell r="C232" t="str">
            <v>VRA</v>
          </cell>
          <cell r="D232" t="str">
            <v>23 1 3 1 1</v>
          </cell>
          <cell r="E232" t="str">
            <v>23 1 3 1 10062</v>
          </cell>
          <cell r="F232" t="str">
            <v>23 1 3 1 1</v>
          </cell>
          <cell r="G232" t="str">
            <v>COMBUSTIBLES Y CARBURANTES</v>
          </cell>
          <cell r="H232">
            <v>2592</v>
          </cell>
          <cell r="I232">
            <v>2592</v>
          </cell>
          <cell r="J232">
            <v>0</v>
          </cell>
        </row>
        <row r="233">
          <cell r="B233" t="str">
            <v>0063</v>
          </cell>
          <cell r="C233" t="str">
            <v>MADRE DE DIOS</v>
          </cell>
          <cell r="D233" t="str">
            <v>23 2 2 1 1</v>
          </cell>
          <cell r="E233" t="str">
            <v>23 2 2 1 10063</v>
          </cell>
          <cell r="F233" t="str">
            <v>23 2 2 1 1</v>
          </cell>
          <cell r="G233" t="str">
            <v>SERV. DE SUMIN. DE ENERGIA ELECT.</v>
          </cell>
          <cell r="H233">
            <v>0</v>
          </cell>
          <cell r="I233">
            <v>0</v>
          </cell>
          <cell r="J233">
            <v>0</v>
          </cell>
        </row>
        <row r="234">
          <cell r="B234" t="str">
            <v>0063</v>
          </cell>
          <cell r="C234" t="str">
            <v>MADRE DE DIOS</v>
          </cell>
          <cell r="D234" t="str">
            <v>23 2 2 1 2</v>
          </cell>
          <cell r="E234" t="str">
            <v>23 2 2 1 20063</v>
          </cell>
          <cell r="F234" t="str">
            <v>23 2 2 1 2</v>
          </cell>
          <cell r="G234" t="str">
            <v>SERVICIO DE AGUA Y DESAGUE</v>
          </cell>
          <cell r="H234">
            <v>0</v>
          </cell>
          <cell r="I234">
            <v>0</v>
          </cell>
          <cell r="J234">
            <v>0</v>
          </cell>
        </row>
        <row r="235">
          <cell r="B235" t="str">
            <v>0063</v>
          </cell>
          <cell r="C235" t="str">
            <v>MADRE DE DIOS</v>
          </cell>
          <cell r="D235" t="str">
            <v>23 2 2 2 2</v>
          </cell>
          <cell r="E235" t="str">
            <v>23 2 2 2 20063</v>
          </cell>
          <cell r="F235" t="str">
            <v>23 2 2 2 2</v>
          </cell>
          <cell r="G235" t="str">
            <v>SERVICIO DE TELEFONIA FIJA</v>
          </cell>
          <cell r="H235">
            <v>0</v>
          </cell>
          <cell r="I235">
            <v>0</v>
          </cell>
          <cell r="J235">
            <v>0</v>
          </cell>
        </row>
        <row r="236">
          <cell r="B236" t="str">
            <v>0063</v>
          </cell>
          <cell r="C236" t="str">
            <v>MADRE DE DIOS</v>
          </cell>
          <cell r="D236" t="str">
            <v>23 2 2 2 3</v>
          </cell>
          <cell r="E236" t="str">
            <v>23 2 2 2 30063</v>
          </cell>
          <cell r="F236" t="str">
            <v>23 2 2 2 3</v>
          </cell>
          <cell r="G236" t="str">
            <v>SERVICIO DE INTERNET</v>
          </cell>
          <cell r="H236">
            <v>0</v>
          </cell>
          <cell r="I236">
            <v>0</v>
          </cell>
          <cell r="J236">
            <v>0</v>
          </cell>
        </row>
        <row r="237">
          <cell r="B237" t="str">
            <v>0063</v>
          </cell>
          <cell r="C237" t="str">
            <v>MADRE DE DIOS</v>
          </cell>
          <cell r="D237" t="str">
            <v>23 2 2 4 4</v>
          </cell>
          <cell r="E237" t="str">
            <v>23 2 2 4 40063</v>
          </cell>
          <cell r="F237" t="str">
            <v>23 2 2 4 4</v>
          </cell>
          <cell r="G237" t="str">
            <v>SERVICIO DE IMPRESIONES, ENCUADERNACION Y EMPASTADO</v>
          </cell>
          <cell r="H237">
            <v>0</v>
          </cell>
          <cell r="I237">
            <v>0</v>
          </cell>
          <cell r="J237">
            <v>0</v>
          </cell>
        </row>
        <row r="238">
          <cell r="B238" t="str">
            <v>0063</v>
          </cell>
          <cell r="C238" t="str">
            <v>MADRE DE DIOS</v>
          </cell>
          <cell r="D238" t="str">
            <v>23 2 5 1 1</v>
          </cell>
          <cell r="E238" t="str">
            <v>23 2 5 1 10063</v>
          </cell>
          <cell r="F238" t="str">
            <v>23 2 5 1 1</v>
          </cell>
          <cell r="G238" t="str">
            <v>ALQUILER DE EDIFICIOS Y ESTRUCTURAS</v>
          </cell>
          <cell r="H238">
            <v>720</v>
          </cell>
          <cell r="I238">
            <v>0</v>
          </cell>
          <cell r="J238">
            <v>720</v>
          </cell>
        </row>
        <row r="239">
          <cell r="B239" t="str">
            <v>0063</v>
          </cell>
          <cell r="C239" t="str">
            <v>MADRE DE DIOS</v>
          </cell>
          <cell r="D239" t="str">
            <v>23 2 7 299</v>
          </cell>
          <cell r="E239" t="str">
            <v>23 2 7 2990063</v>
          </cell>
          <cell r="F239" t="str">
            <v>23 2 7 299</v>
          </cell>
          <cell r="G239" t="str">
            <v>OTROS SERVICIOS SIMILARES</v>
          </cell>
          <cell r="H239">
            <v>1440</v>
          </cell>
          <cell r="I239">
            <v>0</v>
          </cell>
          <cell r="J239">
            <v>1440</v>
          </cell>
        </row>
        <row r="240">
          <cell r="B240" t="str">
            <v>0063</v>
          </cell>
          <cell r="C240" t="str">
            <v>MADRE DE DIOS</v>
          </cell>
          <cell r="D240" t="str">
            <v>23 2 71199</v>
          </cell>
          <cell r="E240" t="str">
            <v>23 2 711990063</v>
          </cell>
          <cell r="F240" t="str">
            <v>23 2 71199</v>
          </cell>
          <cell r="G240" t="str">
            <v>SERVICIOS DIVERSOS</v>
          </cell>
          <cell r="H240">
            <v>0</v>
          </cell>
          <cell r="I240">
            <v>0</v>
          </cell>
          <cell r="J240">
            <v>0</v>
          </cell>
        </row>
        <row r="241">
          <cell r="B241" t="str">
            <v>0063</v>
          </cell>
          <cell r="C241" t="str">
            <v>MADRE DE DIOS</v>
          </cell>
          <cell r="D241" t="str">
            <v>23 2 8 1 1</v>
          </cell>
          <cell r="E241" t="str">
            <v>23 2 8 1 10063</v>
          </cell>
          <cell r="F241" t="str">
            <v>23 2 8 1 1</v>
          </cell>
          <cell r="G241" t="str">
            <v>CONTRATO ADMINIST. DE SERVICIOS</v>
          </cell>
          <cell r="H241">
            <v>200</v>
          </cell>
          <cell r="I241">
            <v>0</v>
          </cell>
          <cell r="J241">
            <v>200</v>
          </cell>
        </row>
        <row r="242">
          <cell r="B242" t="str">
            <v>0063</v>
          </cell>
          <cell r="C242" t="str">
            <v>MADRE DE DIOS</v>
          </cell>
          <cell r="D242" t="str">
            <v>23 2 8 1 2</v>
          </cell>
          <cell r="E242" t="str">
            <v>23 2 8 1 20063</v>
          </cell>
          <cell r="F242" t="str">
            <v>23 2 8 1 2</v>
          </cell>
          <cell r="G242" t="str">
            <v>CONTRIB. A ESSALUD DE C.A.S.</v>
          </cell>
          <cell r="H242">
            <v>17225</v>
          </cell>
          <cell r="I242">
            <v>17225</v>
          </cell>
          <cell r="J242">
            <v>0</v>
          </cell>
        </row>
        <row r="243">
          <cell r="B243" t="str">
            <v>0063</v>
          </cell>
          <cell r="C243" t="str">
            <v>MADRE DE DIOS</v>
          </cell>
          <cell r="D243" t="str">
            <v>23 1 59999</v>
          </cell>
          <cell r="E243" t="str">
            <v>23 1 599990063</v>
          </cell>
          <cell r="F243" t="str">
            <v>23 1 59999</v>
          </cell>
          <cell r="G243" t="str">
            <v>OTROS</v>
          </cell>
          <cell r="H243">
            <v>14300</v>
          </cell>
          <cell r="I243">
            <v>0</v>
          </cell>
          <cell r="J243">
            <v>14300</v>
          </cell>
        </row>
        <row r="244">
          <cell r="B244" t="str">
            <v>0063</v>
          </cell>
          <cell r="C244" t="str">
            <v>MADRE DE DIOS</v>
          </cell>
          <cell r="D244" t="str">
            <v>23 1 3 1 1</v>
          </cell>
          <cell r="E244" t="str">
            <v>23 1 3 1 10063</v>
          </cell>
          <cell r="F244" t="str">
            <v>23 1 3 1 1</v>
          </cell>
          <cell r="G244" t="str">
            <v>COMBUSTIBLES Y CARBURANTES</v>
          </cell>
          <cell r="H244">
            <v>16350</v>
          </cell>
          <cell r="I244">
            <v>14050</v>
          </cell>
          <cell r="J244">
            <v>2300</v>
          </cell>
        </row>
        <row r="245">
          <cell r="B245" t="str">
            <v>0063</v>
          </cell>
          <cell r="C245" t="str">
            <v>MADRE DE DIOS</v>
          </cell>
          <cell r="D245" t="str">
            <v>23 2 1 2 1</v>
          </cell>
          <cell r="E245" t="str">
            <v>23 2 1 2 10063</v>
          </cell>
          <cell r="F245" t="str">
            <v>23 2 1 2 1</v>
          </cell>
          <cell r="G245" t="str">
            <v>PASAJES Y GASTOS DE TRANSPORTE</v>
          </cell>
          <cell r="H245">
            <v>109200</v>
          </cell>
          <cell r="I245">
            <v>109200</v>
          </cell>
          <cell r="J245">
            <v>0</v>
          </cell>
        </row>
        <row r="246">
          <cell r="B246" t="str">
            <v>0063</v>
          </cell>
          <cell r="C246" t="str">
            <v>MADRE DE DIOS</v>
          </cell>
          <cell r="D246" t="str">
            <v>23 2 1 2 2</v>
          </cell>
          <cell r="E246" t="str">
            <v>23 2 1 2 20063</v>
          </cell>
          <cell r="F246" t="str">
            <v>23 2 1 2 2</v>
          </cell>
          <cell r="G246" t="str">
            <v>VIATICOS Y ASIGNACIONES POR COMISION DE SERVICIO</v>
          </cell>
          <cell r="H246">
            <v>2592</v>
          </cell>
          <cell r="I246">
            <v>2592</v>
          </cell>
          <cell r="J246">
            <v>0</v>
          </cell>
        </row>
        <row r="247">
          <cell r="B247" t="str">
            <v>0063</v>
          </cell>
          <cell r="C247" t="str">
            <v>MADRE DE DIOS</v>
          </cell>
          <cell r="D247" t="str">
            <v>23 2 1 299</v>
          </cell>
          <cell r="E247" t="str">
            <v>23 2 1 2990063</v>
          </cell>
          <cell r="F247" t="str">
            <v>23 2 1 299</v>
          </cell>
          <cell r="G247" t="str">
            <v>OTROS GASTOS</v>
          </cell>
          <cell r="H247">
            <v>900</v>
          </cell>
          <cell r="I247">
            <v>900</v>
          </cell>
          <cell r="J247">
            <v>0</v>
          </cell>
        </row>
        <row r="248">
          <cell r="B248" t="str">
            <v>0063</v>
          </cell>
          <cell r="C248" t="str">
            <v>MADRE DE DIOS</v>
          </cell>
          <cell r="D248" t="str">
            <v>23 2 2 2 2</v>
          </cell>
          <cell r="E248" t="str">
            <v>23 2 2 2 20063</v>
          </cell>
          <cell r="F248" t="str">
            <v>23 2 2 2 2</v>
          </cell>
          <cell r="G248" t="str">
            <v>SERVICIO DE TELEFONIA FIJA</v>
          </cell>
          <cell r="H248">
            <v>1200</v>
          </cell>
          <cell r="I248">
            <v>1000</v>
          </cell>
          <cell r="J248">
            <v>200</v>
          </cell>
        </row>
        <row r="249">
          <cell r="B249" t="str">
            <v>0064</v>
          </cell>
          <cell r="C249" t="str">
            <v>CAJAMARCA</v>
          </cell>
          <cell r="D249" t="str">
            <v>23 2 2 2 3</v>
          </cell>
          <cell r="E249" t="str">
            <v>23 2 2 2 30064</v>
          </cell>
          <cell r="F249" t="str">
            <v>23 2 2 2 3</v>
          </cell>
          <cell r="G249" t="str">
            <v>SERVICIO DE INTERNET</v>
          </cell>
          <cell r="H249">
            <v>2100</v>
          </cell>
          <cell r="I249">
            <v>2100</v>
          </cell>
          <cell r="J249">
            <v>0</v>
          </cell>
        </row>
        <row r="250">
          <cell r="B250" t="str">
            <v>0064</v>
          </cell>
          <cell r="C250" t="str">
            <v>CAJAMARCA</v>
          </cell>
          <cell r="D250" t="str">
            <v>23 2 2 3 1</v>
          </cell>
          <cell r="E250" t="str">
            <v>23 2 2 3 10064</v>
          </cell>
          <cell r="F250" t="str">
            <v>23 2 2 3 1</v>
          </cell>
          <cell r="G250" t="str">
            <v>CORREOS Y SERVICIOS DE MENSAJERIA</v>
          </cell>
          <cell r="H250">
            <v>5382</v>
          </cell>
          <cell r="I250">
            <v>5382</v>
          </cell>
          <cell r="J250">
            <v>0</v>
          </cell>
        </row>
        <row r="251">
          <cell r="B251" t="str">
            <v>0064</v>
          </cell>
          <cell r="C251" t="str">
            <v>CAJAMARCA</v>
          </cell>
          <cell r="D251" t="str">
            <v>23 2 2 4 4</v>
          </cell>
          <cell r="E251" t="str">
            <v>23 2 2 4 40064</v>
          </cell>
          <cell r="F251" t="str">
            <v>23 2 2 4 4</v>
          </cell>
          <cell r="G251" t="str">
            <v>SERVICIO DE IMPRESIONES, ENCUADERNACION Y EMPASTADO</v>
          </cell>
          <cell r="H251">
            <v>800</v>
          </cell>
          <cell r="I251">
            <v>800</v>
          </cell>
          <cell r="J251">
            <v>0</v>
          </cell>
        </row>
        <row r="252">
          <cell r="B252" t="str">
            <v>0064</v>
          </cell>
          <cell r="C252" t="str">
            <v>CAJAMARCA</v>
          </cell>
          <cell r="D252" t="str">
            <v>23 2 3 1 2</v>
          </cell>
          <cell r="E252" t="str">
            <v>23 2 3 1 20064</v>
          </cell>
          <cell r="F252" t="str">
            <v>23 2 3 1 2</v>
          </cell>
          <cell r="G252" t="str">
            <v>SERVICIOS DE SEGURIDAD Y VIGILANCIA</v>
          </cell>
          <cell r="H252">
            <v>3400</v>
          </cell>
          <cell r="I252">
            <v>3400</v>
          </cell>
          <cell r="J252">
            <v>0</v>
          </cell>
        </row>
        <row r="253">
          <cell r="B253" t="str">
            <v>0064</v>
          </cell>
          <cell r="C253" t="str">
            <v>CAJAMARCA</v>
          </cell>
          <cell r="D253" t="str">
            <v>23 2 7 299</v>
          </cell>
          <cell r="E253" t="str">
            <v>23 2 7 2990064</v>
          </cell>
          <cell r="F253" t="str">
            <v>23 2 7 299</v>
          </cell>
          <cell r="G253" t="str">
            <v>OTROS SERVICIOS SIMILARES</v>
          </cell>
          <cell r="H253">
            <v>300</v>
          </cell>
          <cell r="I253">
            <v>300</v>
          </cell>
          <cell r="J253">
            <v>0</v>
          </cell>
        </row>
        <row r="254">
          <cell r="B254" t="str">
            <v>0064</v>
          </cell>
          <cell r="C254" t="str">
            <v>CAJAMARCA</v>
          </cell>
          <cell r="D254" t="str">
            <v>23 2 71199</v>
          </cell>
          <cell r="E254" t="str">
            <v>23 2 711990064</v>
          </cell>
          <cell r="F254" t="str">
            <v>23 2 71199</v>
          </cell>
          <cell r="G254" t="str">
            <v>SERVICIOS DIVERSOS</v>
          </cell>
          <cell r="H254">
            <v>720</v>
          </cell>
          <cell r="I254">
            <v>0</v>
          </cell>
          <cell r="J254">
            <v>720</v>
          </cell>
        </row>
        <row r="255">
          <cell r="B255" t="str">
            <v>0064</v>
          </cell>
          <cell r="C255" t="str">
            <v>CAJAMARCA</v>
          </cell>
          <cell r="D255" t="str">
            <v>23 2 8 1 1</v>
          </cell>
          <cell r="E255" t="str">
            <v>23 2 8 1 10064</v>
          </cell>
          <cell r="F255" t="str">
            <v>23 2 8 1 1</v>
          </cell>
          <cell r="G255" t="str">
            <v>CONTRATO ADMINIST. DE SERVICIOS</v>
          </cell>
          <cell r="H255">
            <v>3690</v>
          </cell>
          <cell r="I255">
            <v>0</v>
          </cell>
          <cell r="J255">
            <v>3690</v>
          </cell>
        </row>
        <row r="256">
          <cell r="B256" t="str">
            <v>0064</v>
          </cell>
          <cell r="C256" t="str">
            <v>CAJAMARCA</v>
          </cell>
          <cell r="D256" t="str">
            <v>23 2 8 1 2</v>
          </cell>
          <cell r="E256" t="str">
            <v>23 2 8 1 20064</v>
          </cell>
          <cell r="F256" t="str">
            <v>23 2 8 1 2</v>
          </cell>
          <cell r="G256" t="str">
            <v>CONTRIB. A ESSALUD DE C.A.S.</v>
          </cell>
          <cell r="H256">
            <v>2400</v>
          </cell>
          <cell r="I256">
            <v>2400</v>
          </cell>
          <cell r="J256">
            <v>0</v>
          </cell>
        </row>
        <row r="257">
          <cell r="B257" t="str">
            <v>0064</v>
          </cell>
          <cell r="C257" t="str">
            <v>CAJAMARCA</v>
          </cell>
          <cell r="D257" t="str">
            <v>23 1 59999</v>
          </cell>
          <cell r="E257" t="str">
            <v>23 1 599990064</v>
          </cell>
          <cell r="F257" t="str">
            <v>23 1 59999</v>
          </cell>
          <cell r="G257" t="str">
            <v>OTROS</v>
          </cell>
          <cell r="H257">
            <v>600</v>
          </cell>
          <cell r="I257">
            <v>0</v>
          </cell>
          <cell r="J257">
            <v>600</v>
          </cell>
        </row>
        <row r="258">
          <cell r="B258" t="str">
            <v>0064</v>
          </cell>
          <cell r="C258" t="str">
            <v>CAJAMARCA</v>
          </cell>
          <cell r="D258" t="str">
            <v>23 2 1 2 1</v>
          </cell>
          <cell r="E258" t="str">
            <v>23 2 1 2 10064</v>
          </cell>
          <cell r="F258" t="str">
            <v>23 2 1 2 1</v>
          </cell>
          <cell r="G258" t="str">
            <v>PASAJES Y GASTOS DE TRANSPORTE</v>
          </cell>
          <cell r="H258">
            <v>55045</v>
          </cell>
          <cell r="I258">
            <v>55044.639999999999</v>
          </cell>
          <cell r="J258">
            <v>0.36000000000058208</v>
          </cell>
        </row>
        <row r="259">
          <cell r="B259" t="str">
            <v>0064</v>
          </cell>
          <cell r="C259" t="str">
            <v>CAJAMARCA</v>
          </cell>
          <cell r="D259" t="str">
            <v>23 2 1 2 2</v>
          </cell>
          <cell r="E259" t="str">
            <v>23 2 1 2 20064</v>
          </cell>
          <cell r="F259" t="str">
            <v>23 2 1 2 2</v>
          </cell>
          <cell r="G259" t="str">
            <v>VIATICOS Y ASIGNACIONES POR COMISION DE SERVICIO</v>
          </cell>
          <cell r="H259">
            <v>71500</v>
          </cell>
          <cell r="I259">
            <v>39500</v>
          </cell>
          <cell r="J259">
            <v>32000</v>
          </cell>
        </row>
        <row r="260">
          <cell r="B260" t="str">
            <v>0064</v>
          </cell>
          <cell r="C260" t="str">
            <v>CAJAMARCA</v>
          </cell>
          <cell r="D260" t="str">
            <v>23 2 1 299</v>
          </cell>
          <cell r="E260" t="str">
            <v>23 2 1 2990064</v>
          </cell>
          <cell r="F260" t="str">
            <v>23 2 1 299</v>
          </cell>
          <cell r="G260" t="str">
            <v>OTROS GASTOS</v>
          </cell>
          <cell r="H260">
            <v>11300</v>
          </cell>
          <cell r="I260">
            <v>10700</v>
          </cell>
          <cell r="J260">
            <v>600</v>
          </cell>
        </row>
        <row r="261">
          <cell r="B261" t="str">
            <v>0064</v>
          </cell>
          <cell r="C261" t="str">
            <v>CAJAMARCA</v>
          </cell>
          <cell r="D261" t="str">
            <v>23 2 2 3 1</v>
          </cell>
          <cell r="E261" t="str">
            <v>23 2 2 3 10064</v>
          </cell>
          <cell r="F261" t="str">
            <v>23 2 2 3 1</v>
          </cell>
          <cell r="G261" t="str">
            <v>CORREOS Y SERVICIOS DE MENSAJERIA</v>
          </cell>
          <cell r="H261">
            <v>182400</v>
          </cell>
          <cell r="I261">
            <v>182400</v>
          </cell>
          <cell r="J261">
            <v>0</v>
          </cell>
        </row>
        <row r="262">
          <cell r="B262" t="str">
            <v>0064</v>
          </cell>
          <cell r="C262" t="str">
            <v>CAJAMARCA</v>
          </cell>
          <cell r="D262" t="str">
            <v>23 2 4 1 3</v>
          </cell>
          <cell r="E262" t="str">
            <v>23 2 4 1 30064</v>
          </cell>
          <cell r="F262" t="str">
            <v>23 2 4 1 3</v>
          </cell>
          <cell r="G262" t="str">
            <v>MANTENIMIENTO, REPARACIÓN Y ACONDICIONAMIENTO DE VEHICULOS</v>
          </cell>
          <cell r="H262">
            <v>5184</v>
          </cell>
          <cell r="I262">
            <v>5184</v>
          </cell>
          <cell r="J262">
            <v>0</v>
          </cell>
        </row>
        <row r="263">
          <cell r="B263" t="str">
            <v>0065</v>
          </cell>
          <cell r="C263" t="str">
            <v>LIMA NORTE - CALLAO</v>
          </cell>
          <cell r="D263" t="str">
            <v>23 2 7 299</v>
          </cell>
          <cell r="E263" t="str">
            <v>23 2 7 2990065</v>
          </cell>
          <cell r="F263" t="str">
            <v>23 2 7 299</v>
          </cell>
          <cell r="G263" t="str">
            <v>OTROS SERVICIOS SIMILARES</v>
          </cell>
          <cell r="H263">
            <v>1200</v>
          </cell>
          <cell r="I263">
            <v>1200</v>
          </cell>
          <cell r="J263">
            <v>0</v>
          </cell>
        </row>
        <row r="264">
          <cell r="B264" t="str">
            <v>0065</v>
          </cell>
          <cell r="C264" t="str">
            <v>LIMA NORTE - CALLAO</v>
          </cell>
          <cell r="D264" t="str">
            <v>23 2 7 5 2</v>
          </cell>
          <cell r="E264" t="str">
            <v>23 2 7 5 20065</v>
          </cell>
          <cell r="F264" t="str">
            <v>23 2 7 5 2</v>
          </cell>
          <cell r="G264" t="str">
            <v>PROPINAS PARA PRACTICANTES</v>
          </cell>
          <cell r="H264">
            <v>100</v>
          </cell>
          <cell r="I264">
            <v>100</v>
          </cell>
          <cell r="J264">
            <v>0</v>
          </cell>
        </row>
        <row r="265">
          <cell r="B265" t="str">
            <v>0065</v>
          </cell>
          <cell r="C265" t="str">
            <v>LIMA NORTE - CALLAO</v>
          </cell>
          <cell r="D265" t="str">
            <v>23 2 71199</v>
          </cell>
          <cell r="E265" t="str">
            <v>23 2 711990065</v>
          </cell>
          <cell r="F265" t="str">
            <v>23 2 71199</v>
          </cell>
          <cell r="G265" t="str">
            <v>SERVICIOS DIVERSOS</v>
          </cell>
          <cell r="H265">
            <v>1300</v>
          </cell>
          <cell r="I265">
            <v>1300</v>
          </cell>
          <cell r="J265">
            <v>0</v>
          </cell>
        </row>
        <row r="266">
          <cell r="B266" t="str">
            <v>0065</v>
          </cell>
          <cell r="C266" t="str">
            <v>LIMA NORTE - CALLAO</v>
          </cell>
          <cell r="D266" t="str">
            <v>23 2 8 1 1</v>
          </cell>
          <cell r="E266" t="str">
            <v>23 2 8 1 10065</v>
          </cell>
          <cell r="F266" t="str">
            <v>23 2 8 1 1</v>
          </cell>
          <cell r="G266" t="str">
            <v>CONTRATO ADMINIST. DE SERVICIOS</v>
          </cell>
          <cell r="H266">
            <v>900</v>
          </cell>
          <cell r="I266">
            <v>900</v>
          </cell>
          <cell r="J266">
            <v>0</v>
          </cell>
        </row>
        <row r="267">
          <cell r="B267" t="str">
            <v>0065</v>
          </cell>
          <cell r="C267" t="str">
            <v>LIMA NORTE - CALLAO</v>
          </cell>
          <cell r="D267" t="str">
            <v>23 2 8 1 2</v>
          </cell>
          <cell r="E267" t="str">
            <v>23 2 8 1 20065</v>
          </cell>
          <cell r="F267" t="str">
            <v>23 2 8 1 2</v>
          </cell>
          <cell r="G267" t="str">
            <v>CONTRIB. A ESSALUD DE C.A.S.</v>
          </cell>
          <cell r="H267">
            <v>900</v>
          </cell>
          <cell r="I267">
            <v>900</v>
          </cell>
          <cell r="J267">
            <v>0</v>
          </cell>
        </row>
        <row r="268">
          <cell r="B268" t="str">
            <v>0065</v>
          </cell>
          <cell r="C268" t="str">
            <v>LIMA NORTE - CALLAO</v>
          </cell>
          <cell r="D268" t="str">
            <v>23 1 59999</v>
          </cell>
          <cell r="E268" t="str">
            <v>23 1 599990065</v>
          </cell>
          <cell r="F268" t="str">
            <v>23 1 59999</v>
          </cell>
          <cell r="G268" t="str">
            <v>OTROS</v>
          </cell>
          <cell r="H268">
            <v>146500</v>
          </cell>
          <cell r="I268">
            <v>132300</v>
          </cell>
          <cell r="J268">
            <v>14200</v>
          </cell>
        </row>
        <row r="269">
          <cell r="B269" t="str">
            <v>0065</v>
          </cell>
          <cell r="C269" t="str">
            <v>LIMA NORTE - CALLAO</v>
          </cell>
          <cell r="D269" t="str">
            <v>23 1 3 1 1</v>
          </cell>
          <cell r="E269" t="str">
            <v>23 1 3 1 10065</v>
          </cell>
          <cell r="F269" t="str">
            <v>23 1 3 1 1</v>
          </cell>
          <cell r="G269" t="str">
            <v>COMBUSTIBLES Y CARBURANTES</v>
          </cell>
          <cell r="H269">
            <v>12600</v>
          </cell>
          <cell r="I269">
            <v>12600</v>
          </cell>
          <cell r="J269">
            <v>0</v>
          </cell>
        </row>
        <row r="270">
          <cell r="B270" t="str">
            <v>0065</v>
          </cell>
          <cell r="C270" t="str">
            <v>LIMA NORTE - CALLAO</v>
          </cell>
          <cell r="D270" t="str">
            <v>23 2 1 2 1</v>
          </cell>
          <cell r="E270" t="str">
            <v>23 2 1 2 10065</v>
          </cell>
          <cell r="F270" t="str">
            <v>23 2 1 2 1</v>
          </cell>
          <cell r="G270" t="str">
            <v>PASAJES Y GASTOS DE TRANSPORTE</v>
          </cell>
          <cell r="H270">
            <v>14200</v>
          </cell>
          <cell r="I270">
            <v>11700</v>
          </cell>
          <cell r="J270">
            <v>2500</v>
          </cell>
        </row>
        <row r="271">
          <cell r="B271" t="str">
            <v>0065</v>
          </cell>
          <cell r="C271" t="str">
            <v>LIMA NORTE - CALLAO</v>
          </cell>
          <cell r="D271" t="str">
            <v>23 2 1 2 2</v>
          </cell>
          <cell r="E271" t="str">
            <v>23 2 1 2 20065</v>
          </cell>
          <cell r="F271" t="str">
            <v>23 2 1 2 2</v>
          </cell>
          <cell r="G271" t="str">
            <v>VIATICOS Y ASIGNACIONES POR COMISION DE SERVICIO</v>
          </cell>
          <cell r="H271">
            <v>184800</v>
          </cell>
          <cell r="I271">
            <v>184800</v>
          </cell>
          <cell r="J271">
            <v>0</v>
          </cell>
        </row>
        <row r="272">
          <cell r="B272" t="str">
            <v>0065</v>
          </cell>
          <cell r="C272" t="str">
            <v>LIMA NORTE - CALLAO</v>
          </cell>
          <cell r="D272" t="str">
            <v>23 2 1 299</v>
          </cell>
          <cell r="E272" t="str">
            <v>23 2 1 2990065</v>
          </cell>
          <cell r="F272" t="str">
            <v>23 2 1 299</v>
          </cell>
          <cell r="G272" t="str">
            <v>OTROS GASTOS</v>
          </cell>
          <cell r="H272">
            <v>5184</v>
          </cell>
          <cell r="I272">
            <v>5184</v>
          </cell>
          <cell r="J272">
            <v>0</v>
          </cell>
        </row>
        <row r="273">
          <cell r="B273" t="str">
            <v>0065</v>
          </cell>
          <cell r="C273" t="str">
            <v>LIMA NORTE - CALLAO</v>
          </cell>
          <cell r="D273" t="str">
            <v>23 2 2 2 2</v>
          </cell>
          <cell r="E273" t="str">
            <v>23 2 2 2 20065</v>
          </cell>
          <cell r="F273" t="str">
            <v>23 2 2 2 2</v>
          </cell>
          <cell r="G273" t="str">
            <v>SERVICIO DE TELEFONIA FIJA</v>
          </cell>
          <cell r="H273">
            <v>738</v>
          </cell>
          <cell r="I273">
            <v>0</v>
          </cell>
          <cell r="J273">
            <v>738</v>
          </cell>
        </row>
        <row r="274">
          <cell r="B274" t="str">
            <v>0066</v>
          </cell>
          <cell r="C274" t="str">
            <v>CUSCO</v>
          </cell>
          <cell r="D274" t="str">
            <v>23 2 2 2 3</v>
          </cell>
          <cell r="E274" t="str">
            <v>23 2 2 2 30066</v>
          </cell>
          <cell r="F274" t="str">
            <v>23 2 2 2 3</v>
          </cell>
          <cell r="G274" t="str">
            <v>SERVICIO DE INTERNET</v>
          </cell>
          <cell r="H274">
            <v>1640</v>
          </cell>
          <cell r="I274">
            <v>1640</v>
          </cell>
          <cell r="J274">
            <v>0</v>
          </cell>
        </row>
        <row r="275">
          <cell r="B275" t="str">
            <v>0066</v>
          </cell>
          <cell r="C275" t="str">
            <v>CUSCO</v>
          </cell>
          <cell r="D275" t="str">
            <v>23 2 2 3 1</v>
          </cell>
          <cell r="E275" t="str">
            <v>23 2 2 3 10066</v>
          </cell>
          <cell r="F275" t="str">
            <v>23 2 2 3 1</v>
          </cell>
          <cell r="G275" t="str">
            <v>CORREOS Y SERVICIOS DE MENSAJERIA</v>
          </cell>
          <cell r="H275">
            <v>5400</v>
          </cell>
          <cell r="I275">
            <v>5400</v>
          </cell>
          <cell r="J275">
            <v>0</v>
          </cell>
        </row>
        <row r="276">
          <cell r="B276" t="str">
            <v>0066</v>
          </cell>
          <cell r="C276" t="str">
            <v>CUSCO</v>
          </cell>
          <cell r="D276" t="str">
            <v>23 2 2 4 4</v>
          </cell>
          <cell r="E276" t="str">
            <v>23 2 2 4 40066</v>
          </cell>
          <cell r="F276" t="str">
            <v>23 2 2 4 4</v>
          </cell>
          <cell r="G276" t="str">
            <v>SERVICIO DE IMPRESIONES, ENCUADERNACION Y EMPASTADO</v>
          </cell>
          <cell r="H276">
            <v>400</v>
          </cell>
          <cell r="I276">
            <v>400</v>
          </cell>
          <cell r="J276">
            <v>0</v>
          </cell>
        </row>
        <row r="277">
          <cell r="B277" t="str">
            <v>0066</v>
          </cell>
          <cell r="C277" t="str">
            <v>CUSCO</v>
          </cell>
          <cell r="D277" t="str">
            <v>23 2 4 1 3</v>
          </cell>
          <cell r="E277" t="str">
            <v>23 2 4 1 30066</v>
          </cell>
          <cell r="F277" t="str">
            <v>23 2 4 1 3</v>
          </cell>
          <cell r="G277" t="str">
            <v>MANTENIMIENTO, REPARACIÓN Y ACONDICIONAMIENTO DE VEHICULOS</v>
          </cell>
          <cell r="H277">
            <v>6550</v>
          </cell>
          <cell r="I277">
            <v>6550</v>
          </cell>
          <cell r="J277">
            <v>0</v>
          </cell>
        </row>
        <row r="278">
          <cell r="B278" t="str">
            <v>0066</v>
          </cell>
          <cell r="C278" t="str">
            <v>CUSCO</v>
          </cell>
          <cell r="D278" t="str">
            <v>23 2 5 1 1</v>
          </cell>
          <cell r="E278" t="str">
            <v>23 2 5 1 10066</v>
          </cell>
          <cell r="F278" t="str">
            <v>23 2 5 1 1</v>
          </cell>
          <cell r="G278" t="str">
            <v>ALQUILER DE EDIFICIOS Y ESTRUCTURAS</v>
          </cell>
          <cell r="H278">
            <v>1500</v>
          </cell>
          <cell r="I278">
            <v>1000</v>
          </cell>
          <cell r="J278">
            <v>500</v>
          </cell>
        </row>
        <row r="279">
          <cell r="B279" t="str">
            <v>0066</v>
          </cell>
          <cell r="C279" t="str">
            <v>CUSCO</v>
          </cell>
          <cell r="D279" t="str">
            <v>23 2 7 299</v>
          </cell>
          <cell r="E279" t="str">
            <v>23 2 7 2990066</v>
          </cell>
          <cell r="F279" t="str">
            <v>23 2 7 299</v>
          </cell>
          <cell r="G279" t="str">
            <v>OTROS SERVICIOS SIMILARES</v>
          </cell>
          <cell r="H279">
            <v>1200</v>
          </cell>
          <cell r="I279">
            <v>0</v>
          </cell>
          <cell r="J279">
            <v>1200</v>
          </cell>
        </row>
        <row r="280">
          <cell r="B280" t="str">
            <v>0066</v>
          </cell>
          <cell r="C280" t="str">
            <v>CUSCO</v>
          </cell>
          <cell r="D280" t="str">
            <v>23 2 71199</v>
          </cell>
          <cell r="E280" t="str">
            <v>23 2 711990066</v>
          </cell>
          <cell r="F280" t="str">
            <v>23 2 71199</v>
          </cell>
          <cell r="G280" t="str">
            <v>SERVICIOS DIVERSOS</v>
          </cell>
          <cell r="H280">
            <v>1800</v>
          </cell>
          <cell r="I280">
            <v>0</v>
          </cell>
          <cell r="J280">
            <v>1800</v>
          </cell>
        </row>
        <row r="281">
          <cell r="B281" t="str">
            <v>0066</v>
          </cell>
          <cell r="C281" t="str">
            <v>CUSCO</v>
          </cell>
          <cell r="D281" t="str">
            <v>23 2 8 1 1</v>
          </cell>
          <cell r="E281" t="str">
            <v>23 2 8 1 10066</v>
          </cell>
          <cell r="F281" t="str">
            <v>23 2 8 1 1</v>
          </cell>
          <cell r="G281" t="str">
            <v>CONTRATO ADMINIST. DE SERVICIOS</v>
          </cell>
          <cell r="H281">
            <v>1400</v>
          </cell>
          <cell r="I281">
            <v>1400</v>
          </cell>
          <cell r="J281">
            <v>0</v>
          </cell>
        </row>
        <row r="282">
          <cell r="B282" t="str">
            <v>0066</v>
          </cell>
          <cell r="C282" t="str">
            <v>CUSCO</v>
          </cell>
          <cell r="D282" t="str">
            <v>23 2 8 1 2</v>
          </cell>
          <cell r="E282" t="str">
            <v>23 2 8 1 20066</v>
          </cell>
          <cell r="F282" t="str">
            <v>23 2 8 1 2</v>
          </cell>
          <cell r="G282" t="str">
            <v>CONTRIB. A ESSALUD DE C.A.S.</v>
          </cell>
          <cell r="H282">
            <v>200</v>
          </cell>
          <cell r="I282">
            <v>0</v>
          </cell>
          <cell r="J282">
            <v>200</v>
          </cell>
        </row>
        <row r="283">
          <cell r="B283" t="str">
            <v>0066</v>
          </cell>
          <cell r="C283" t="str">
            <v>CUSCO</v>
          </cell>
          <cell r="D283" t="str">
            <v>23 2 3 1 2</v>
          </cell>
          <cell r="E283" t="str">
            <v>23 2 3 1 20066</v>
          </cell>
          <cell r="F283" t="str">
            <v>23 2 3 1 2</v>
          </cell>
          <cell r="G283" t="str">
            <v>SERVICIOS DE SEGURIDAD Y VIGILANCIA</v>
          </cell>
          <cell r="H283">
            <v>16729</v>
          </cell>
          <cell r="I283">
            <v>16728.650000000001</v>
          </cell>
          <cell r="J283">
            <v>0.34999999999854481</v>
          </cell>
        </row>
        <row r="284">
          <cell r="B284" t="str">
            <v>0066</v>
          </cell>
          <cell r="C284" t="str">
            <v>CUSCO</v>
          </cell>
          <cell r="D284" t="str">
            <v>23 1 59999</v>
          </cell>
          <cell r="E284" t="str">
            <v>23 1 599990066</v>
          </cell>
          <cell r="F284" t="str">
            <v>23 1 59999</v>
          </cell>
          <cell r="G284" t="str">
            <v>OTROS</v>
          </cell>
          <cell r="H284">
            <v>95400</v>
          </cell>
          <cell r="I284">
            <v>16000</v>
          </cell>
          <cell r="J284">
            <v>79400</v>
          </cell>
        </row>
        <row r="285">
          <cell r="B285" t="str">
            <v>0066</v>
          </cell>
          <cell r="C285" t="str">
            <v>CUSCO</v>
          </cell>
          <cell r="D285" t="str">
            <v>23 1 3 1 1</v>
          </cell>
          <cell r="E285" t="str">
            <v>23 1 3 1 10066</v>
          </cell>
          <cell r="F285" t="str">
            <v>23 1 3 1 1</v>
          </cell>
          <cell r="G285" t="str">
            <v>COMBUSTIBLES Y CARBURANTES</v>
          </cell>
          <cell r="H285">
            <v>13130</v>
          </cell>
          <cell r="I285">
            <v>9700</v>
          </cell>
          <cell r="J285">
            <v>3430</v>
          </cell>
        </row>
        <row r="286">
          <cell r="B286" t="str">
            <v>0066</v>
          </cell>
          <cell r="C286" t="str">
            <v>CUSCO</v>
          </cell>
          <cell r="D286" t="str">
            <v>23 2 1 2 1</v>
          </cell>
          <cell r="E286" t="str">
            <v>23 2 1 2 10066</v>
          </cell>
          <cell r="F286" t="str">
            <v>23 2 1 2 1</v>
          </cell>
          <cell r="G286" t="str">
            <v>PASAJES Y GASTOS DE TRANSPORTE</v>
          </cell>
          <cell r="H286">
            <v>182400</v>
          </cell>
          <cell r="I286">
            <v>182400</v>
          </cell>
          <cell r="J286">
            <v>0</v>
          </cell>
        </row>
        <row r="287">
          <cell r="B287" t="str">
            <v>0066</v>
          </cell>
          <cell r="C287" t="str">
            <v>CUSCO</v>
          </cell>
          <cell r="D287" t="str">
            <v>23 2 1 2 2</v>
          </cell>
          <cell r="E287" t="str">
            <v>23 2 1 2 20066</v>
          </cell>
          <cell r="F287" t="str">
            <v>23 2 1 2 2</v>
          </cell>
          <cell r="G287" t="str">
            <v>VIATICOS Y ASIGNACIONES POR COMISION DE SERVICIO</v>
          </cell>
          <cell r="H287">
            <v>5184</v>
          </cell>
          <cell r="I287">
            <v>5184</v>
          </cell>
          <cell r="J287">
            <v>0</v>
          </cell>
        </row>
        <row r="288">
          <cell r="B288" t="str">
            <v>0066</v>
          </cell>
          <cell r="C288" t="str">
            <v>CUSCO</v>
          </cell>
          <cell r="D288" t="str">
            <v>23 2 1 299</v>
          </cell>
          <cell r="E288" t="str">
            <v>23 2 1 2990066</v>
          </cell>
          <cell r="F288" t="str">
            <v>23 2 1 299</v>
          </cell>
          <cell r="G288" t="str">
            <v>OTROS GASTOS</v>
          </cell>
          <cell r="H288">
            <v>4860</v>
          </cell>
          <cell r="I288">
            <v>0</v>
          </cell>
          <cell r="J288">
            <v>4860</v>
          </cell>
        </row>
        <row r="289">
          <cell r="B289" t="str">
            <v>0066</v>
          </cell>
          <cell r="C289" t="str">
            <v>CUSCO</v>
          </cell>
          <cell r="D289" t="str">
            <v>23 2 2 1 1</v>
          </cell>
          <cell r="E289" t="str">
            <v>23 2 2 1 10066</v>
          </cell>
          <cell r="F289" t="str">
            <v>23 2 2 1 1</v>
          </cell>
          <cell r="G289" t="str">
            <v>SERV. DE SUMIN. DE ENERGIA ELECT.</v>
          </cell>
          <cell r="H289">
            <v>1000</v>
          </cell>
          <cell r="I289">
            <v>0</v>
          </cell>
          <cell r="J289">
            <v>1000</v>
          </cell>
        </row>
        <row r="290">
          <cell r="B290" t="str">
            <v>0067</v>
          </cell>
          <cell r="C290" t="str">
            <v>HUANCAVELICA</v>
          </cell>
          <cell r="D290" t="str">
            <v>23 2 2 1 2</v>
          </cell>
          <cell r="E290" t="str">
            <v>23 2 2 1 20067</v>
          </cell>
          <cell r="F290" t="str">
            <v>23 2 2 1 2</v>
          </cell>
          <cell r="G290" t="str">
            <v>SERVICIO DE AGUA Y DESAGUE</v>
          </cell>
          <cell r="H290">
            <v>2000</v>
          </cell>
          <cell r="I290">
            <v>2000</v>
          </cell>
          <cell r="J290">
            <v>0</v>
          </cell>
        </row>
        <row r="291">
          <cell r="B291" t="str">
            <v>0067</v>
          </cell>
          <cell r="C291" t="str">
            <v>HUANCAVELICA</v>
          </cell>
          <cell r="D291" t="str">
            <v>23 2 2 2 2</v>
          </cell>
          <cell r="E291" t="str">
            <v>23 2 2 2 20067</v>
          </cell>
          <cell r="F291" t="str">
            <v>23 2 2 2 2</v>
          </cell>
          <cell r="G291" t="str">
            <v>SERVICIO DE TELEFONIA FIJA</v>
          </cell>
          <cell r="H291">
            <v>9000</v>
          </cell>
          <cell r="I291">
            <v>9000</v>
          </cell>
          <cell r="J291">
            <v>0</v>
          </cell>
        </row>
        <row r="292">
          <cell r="B292" t="str">
            <v>0067</v>
          </cell>
          <cell r="C292" t="str">
            <v>HUANCAVELICA</v>
          </cell>
          <cell r="D292" t="str">
            <v>23 2 2 2 3</v>
          </cell>
          <cell r="E292" t="str">
            <v>23 2 2 2 30067</v>
          </cell>
          <cell r="F292" t="str">
            <v>23 2 2 2 3</v>
          </cell>
          <cell r="G292" t="str">
            <v>SERVICIO DE INTERNET</v>
          </cell>
          <cell r="H292">
            <v>4700</v>
          </cell>
          <cell r="I292">
            <v>4700</v>
          </cell>
          <cell r="J292">
            <v>0</v>
          </cell>
        </row>
        <row r="293">
          <cell r="B293" t="str">
            <v>0067</v>
          </cell>
          <cell r="C293" t="str">
            <v>HUANCAVELICA</v>
          </cell>
          <cell r="D293" t="str">
            <v>23 2 2 3 1</v>
          </cell>
          <cell r="E293" t="str">
            <v>23 2 2 3 10067</v>
          </cell>
          <cell r="F293" t="str">
            <v>23 2 2 3 1</v>
          </cell>
          <cell r="G293" t="str">
            <v>CORREOS Y SERVICIOS DE MENSAJERIA</v>
          </cell>
          <cell r="H293">
            <v>2900</v>
          </cell>
          <cell r="I293">
            <v>2900</v>
          </cell>
          <cell r="J293">
            <v>0</v>
          </cell>
        </row>
        <row r="294">
          <cell r="B294" t="str">
            <v>0067</v>
          </cell>
          <cell r="C294" t="str">
            <v>HUANCAVELICA</v>
          </cell>
          <cell r="D294" t="str">
            <v>23 2 2 4 4</v>
          </cell>
          <cell r="E294" t="str">
            <v>23 2 2 4 40067</v>
          </cell>
          <cell r="F294" t="str">
            <v>23 2 2 4 4</v>
          </cell>
          <cell r="G294" t="str">
            <v>SERVICIO DE IMPRESIONES, ENCUADERNACION Y EMPASTADO</v>
          </cell>
          <cell r="H294">
            <v>100</v>
          </cell>
          <cell r="I294">
            <v>100</v>
          </cell>
          <cell r="J294">
            <v>0</v>
          </cell>
        </row>
        <row r="295">
          <cell r="B295" t="str">
            <v>0067</v>
          </cell>
          <cell r="C295" t="str">
            <v>HUANCAVELICA</v>
          </cell>
          <cell r="D295" t="str">
            <v>23 2 3 1 2</v>
          </cell>
          <cell r="E295" t="str">
            <v>23 2 3 1 20067</v>
          </cell>
          <cell r="F295" t="str">
            <v>23 2 3 1 2</v>
          </cell>
          <cell r="G295" t="str">
            <v>SERVICIOS DE SEGURIDAD Y VIGILANCIA</v>
          </cell>
          <cell r="H295">
            <v>4680</v>
          </cell>
          <cell r="I295">
            <v>4680</v>
          </cell>
          <cell r="J295">
            <v>0</v>
          </cell>
        </row>
        <row r="296">
          <cell r="B296" t="str">
            <v>0067</v>
          </cell>
          <cell r="C296" t="str">
            <v>HUANCAVELICA</v>
          </cell>
          <cell r="D296" t="str">
            <v>23 2 4 1 3</v>
          </cell>
          <cell r="E296" t="str">
            <v>23 2 4 1 30067</v>
          </cell>
          <cell r="F296" t="str">
            <v>23 2 4 1 3</v>
          </cell>
          <cell r="G296" t="str">
            <v>MANTENIMIENTO, REPARACIÓN Y ACONDICIONAMIENTO DE VEHICULOS</v>
          </cell>
          <cell r="H296">
            <v>1140</v>
          </cell>
          <cell r="I296">
            <v>240</v>
          </cell>
          <cell r="J296">
            <v>900</v>
          </cell>
        </row>
        <row r="297">
          <cell r="B297" t="str">
            <v>0067</v>
          </cell>
          <cell r="C297" t="str">
            <v>HUANCAVELICA</v>
          </cell>
          <cell r="D297" t="str">
            <v>23 2 5 1 1</v>
          </cell>
          <cell r="E297" t="str">
            <v>23 2 5 1 10067</v>
          </cell>
          <cell r="F297" t="str">
            <v>23 2 5 1 1</v>
          </cell>
          <cell r="G297" t="str">
            <v>ALQUILER DE EDIFICIOS Y ESTRUCTURAS</v>
          </cell>
          <cell r="H297">
            <v>600</v>
          </cell>
          <cell r="I297">
            <v>600</v>
          </cell>
          <cell r="J297">
            <v>0</v>
          </cell>
        </row>
        <row r="298">
          <cell r="B298" t="str">
            <v>0067</v>
          </cell>
          <cell r="C298" t="str">
            <v>HUANCAVELICA</v>
          </cell>
          <cell r="D298" t="str">
            <v>23 2 7 299</v>
          </cell>
          <cell r="E298" t="str">
            <v>23 2 7 2990067</v>
          </cell>
          <cell r="F298" t="str">
            <v>23 2 7 299</v>
          </cell>
          <cell r="G298" t="str">
            <v>OTROS SERVICIOS SIMILARES</v>
          </cell>
          <cell r="H298">
            <v>3720</v>
          </cell>
          <cell r="I298">
            <v>3720</v>
          </cell>
          <cell r="J298">
            <v>0</v>
          </cell>
        </row>
        <row r="299">
          <cell r="B299" t="str">
            <v>0067</v>
          </cell>
          <cell r="C299" t="str">
            <v>HUANCAVELICA</v>
          </cell>
          <cell r="D299" t="str">
            <v>23 2 71199</v>
          </cell>
          <cell r="E299" t="str">
            <v>23 2 711990067</v>
          </cell>
          <cell r="F299" t="str">
            <v>23 2 71199</v>
          </cell>
          <cell r="G299" t="str">
            <v>SERVICIOS DIVERSOS</v>
          </cell>
          <cell r="H299">
            <v>5400</v>
          </cell>
          <cell r="I299">
            <v>2400</v>
          </cell>
          <cell r="J299">
            <v>3000</v>
          </cell>
        </row>
        <row r="300">
          <cell r="B300" t="str">
            <v>0067</v>
          </cell>
          <cell r="C300" t="str">
            <v>HUANCAVELICA</v>
          </cell>
          <cell r="D300" t="str">
            <v>23 2 8 1 1</v>
          </cell>
          <cell r="E300" t="str">
            <v>23 2 8 1 10067</v>
          </cell>
          <cell r="F300" t="str">
            <v>23 2 8 1 1</v>
          </cell>
          <cell r="G300" t="str">
            <v>CONTRATO ADMINIST. DE SERVICIOS</v>
          </cell>
          <cell r="H300">
            <v>250</v>
          </cell>
          <cell r="I300">
            <v>0</v>
          </cell>
          <cell r="J300">
            <v>250</v>
          </cell>
        </row>
        <row r="301">
          <cell r="B301" t="str">
            <v>0067</v>
          </cell>
          <cell r="C301" t="str">
            <v>HUANCAVELICA</v>
          </cell>
          <cell r="D301" t="str">
            <v>23 2 8 1 2</v>
          </cell>
          <cell r="E301" t="str">
            <v>23 2 8 1 20067</v>
          </cell>
          <cell r="F301" t="str">
            <v>23 2 8 1 2</v>
          </cell>
          <cell r="G301" t="str">
            <v>CONTRIB. A ESSALUD DE C.A.S.</v>
          </cell>
          <cell r="H301">
            <v>75641</v>
          </cell>
          <cell r="I301">
            <v>75640.479999999996</v>
          </cell>
          <cell r="J301">
            <v>0.52000000000407454</v>
          </cell>
        </row>
        <row r="302">
          <cell r="B302" t="str">
            <v>0067</v>
          </cell>
          <cell r="C302" t="str">
            <v>HUANCAVELICA</v>
          </cell>
          <cell r="D302" t="str">
            <v>23 1 59999</v>
          </cell>
          <cell r="E302" t="str">
            <v>23 1 599990067</v>
          </cell>
          <cell r="F302" t="str">
            <v>23 1 59999</v>
          </cell>
          <cell r="G302" t="str">
            <v>OTROS</v>
          </cell>
          <cell r="H302">
            <v>30960</v>
          </cell>
          <cell r="I302">
            <v>23220</v>
          </cell>
          <cell r="J302">
            <v>7740</v>
          </cell>
        </row>
        <row r="303">
          <cell r="B303" t="str">
            <v>0067</v>
          </cell>
          <cell r="C303" t="str">
            <v>HUANCAVELICA</v>
          </cell>
          <cell r="D303" t="str">
            <v>23 1 3 1 1</v>
          </cell>
          <cell r="E303" t="str">
            <v>23 1 3 1 10067</v>
          </cell>
          <cell r="F303" t="str">
            <v>23 1 3 1 1</v>
          </cell>
          <cell r="G303" t="str">
            <v>COMBUSTIBLES Y CARBURANTES</v>
          </cell>
          <cell r="H303">
            <v>68500</v>
          </cell>
          <cell r="I303">
            <v>28000</v>
          </cell>
          <cell r="J303">
            <v>40500</v>
          </cell>
        </row>
        <row r="304">
          <cell r="B304" t="str">
            <v>0067</v>
          </cell>
          <cell r="C304" t="str">
            <v>HUANCAVELICA</v>
          </cell>
          <cell r="D304" t="str">
            <v>23 2 1 2 1</v>
          </cell>
          <cell r="E304" t="str">
            <v>23 2 1 2 10067</v>
          </cell>
          <cell r="F304" t="str">
            <v>23 2 1 2 1</v>
          </cell>
          <cell r="G304" t="str">
            <v>PASAJES Y GASTOS DE TRANSPORTE</v>
          </cell>
          <cell r="H304">
            <v>15650</v>
          </cell>
          <cell r="I304">
            <v>12650</v>
          </cell>
          <cell r="J304">
            <v>3000</v>
          </cell>
        </row>
        <row r="305">
          <cell r="B305" t="str">
            <v>0067</v>
          </cell>
          <cell r="C305" t="str">
            <v>HUANCAVELICA</v>
          </cell>
          <cell r="D305" t="str">
            <v>23 2 1 2 2</v>
          </cell>
          <cell r="E305" t="str">
            <v>23 2 1 2 20067</v>
          </cell>
          <cell r="F305" t="str">
            <v>23 2 1 2 2</v>
          </cell>
          <cell r="G305" t="str">
            <v>VIATICOS Y ASIGNACIONES POR COMISION DE SERVICIO</v>
          </cell>
          <cell r="H305">
            <v>169200</v>
          </cell>
          <cell r="I305">
            <v>169200</v>
          </cell>
          <cell r="J305">
            <v>0</v>
          </cell>
        </row>
        <row r="306">
          <cell r="B306" t="str">
            <v>0067</v>
          </cell>
          <cell r="C306" t="str">
            <v>HUANCAVELICA</v>
          </cell>
          <cell r="D306" t="str">
            <v>23 2 1 299</v>
          </cell>
          <cell r="E306" t="str">
            <v>23 2 1 2990067</v>
          </cell>
          <cell r="F306" t="str">
            <v>23 2 1 299</v>
          </cell>
          <cell r="G306" t="str">
            <v>OTROS GASTOS</v>
          </cell>
          <cell r="H306">
            <v>5076</v>
          </cell>
          <cell r="I306">
            <v>5076</v>
          </cell>
          <cell r="J306">
            <v>0</v>
          </cell>
        </row>
        <row r="307">
          <cell r="B307" t="str">
            <v>0067</v>
          </cell>
          <cell r="C307" t="str">
            <v>HUANCAVELICA</v>
          </cell>
          <cell r="D307" t="str">
            <v>23 2 2 2 2</v>
          </cell>
          <cell r="E307" t="str">
            <v>23 2 2 2 20067</v>
          </cell>
          <cell r="F307" t="str">
            <v>23 2 2 2 2</v>
          </cell>
          <cell r="G307" t="str">
            <v>SERVICIO DE TELEFONIA FIJA</v>
          </cell>
          <cell r="H307">
            <v>14400</v>
          </cell>
          <cell r="I307">
            <v>14366.5</v>
          </cell>
          <cell r="J307">
            <v>33.5</v>
          </cell>
        </row>
        <row r="308">
          <cell r="B308" t="str">
            <v>0068</v>
          </cell>
          <cell r="C308" t="str">
            <v>HUANUCO</v>
          </cell>
          <cell r="D308" t="str">
            <v>23 2 2 2 3</v>
          </cell>
          <cell r="E308" t="str">
            <v>23 2 2 2 30068</v>
          </cell>
          <cell r="F308" t="str">
            <v>23 2 2 2 3</v>
          </cell>
          <cell r="G308" t="str">
            <v>SERVICIO DE INTERNET</v>
          </cell>
          <cell r="H308">
            <v>2200</v>
          </cell>
          <cell r="I308">
            <v>2200</v>
          </cell>
          <cell r="J308">
            <v>0</v>
          </cell>
        </row>
        <row r="309">
          <cell r="B309" t="str">
            <v>0068</v>
          </cell>
          <cell r="C309" t="str">
            <v>HUANUCO</v>
          </cell>
          <cell r="D309" t="str">
            <v>23 2 2 3 1</v>
          </cell>
          <cell r="E309" t="str">
            <v>23 2 2 3 10068</v>
          </cell>
          <cell r="F309" t="str">
            <v>23 2 2 3 1</v>
          </cell>
          <cell r="G309" t="str">
            <v>CORREOS Y SERVICIOS DE MENSAJERIA</v>
          </cell>
          <cell r="H309">
            <v>0</v>
          </cell>
          <cell r="I309">
            <v>0</v>
          </cell>
          <cell r="J309">
            <v>0</v>
          </cell>
        </row>
        <row r="310">
          <cell r="B310" t="str">
            <v>0068</v>
          </cell>
          <cell r="C310" t="str">
            <v>HUANUCO</v>
          </cell>
          <cell r="D310" t="str">
            <v>23 2 2 4 4</v>
          </cell>
          <cell r="E310" t="str">
            <v>23 2 2 4 40068</v>
          </cell>
          <cell r="F310" t="str">
            <v>23 2 2 4 4</v>
          </cell>
          <cell r="G310" t="str">
            <v>SERVICIO DE IMPRESIONES, ENCUADERNACION Y EMPASTADO</v>
          </cell>
          <cell r="H310">
            <v>1600</v>
          </cell>
          <cell r="I310">
            <v>1600</v>
          </cell>
          <cell r="J310">
            <v>0</v>
          </cell>
        </row>
        <row r="311">
          <cell r="B311" t="str">
            <v>0068</v>
          </cell>
          <cell r="C311" t="str">
            <v>HUANUCO</v>
          </cell>
          <cell r="D311" t="str">
            <v>23 2 3 1 2</v>
          </cell>
          <cell r="E311" t="str">
            <v>23 2 3 1 20068</v>
          </cell>
          <cell r="F311" t="str">
            <v>23 2 3 1 2</v>
          </cell>
          <cell r="G311" t="str">
            <v>SERVICIOS DE SEGURIDAD Y VIGILANCIA</v>
          </cell>
          <cell r="H311">
            <v>1600</v>
          </cell>
          <cell r="I311">
            <v>1600</v>
          </cell>
          <cell r="J311">
            <v>0</v>
          </cell>
        </row>
        <row r="312">
          <cell r="B312" t="str">
            <v>0068</v>
          </cell>
          <cell r="C312" t="str">
            <v>HUANUCO</v>
          </cell>
          <cell r="D312" t="str">
            <v>23 2 5 1 1</v>
          </cell>
          <cell r="E312" t="str">
            <v>23 2 5 1 10068</v>
          </cell>
          <cell r="F312" t="str">
            <v>23 2 5 1 1</v>
          </cell>
          <cell r="G312" t="str">
            <v>ALQUILER DE EDIFICIOS Y ESTRUCTURAS</v>
          </cell>
          <cell r="H312">
            <v>1600</v>
          </cell>
          <cell r="I312">
            <v>1600</v>
          </cell>
          <cell r="J312">
            <v>0</v>
          </cell>
        </row>
        <row r="313">
          <cell r="B313" t="str">
            <v>0068</v>
          </cell>
          <cell r="C313" t="str">
            <v>HUANUCO</v>
          </cell>
          <cell r="D313" t="str">
            <v>23 2 7 299</v>
          </cell>
          <cell r="E313" t="str">
            <v>23 2 7 2990068</v>
          </cell>
          <cell r="F313" t="str">
            <v>23 2 7 299</v>
          </cell>
          <cell r="G313" t="str">
            <v>OTROS SERVICIOS SIMILARES</v>
          </cell>
          <cell r="H313">
            <v>960</v>
          </cell>
          <cell r="I313">
            <v>0</v>
          </cell>
          <cell r="J313">
            <v>960</v>
          </cell>
        </row>
        <row r="314">
          <cell r="B314" t="str">
            <v>0068</v>
          </cell>
          <cell r="C314" t="str">
            <v>HUANUCO</v>
          </cell>
          <cell r="D314" t="str">
            <v>23 2 71199</v>
          </cell>
          <cell r="E314" t="str">
            <v>23 2 711990068</v>
          </cell>
          <cell r="F314" t="str">
            <v>23 2 71199</v>
          </cell>
          <cell r="G314" t="str">
            <v>SERVICIOS DIVERSOS</v>
          </cell>
          <cell r="H314">
            <v>3180</v>
          </cell>
          <cell r="I314">
            <v>0</v>
          </cell>
          <cell r="J314">
            <v>3180</v>
          </cell>
        </row>
        <row r="315">
          <cell r="B315" t="str">
            <v>0068</v>
          </cell>
          <cell r="C315" t="str">
            <v>HUANUCO</v>
          </cell>
          <cell r="D315" t="str">
            <v>23 2 8 1 1</v>
          </cell>
          <cell r="E315" t="str">
            <v>23 2 8 1 10068</v>
          </cell>
          <cell r="F315" t="str">
            <v>23 2 8 1 1</v>
          </cell>
          <cell r="G315" t="str">
            <v>CONTRATO ADMINIST. DE SERVICIOS</v>
          </cell>
          <cell r="H315">
            <v>1200</v>
          </cell>
          <cell r="I315">
            <v>1200</v>
          </cell>
          <cell r="J315">
            <v>0</v>
          </cell>
        </row>
        <row r="316">
          <cell r="B316" t="str">
            <v>0068</v>
          </cell>
          <cell r="C316" t="str">
            <v>HUANUCO</v>
          </cell>
          <cell r="D316" t="str">
            <v>23 2 8 1 2</v>
          </cell>
          <cell r="E316" t="str">
            <v>23 2 8 1 20068</v>
          </cell>
          <cell r="F316" t="str">
            <v>23 2 8 1 2</v>
          </cell>
          <cell r="G316" t="str">
            <v>CONTRIB. A ESSALUD DE C.A.S.</v>
          </cell>
          <cell r="H316">
            <v>350</v>
          </cell>
          <cell r="I316">
            <v>0</v>
          </cell>
          <cell r="J316">
            <v>350</v>
          </cell>
        </row>
        <row r="317">
          <cell r="B317" t="str">
            <v>0068</v>
          </cell>
          <cell r="C317" t="str">
            <v>HUANUCO</v>
          </cell>
          <cell r="D317" t="str">
            <v>23 1 59999</v>
          </cell>
          <cell r="E317" t="str">
            <v>23 1 599990068</v>
          </cell>
          <cell r="F317" t="str">
            <v>23 1 59999</v>
          </cell>
          <cell r="G317" t="str">
            <v>OTROS</v>
          </cell>
          <cell r="H317">
            <v>63275</v>
          </cell>
          <cell r="I317">
            <v>63274.75</v>
          </cell>
          <cell r="J317">
            <v>0.25</v>
          </cell>
        </row>
        <row r="318">
          <cell r="B318" t="str">
            <v>0068</v>
          </cell>
          <cell r="C318" t="str">
            <v>HUANUCO</v>
          </cell>
          <cell r="D318" t="str">
            <v>23 2 1 2 1</v>
          </cell>
          <cell r="E318" t="str">
            <v>23 2 1 2 10068</v>
          </cell>
          <cell r="F318" t="str">
            <v>23 2 1 2 1</v>
          </cell>
          <cell r="G318" t="str">
            <v>PASAJES Y GASTOS DE TRANSPORTE</v>
          </cell>
          <cell r="H318">
            <v>14560</v>
          </cell>
          <cell r="I318">
            <v>14560</v>
          </cell>
          <cell r="J318">
            <v>0</v>
          </cell>
        </row>
        <row r="319">
          <cell r="B319" t="str">
            <v>0068</v>
          </cell>
          <cell r="C319" t="str">
            <v>HUANUCO</v>
          </cell>
          <cell r="D319" t="str">
            <v>23 2 1 2 2</v>
          </cell>
          <cell r="E319" t="str">
            <v>23 2 1 2 20068</v>
          </cell>
          <cell r="F319" t="str">
            <v>23 2 1 2 2</v>
          </cell>
          <cell r="G319" t="str">
            <v>VIATICOS Y ASIGNACIONES POR COMISION DE SERVICIO</v>
          </cell>
          <cell r="H319">
            <v>63800</v>
          </cell>
          <cell r="I319">
            <v>26550</v>
          </cell>
          <cell r="J319">
            <v>37250</v>
          </cell>
        </row>
        <row r="320">
          <cell r="B320" t="str">
            <v>0068</v>
          </cell>
          <cell r="C320" t="str">
            <v>HUANUCO</v>
          </cell>
          <cell r="D320" t="str">
            <v>23 2 1 299</v>
          </cell>
          <cell r="E320" t="str">
            <v>23 2 1 2990068</v>
          </cell>
          <cell r="F320" t="str">
            <v>23 2 1 299</v>
          </cell>
          <cell r="G320" t="str">
            <v>OTROS GASTOS</v>
          </cell>
          <cell r="H320">
            <v>12700</v>
          </cell>
          <cell r="I320">
            <v>12500</v>
          </cell>
          <cell r="J320">
            <v>200</v>
          </cell>
        </row>
        <row r="321">
          <cell r="B321" t="str">
            <v>0068</v>
          </cell>
          <cell r="C321" t="str">
            <v>HUANUCO</v>
          </cell>
          <cell r="D321" t="str">
            <v>23 2 2 3 1</v>
          </cell>
          <cell r="E321" t="str">
            <v>23 2 2 3 10068</v>
          </cell>
          <cell r="F321" t="str">
            <v>23 2 2 3 1</v>
          </cell>
          <cell r="G321" t="str">
            <v>CORREOS Y SERVICIOS DE MENSAJERIA</v>
          </cell>
          <cell r="H321">
            <v>182400</v>
          </cell>
          <cell r="I321">
            <v>182400</v>
          </cell>
          <cell r="J321">
            <v>0</v>
          </cell>
        </row>
        <row r="322">
          <cell r="B322" t="str">
            <v>0068</v>
          </cell>
          <cell r="C322" t="str">
            <v>HUANUCO</v>
          </cell>
          <cell r="D322" t="str">
            <v>23 2 2 4 4</v>
          </cell>
          <cell r="E322" t="str">
            <v>23 2 2 4 40068</v>
          </cell>
          <cell r="F322" t="str">
            <v>23 2 2 4 4</v>
          </cell>
          <cell r="G322" t="str">
            <v>SERVICIO DE IMPRESIONES, ENCUADERNACION Y EMPASTADO</v>
          </cell>
          <cell r="H322">
            <v>5184</v>
          </cell>
          <cell r="I322">
            <v>5184</v>
          </cell>
          <cell r="J322">
            <v>0</v>
          </cell>
        </row>
        <row r="323">
          <cell r="B323" t="str">
            <v>0069</v>
          </cell>
          <cell r="C323" t="str">
            <v>ICA</v>
          </cell>
          <cell r="D323" t="str">
            <v>23 2 7 299</v>
          </cell>
          <cell r="E323" t="str">
            <v>23 2 7 2990069</v>
          </cell>
          <cell r="F323" t="str">
            <v>23 2 7 299</v>
          </cell>
          <cell r="G323" t="str">
            <v>OTROS SERVICIOS SIMILARES</v>
          </cell>
          <cell r="H323">
            <v>2000</v>
          </cell>
          <cell r="I323">
            <v>2000</v>
          </cell>
          <cell r="J323">
            <v>0</v>
          </cell>
        </row>
        <row r="324">
          <cell r="B324" t="str">
            <v>0069</v>
          </cell>
          <cell r="C324" t="str">
            <v>ICA</v>
          </cell>
          <cell r="D324" t="str">
            <v>23 2 71199</v>
          </cell>
          <cell r="E324" t="str">
            <v>23 2 711990069</v>
          </cell>
          <cell r="F324" t="str">
            <v>23 2 71199</v>
          </cell>
          <cell r="G324" t="str">
            <v>SERVICIOS DIVERSOS</v>
          </cell>
          <cell r="H324">
            <v>3000</v>
          </cell>
          <cell r="I324">
            <v>3000</v>
          </cell>
          <cell r="J324">
            <v>0</v>
          </cell>
        </row>
        <row r="325">
          <cell r="B325" t="str">
            <v>0069</v>
          </cell>
          <cell r="C325" t="str">
            <v>ICA</v>
          </cell>
          <cell r="D325" t="str">
            <v>23 2 8 1 1</v>
          </cell>
          <cell r="E325" t="str">
            <v>23 2 8 1 10069</v>
          </cell>
          <cell r="F325" t="str">
            <v>23 2 8 1 1</v>
          </cell>
          <cell r="G325" t="str">
            <v>CONTRATO ADMINIST. DE SERVICIOS</v>
          </cell>
          <cell r="H325">
            <v>4400</v>
          </cell>
          <cell r="I325">
            <v>4400</v>
          </cell>
          <cell r="J325">
            <v>0</v>
          </cell>
        </row>
        <row r="326">
          <cell r="B326" t="str">
            <v>0069</v>
          </cell>
          <cell r="C326" t="str">
            <v>ICA</v>
          </cell>
          <cell r="D326" t="str">
            <v>23 2 8 1 2</v>
          </cell>
          <cell r="E326" t="str">
            <v>23 2 8 1 20069</v>
          </cell>
          <cell r="F326" t="str">
            <v>23 2 8 1 2</v>
          </cell>
          <cell r="G326" t="str">
            <v>CONTRIB. A ESSALUD DE C.A.S.</v>
          </cell>
          <cell r="H326">
            <v>1000</v>
          </cell>
          <cell r="I326">
            <v>1000</v>
          </cell>
          <cell r="J326">
            <v>0</v>
          </cell>
        </row>
        <row r="327">
          <cell r="B327" t="str">
            <v>0069</v>
          </cell>
          <cell r="C327" t="str">
            <v>ICA</v>
          </cell>
          <cell r="D327" t="str">
            <v>23 1 59999</v>
          </cell>
          <cell r="E327" t="str">
            <v>23 1 599990069</v>
          </cell>
          <cell r="F327" t="str">
            <v>23 1 59999</v>
          </cell>
          <cell r="G327" t="str">
            <v>OTROS</v>
          </cell>
          <cell r="H327">
            <v>1000</v>
          </cell>
          <cell r="I327">
            <v>1000</v>
          </cell>
          <cell r="J327">
            <v>0</v>
          </cell>
        </row>
        <row r="328">
          <cell r="B328" t="str">
            <v>0069</v>
          </cell>
          <cell r="C328" t="str">
            <v>ICA</v>
          </cell>
          <cell r="D328" t="str">
            <v>23 1 6 1 1</v>
          </cell>
          <cell r="E328" t="str">
            <v>23 1 6 1 10069</v>
          </cell>
          <cell r="F328" t="str">
            <v>23 1 6 1 1</v>
          </cell>
          <cell r="G328" t="str">
            <v>DE VEHICULOS</v>
          </cell>
          <cell r="H328">
            <v>550</v>
          </cell>
          <cell r="I328">
            <v>0</v>
          </cell>
          <cell r="J328">
            <v>550</v>
          </cell>
        </row>
        <row r="329">
          <cell r="B329" t="str">
            <v>0069</v>
          </cell>
          <cell r="C329" t="str">
            <v>ICA</v>
          </cell>
          <cell r="D329" t="str">
            <v>23 1 3 1 1</v>
          </cell>
          <cell r="E329" t="str">
            <v>23 1 3 1 10069</v>
          </cell>
          <cell r="F329" t="str">
            <v>23 1 3 1 1</v>
          </cell>
          <cell r="G329" t="str">
            <v>COMBUSTIBLES Y CARBURANTES</v>
          </cell>
          <cell r="H329">
            <v>65100</v>
          </cell>
          <cell r="I329">
            <v>36700</v>
          </cell>
          <cell r="J329">
            <v>28400</v>
          </cell>
        </row>
        <row r="330">
          <cell r="B330" t="str">
            <v>0069</v>
          </cell>
          <cell r="C330" t="str">
            <v>ICA</v>
          </cell>
          <cell r="D330" t="str">
            <v>23 2 1 2 1</v>
          </cell>
          <cell r="E330" t="str">
            <v>23 2 1 2 10069</v>
          </cell>
          <cell r="F330" t="str">
            <v>23 2 1 2 1</v>
          </cell>
          <cell r="G330" t="str">
            <v>PASAJES Y GASTOS DE TRANSPORTE</v>
          </cell>
          <cell r="H330">
            <v>9400</v>
          </cell>
          <cell r="I330">
            <v>6900</v>
          </cell>
          <cell r="J330">
            <v>2500</v>
          </cell>
        </row>
        <row r="331">
          <cell r="B331" t="str">
            <v>0069</v>
          </cell>
          <cell r="C331" t="str">
            <v>ICA</v>
          </cell>
          <cell r="D331" t="str">
            <v>23 2 1 2 2</v>
          </cell>
          <cell r="E331" t="str">
            <v>23 2 1 2 20069</v>
          </cell>
          <cell r="F331" t="str">
            <v>23 2 1 2 2</v>
          </cell>
          <cell r="G331" t="str">
            <v>VIATICOS Y ASIGNACIONES POR COMISION DE SERVICIO</v>
          </cell>
          <cell r="H331">
            <v>37800</v>
          </cell>
          <cell r="I331">
            <v>37800</v>
          </cell>
          <cell r="J331">
            <v>0</v>
          </cell>
        </row>
        <row r="332">
          <cell r="B332" t="str">
            <v>0069</v>
          </cell>
          <cell r="C332" t="str">
            <v>ICA</v>
          </cell>
          <cell r="D332" t="str">
            <v>23 2 1 299</v>
          </cell>
          <cell r="E332" t="str">
            <v>23 2 1 2990069</v>
          </cell>
          <cell r="F332" t="str">
            <v>23 2 1 299</v>
          </cell>
          <cell r="G332" t="str">
            <v>OTROS GASTOS</v>
          </cell>
          <cell r="H332">
            <v>1296</v>
          </cell>
          <cell r="I332">
            <v>1296</v>
          </cell>
          <cell r="J332">
            <v>0</v>
          </cell>
        </row>
        <row r="333">
          <cell r="B333" t="str">
            <v>0070</v>
          </cell>
          <cell r="C333" t="str">
            <v>JUNIN</v>
          </cell>
          <cell r="D333" t="str">
            <v>23 2 2 3 1</v>
          </cell>
          <cell r="E333" t="str">
            <v>23 2 2 3 10070</v>
          </cell>
          <cell r="F333" t="str">
            <v>23 2 2 3 1</v>
          </cell>
          <cell r="G333" t="str">
            <v>CORREOS Y SERVICIOS DE MENSAJERIA</v>
          </cell>
          <cell r="H333">
            <v>1200</v>
          </cell>
          <cell r="I333">
            <v>1200</v>
          </cell>
          <cell r="J333">
            <v>0</v>
          </cell>
        </row>
        <row r="334">
          <cell r="B334" t="str">
            <v>0070</v>
          </cell>
          <cell r="C334" t="str">
            <v>JUNIN</v>
          </cell>
          <cell r="D334" t="str">
            <v>23 2 2 4 4</v>
          </cell>
          <cell r="E334" t="str">
            <v>23 2 2 4 40070</v>
          </cell>
          <cell r="F334" t="str">
            <v>23 2 2 4 4</v>
          </cell>
          <cell r="G334" t="str">
            <v>SERVICIO DE IMPRESIONES, ENCUADERNACION Y EMPASTADO</v>
          </cell>
          <cell r="H334">
            <v>6570</v>
          </cell>
          <cell r="I334">
            <v>6570</v>
          </cell>
          <cell r="J334">
            <v>0</v>
          </cell>
        </row>
        <row r="335">
          <cell r="B335" t="str">
            <v>0070</v>
          </cell>
          <cell r="C335" t="str">
            <v>JUNIN</v>
          </cell>
          <cell r="D335" t="str">
            <v>23 2 3 1 2</v>
          </cell>
          <cell r="E335" t="str">
            <v>23 2 3 1 20070</v>
          </cell>
          <cell r="F335" t="str">
            <v>23 2 3 1 2</v>
          </cell>
          <cell r="G335" t="str">
            <v>SERVICIOS DE SEGURIDAD Y VIGILANCIA</v>
          </cell>
          <cell r="H335">
            <v>700</v>
          </cell>
          <cell r="I335">
            <v>700</v>
          </cell>
          <cell r="J335">
            <v>0</v>
          </cell>
        </row>
        <row r="336">
          <cell r="B336" t="str">
            <v>0070</v>
          </cell>
          <cell r="C336" t="str">
            <v>JUNIN</v>
          </cell>
          <cell r="D336" t="str">
            <v>23 2 7 299</v>
          </cell>
          <cell r="E336" t="str">
            <v>23 2 7 2990070</v>
          </cell>
          <cell r="F336" t="str">
            <v>23 2 7 299</v>
          </cell>
          <cell r="G336" t="str">
            <v>OTROS SERVICIOS SIMILARES</v>
          </cell>
          <cell r="H336">
            <v>4500</v>
          </cell>
          <cell r="I336">
            <v>4500</v>
          </cell>
          <cell r="J336">
            <v>0</v>
          </cell>
        </row>
        <row r="337">
          <cell r="B337" t="str">
            <v>0070</v>
          </cell>
          <cell r="C337" t="str">
            <v>JUNIN</v>
          </cell>
          <cell r="D337" t="str">
            <v>23 2 71199</v>
          </cell>
          <cell r="E337" t="str">
            <v>23 2 711990070</v>
          </cell>
          <cell r="F337" t="str">
            <v>23 2 71199</v>
          </cell>
          <cell r="G337" t="str">
            <v>SERVICIOS DIVERSOS</v>
          </cell>
          <cell r="H337">
            <v>1900</v>
          </cell>
          <cell r="I337">
            <v>1900</v>
          </cell>
          <cell r="J337">
            <v>0</v>
          </cell>
        </row>
        <row r="338">
          <cell r="B338" t="str">
            <v>0070</v>
          </cell>
          <cell r="C338" t="str">
            <v>JUNIN</v>
          </cell>
          <cell r="D338" t="str">
            <v>23 2 8 1 1</v>
          </cell>
          <cell r="E338" t="str">
            <v>23 2 8 1 10070</v>
          </cell>
          <cell r="F338" t="str">
            <v>23 2 8 1 1</v>
          </cell>
          <cell r="G338" t="str">
            <v>CONTRATO ADMINIST. DE SERVICIOS</v>
          </cell>
          <cell r="H338">
            <v>1500</v>
          </cell>
          <cell r="I338">
            <v>1500</v>
          </cell>
          <cell r="J338">
            <v>0</v>
          </cell>
        </row>
        <row r="339">
          <cell r="B339" t="str">
            <v>0070</v>
          </cell>
          <cell r="C339" t="str">
            <v>JUNIN</v>
          </cell>
          <cell r="D339" t="str">
            <v>23 2 8 1 2</v>
          </cell>
          <cell r="E339" t="str">
            <v>23 2 8 1 20070</v>
          </cell>
          <cell r="F339" t="str">
            <v>23 2 8 1 2</v>
          </cell>
          <cell r="G339" t="str">
            <v>CONTRIB. A ESSALUD DE C.A.S.</v>
          </cell>
          <cell r="H339">
            <v>950</v>
          </cell>
          <cell r="I339">
            <v>0</v>
          </cell>
          <cell r="J339">
            <v>950</v>
          </cell>
        </row>
        <row r="340">
          <cell r="B340" t="str">
            <v>0070</v>
          </cell>
          <cell r="C340" t="str">
            <v>JUNIN</v>
          </cell>
          <cell r="D340" t="str">
            <v>23 1 3 1 1</v>
          </cell>
          <cell r="E340" t="str">
            <v>23 1 3 1 10070</v>
          </cell>
          <cell r="F340" t="str">
            <v>23 1 3 1 1</v>
          </cell>
          <cell r="G340" t="str">
            <v>COMBUSTIBLES Y CARBURANTES</v>
          </cell>
          <cell r="H340">
            <v>58895</v>
          </cell>
          <cell r="I340">
            <v>58894.22</v>
          </cell>
          <cell r="J340">
            <v>0.77999999999883585</v>
          </cell>
        </row>
        <row r="341">
          <cell r="B341" t="str">
            <v>0070</v>
          </cell>
          <cell r="C341" t="str">
            <v>JUNIN</v>
          </cell>
          <cell r="D341" t="str">
            <v>23 1 59999</v>
          </cell>
          <cell r="E341" t="str">
            <v>23 1 599990070</v>
          </cell>
          <cell r="F341" t="str">
            <v>23 1 59999</v>
          </cell>
          <cell r="G341" t="str">
            <v>OTROS</v>
          </cell>
          <cell r="H341">
            <v>26000</v>
          </cell>
          <cell r="I341">
            <v>0</v>
          </cell>
          <cell r="J341">
            <v>26000</v>
          </cell>
        </row>
        <row r="342">
          <cell r="B342" t="str">
            <v>0070</v>
          </cell>
          <cell r="C342" t="str">
            <v>JUNIN</v>
          </cell>
          <cell r="D342" t="str">
            <v>23 2 1 2 1</v>
          </cell>
          <cell r="E342" t="str">
            <v>23 2 1 2 10070</v>
          </cell>
          <cell r="F342" t="str">
            <v>23 2 1 2 1</v>
          </cell>
          <cell r="G342" t="str">
            <v>PASAJES Y GASTOS DE TRANSPORTE</v>
          </cell>
          <cell r="H342">
            <v>11800</v>
          </cell>
          <cell r="I342">
            <v>10400</v>
          </cell>
          <cell r="J342">
            <v>1400</v>
          </cell>
        </row>
        <row r="343">
          <cell r="B343" t="str">
            <v>0070</v>
          </cell>
          <cell r="C343" t="str">
            <v>JUNIN</v>
          </cell>
          <cell r="D343" t="str">
            <v>23 2 1 2 2</v>
          </cell>
          <cell r="E343" t="str">
            <v>23 2 1 2 20070</v>
          </cell>
          <cell r="F343" t="str">
            <v>23 2 1 2 2</v>
          </cell>
          <cell r="G343" t="str">
            <v>VIATICOS Y ASIGNACIONES POR COMISION DE SERVICIO</v>
          </cell>
          <cell r="H343">
            <v>176400</v>
          </cell>
          <cell r="I343">
            <v>176400</v>
          </cell>
          <cell r="J343">
            <v>0</v>
          </cell>
        </row>
        <row r="344">
          <cell r="B344" t="str">
            <v>0070</v>
          </cell>
          <cell r="C344" t="str">
            <v>JUNIN</v>
          </cell>
          <cell r="D344" t="str">
            <v>23 2 1 299</v>
          </cell>
          <cell r="E344" t="str">
            <v>23 2 1 2990070</v>
          </cell>
          <cell r="F344" t="str">
            <v>23 2 1 299</v>
          </cell>
          <cell r="G344" t="str">
            <v>OTROS GASTOS</v>
          </cell>
          <cell r="H344">
            <v>5184</v>
          </cell>
          <cell r="I344">
            <v>5184</v>
          </cell>
          <cell r="J344">
            <v>0</v>
          </cell>
        </row>
        <row r="345">
          <cell r="B345" t="str">
            <v>0070</v>
          </cell>
          <cell r="C345" t="str">
            <v>JUNIN</v>
          </cell>
          <cell r="D345" t="str">
            <v>23 2 2 2 3</v>
          </cell>
          <cell r="E345" t="str">
            <v>23 2 2 2 30070</v>
          </cell>
          <cell r="F345" t="str">
            <v>23 2 2 2 3</v>
          </cell>
          <cell r="G345" t="str">
            <v>SERVICIO DE INTERNET</v>
          </cell>
          <cell r="H345">
            <v>2400</v>
          </cell>
          <cell r="I345">
            <v>0</v>
          </cell>
          <cell r="J345">
            <v>2400</v>
          </cell>
        </row>
        <row r="346">
          <cell r="B346" t="str">
            <v>0071</v>
          </cell>
          <cell r="C346" t="str">
            <v>SATIPO</v>
          </cell>
          <cell r="D346" t="str">
            <v>23 2 2 3 1</v>
          </cell>
          <cell r="E346" t="str">
            <v>23 2 2 3 10071</v>
          </cell>
          <cell r="F346" t="str">
            <v>23 2 2 3 1</v>
          </cell>
          <cell r="G346" t="str">
            <v>CORREOS Y SERVICIOS DE MENSAJERIA</v>
          </cell>
          <cell r="H346">
            <v>1000</v>
          </cell>
          <cell r="I346">
            <v>1000</v>
          </cell>
          <cell r="J346">
            <v>0</v>
          </cell>
        </row>
        <row r="347">
          <cell r="B347" t="str">
            <v>0071</v>
          </cell>
          <cell r="C347" t="str">
            <v>SATIPO</v>
          </cell>
          <cell r="D347" t="str">
            <v>23 2 2 4 4</v>
          </cell>
          <cell r="E347" t="str">
            <v>23 2 2 4 40071</v>
          </cell>
          <cell r="F347" t="str">
            <v>23 2 2 4 4</v>
          </cell>
          <cell r="G347" t="str">
            <v>SERVICIO DE IMPRESIONES, ENCUADERNACION Y EMPASTADO</v>
          </cell>
          <cell r="H347">
            <v>0</v>
          </cell>
          <cell r="I347">
            <v>0</v>
          </cell>
          <cell r="J347">
            <v>0</v>
          </cell>
        </row>
        <row r="348">
          <cell r="B348" t="str">
            <v>0071</v>
          </cell>
          <cell r="C348" t="str">
            <v>SATIPO</v>
          </cell>
          <cell r="D348" t="str">
            <v>23 2 3 1 2</v>
          </cell>
          <cell r="E348" t="str">
            <v>23 2 3 1 20071</v>
          </cell>
          <cell r="F348" t="str">
            <v>23 2 3 1 2</v>
          </cell>
          <cell r="G348" t="str">
            <v>SERVICIOS DE SEGURIDAD Y VIGILANCIA</v>
          </cell>
          <cell r="H348">
            <v>1100</v>
          </cell>
          <cell r="I348">
            <v>1100</v>
          </cell>
          <cell r="J348">
            <v>0</v>
          </cell>
        </row>
        <row r="349">
          <cell r="B349" t="str">
            <v>0071</v>
          </cell>
          <cell r="C349" t="str">
            <v>SATIPO</v>
          </cell>
          <cell r="D349" t="str">
            <v>23 2 5 1 1</v>
          </cell>
          <cell r="E349" t="str">
            <v>23 2 5 1 10071</v>
          </cell>
          <cell r="F349" t="str">
            <v>23 2 5 1 1</v>
          </cell>
          <cell r="G349" t="str">
            <v>ALQUILER DE EDIFICIOS Y ESTRUCTURAS</v>
          </cell>
          <cell r="H349">
            <v>1100</v>
          </cell>
          <cell r="I349">
            <v>1100</v>
          </cell>
          <cell r="J349">
            <v>0</v>
          </cell>
        </row>
        <row r="350">
          <cell r="B350" t="str">
            <v>0071</v>
          </cell>
          <cell r="C350" t="str">
            <v>SATIPO</v>
          </cell>
          <cell r="D350" t="str">
            <v>23 2 7 299</v>
          </cell>
          <cell r="E350" t="str">
            <v>23 2 7 2990071</v>
          </cell>
          <cell r="F350" t="str">
            <v>23 2 7 299</v>
          </cell>
          <cell r="G350" t="str">
            <v>OTROS SERVICIOS SIMILARES</v>
          </cell>
          <cell r="H350">
            <v>200</v>
          </cell>
          <cell r="I350">
            <v>200</v>
          </cell>
          <cell r="J350">
            <v>0</v>
          </cell>
        </row>
        <row r="351">
          <cell r="B351" t="str">
            <v>0071</v>
          </cell>
          <cell r="C351" t="str">
            <v>SATIPO</v>
          </cell>
          <cell r="D351" t="str">
            <v>23 2 71199</v>
          </cell>
          <cell r="E351" t="str">
            <v>23 2 711990071</v>
          </cell>
          <cell r="F351" t="str">
            <v>23 2 71199</v>
          </cell>
          <cell r="G351" t="str">
            <v>SERVICIOS DIVERSOS</v>
          </cell>
          <cell r="H351">
            <v>900</v>
          </cell>
          <cell r="I351">
            <v>900</v>
          </cell>
          <cell r="J351">
            <v>0</v>
          </cell>
        </row>
        <row r="352">
          <cell r="B352" t="str">
            <v>0071</v>
          </cell>
          <cell r="C352" t="str">
            <v>SATIPO</v>
          </cell>
          <cell r="D352" t="str">
            <v>23 2 8 1 1</v>
          </cell>
          <cell r="E352" t="str">
            <v>23 2 8 1 10071</v>
          </cell>
          <cell r="F352" t="str">
            <v>23 2 8 1 1</v>
          </cell>
          <cell r="G352" t="str">
            <v>CONTRATO ADMINIST. DE SERVICIOS</v>
          </cell>
          <cell r="H352">
            <v>250</v>
          </cell>
          <cell r="I352">
            <v>0</v>
          </cell>
          <cell r="J352">
            <v>250</v>
          </cell>
        </row>
        <row r="353">
          <cell r="B353" t="str">
            <v>0071</v>
          </cell>
          <cell r="C353" t="str">
            <v>SATIPO</v>
          </cell>
          <cell r="D353" t="str">
            <v>23 2 8 1 2</v>
          </cell>
          <cell r="E353" t="str">
            <v>23 2 8 1 20071</v>
          </cell>
          <cell r="F353" t="str">
            <v>23 2 8 1 2</v>
          </cell>
          <cell r="G353" t="str">
            <v>CONTRIB. A ESSALUD DE C.A.S.</v>
          </cell>
          <cell r="H353">
            <v>55104</v>
          </cell>
          <cell r="I353">
            <v>55104</v>
          </cell>
          <cell r="J353">
            <v>0</v>
          </cell>
        </row>
        <row r="354">
          <cell r="B354" t="str">
            <v>0071</v>
          </cell>
          <cell r="C354" t="str">
            <v>SATIPO</v>
          </cell>
          <cell r="D354" t="str">
            <v>23 1 59999</v>
          </cell>
          <cell r="E354" t="str">
            <v>23 1 599990071</v>
          </cell>
          <cell r="F354" t="str">
            <v>23 1 59999</v>
          </cell>
          <cell r="G354" t="str">
            <v>OTROS</v>
          </cell>
          <cell r="H354">
            <v>4000</v>
          </cell>
          <cell r="I354">
            <v>4000</v>
          </cell>
          <cell r="J354">
            <v>0</v>
          </cell>
        </row>
        <row r="355">
          <cell r="B355" t="str">
            <v>0071</v>
          </cell>
          <cell r="C355" t="str">
            <v>SATIPO</v>
          </cell>
          <cell r="D355" t="str">
            <v>23 1 6 1 1</v>
          </cell>
          <cell r="E355" t="str">
            <v>23 1 6 1 10071</v>
          </cell>
          <cell r="F355" t="str">
            <v>23 1 6 1 1</v>
          </cell>
          <cell r="G355" t="str">
            <v>DE VEHICULOS</v>
          </cell>
          <cell r="H355">
            <v>12850</v>
          </cell>
          <cell r="I355">
            <v>8150</v>
          </cell>
          <cell r="J355">
            <v>4700</v>
          </cell>
        </row>
        <row r="356">
          <cell r="B356" t="str">
            <v>0071</v>
          </cell>
          <cell r="C356" t="str">
            <v>SATIPO</v>
          </cell>
          <cell r="D356" t="str">
            <v>23 1 3 1 1</v>
          </cell>
          <cell r="E356" t="str">
            <v>23 1 3 1 10071</v>
          </cell>
          <cell r="F356" t="str">
            <v>23 1 3 1 1</v>
          </cell>
          <cell r="G356" t="str">
            <v>COMBUSTIBLES Y CARBURANTES</v>
          </cell>
          <cell r="H356">
            <v>127200</v>
          </cell>
          <cell r="I356">
            <v>127200</v>
          </cell>
          <cell r="J356">
            <v>0</v>
          </cell>
        </row>
        <row r="357">
          <cell r="B357" t="str">
            <v>0071</v>
          </cell>
          <cell r="C357" t="str">
            <v>SATIPO</v>
          </cell>
          <cell r="D357" t="str">
            <v>23 2 1 2 1</v>
          </cell>
          <cell r="E357" t="str">
            <v>23 2 1 2 10071</v>
          </cell>
          <cell r="F357" t="str">
            <v>23 2 1 2 1</v>
          </cell>
          <cell r="G357" t="str">
            <v>PASAJES Y GASTOS DE TRANSPORTE</v>
          </cell>
          <cell r="H357">
            <v>2592</v>
          </cell>
          <cell r="I357">
            <v>2592</v>
          </cell>
          <cell r="J357">
            <v>0</v>
          </cell>
        </row>
        <row r="358">
          <cell r="B358" t="str">
            <v>0071</v>
          </cell>
          <cell r="C358" t="str">
            <v>SATIPO</v>
          </cell>
          <cell r="D358" t="str">
            <v>23 2 1 2 2</v>
          </cell>
          <cell r="E358" t="str">
            <v>23 2 1 2 20071</v>
          </cell>
          <cell r="F358" t="str">
            <v>23 2 1 2 2</v>
          </cell>
          <cell r="G358" t="str">
            <v>VIATICOS Y ASIGNACIONES POR COMISION DE SERVICIO</v>
          </cell>
          <cell r="H358">
            <v>1560</v>
          </cell>
          <cell r="I358">
            <v>1365</v>
          </cell>
          <cell r="J358">
            <v>195</v>
          </cell>
        </row>
        <row r="359">
          <cell r="B359" t="str">
            <v>0071</v>
          </cell>
          <cell r="C359" t="str">
            <v>SATIPO</v>
          </cell>
          <cell r="D359" t="str">
            <v>23 2 1 299</v>
          </cell>
          <cell r="E359" t="str">
            <v>23 2 1 2990071</v>
          </cell>
          <cell r="F359" t="str">
            <v>23 2 1 299</v>
          </cell>
          <cell r="G359" t="str">
            <v>OTROS GASTOS</v>
          </cell>
          <cell r="H359">
            <v>11880</v>
          </cell>
          <cell r="I359">
            <v>11880</v>
          </cell>
          <cell r="J359">
            <v>0</v>
          </cell>
        </row>
        <row r="360">
          <cell r="B360" t="str">
            <v>0072</v>
          </cell>
          <cell r="C360" t="str">
            <v>LA LIBERTAD</v>
          </cell>
          <cell r="D360" t="str">
            <v>23 2 2 1 1</v>
          </cell>
          <cell r="E360" t="str">
            <v>23 2 2 1 10072</v>
          </cell>
          <cell r="F360" t="str">
            <v>23 2 2 1 1</v>
          </cell>
          <cell r="G360" t="str">
            <v>SERV. DE SUMIN. DE ENERGIA ELECT.</v>
          </cell>
          <cell r="H360">
            <v>1600</v>
          </cell>
          <cell r="I360">
            <v>1600</v>
          </cell>
          <cell r="J360">
            <v>0</v>
          </cell>
        </row>
        <row r="361">
          <cell r="B361" t="str">
            <v>0072</v>
          </cell>
          <cell r="C361" t="str">
            <v>LA LIBERTAD</v>
          </cell>
          <cell r="D361" t="str">
            <v>23 2 2 1 2</v>
          </cell>
          <cell r="E361" t="str">
            <v>23 2 2 1 20072</v>
          </cell>
          <cell r="F361" t="str">
            <v>23 2 2 1 2</v>
          </cell>
          <cell r="G361" t="str">
            <v>SERVICIO DE AGUA Y DESAGUE</v>
          </cell>
          <cell r="H361">
            <v>3600</v>
          </cell>
          <cell r="I361">
            <v>0</v>
          </cell>
          <cell r="J361">
            <v>3600</v>
          </cell>
        </row>
        <row r="362">
          <cell r="B362" t="str">
            <v>0072</v>
          </cell>
          <cell r="C362" t="str">
            <v>LA LIBERTAD</v>
          </cell>
          <cell r="D362" t="str">
            <v>23 2 2 2 2</v>
          </cell>
          <cell r="E362" t="str">
            <v>23 2 2 2 20072</v>
          </cell>
          <cell r="F362" t="str">
            <v>23 2 2 2 2</v>
          </cell>
          <cell r="G362" t="str">
            <v>SERVICIO DE TELEFONIA FIJA</v>
          </cell>
          <cell r="H362">
            <v>700</v>
          </cell>
          <cell r="I362">
            <v>700</v>
          </cell>
          <cell r="J362">
            <v>0</v>
          </cell>
        </row>
        <row r="363">
          <cell r="B363" t="str">
            <v>0072</v>
          </cell>
          <cell r="C363" t="str">
            <v>LA LIBERTAD</v>
          </cell>
          <cell r="D363" t="str">
            <v>23 2 2 2 3</v>
          </cell>
          <cell r="E363" t="str">
            <v>23 2 2 2 30072</v>
          </cell>
          <cell r="F363" t="str">
            <v>23 2 2 2 3</v>
          </cell>
          <cell r="G363" t="str">
            <v>SERVICIO DE INTERNET</v>
          </cell>
          <cell r="H363">
            <v>1500</v>
          </cell>
          <cell r="I363">
            <v>1500</v>
          </cell>
          <cell r="J363">
            <v>0</v>
          </cell>
        </row>
        <row r="364">
          <cell r="B364" t="str">
            <v>0072</v>
          </cell>
          <cell r="C364" t="str">
            <v>LA LIBERTAD</v>
          </cell>
          <cell r="D364" t="str">
            <v>23 2 2 3 1</v>
          </cell>
          <cell r="E364" t="str">
            <v>23 2 2 3 10072</v>
          </cell>
          <cell r="F364" t="str">
            <v>23 2 2 3 1</v>
          </cell>
          <cell r="G364" t="str">
            <v>CORREOS Y SERVICIOS DE MENSAJERIA</v>
          </cell>
          <cell r="H364">
            <v>300</v>
          </cell>
          <cell r="I364">
            <v>300</v>
          </cell>
          <cell r="J364">
            <v>0</v>
          </cell>
        </row>
        <row r="365">
          <cell r="B365" t="str">
            <v>0072</v>
          </cell>
          <cell r="C365" t="str">
            <v>LA LIBERTAD</v>
          </cell>
          <cell r="D365" t="str">
            <v>23 2 2 4 4</v>
          </cell>
          <cell r="E365" t="str">
            <v>23 2 2 4 40072</v>
          </cell>
          <cell r="F365" t="str">
            <v>23 2 2 4 4</v>
          </cell>
          <cell r="G365" t="str">
            <v>SERVICIO DE IMPRESIONES, ENCUADERNACION Y EMPASTADO</v>
          </cell>
          <cell r="H365">
            <v>4550</v>
          </cell>
          <cell r="I365">
            <v>0</v>
          </cell>
          <cell r="J365">
            <v>4550</v>
          </cell>
        </row>
        <row r="366">
          <cell r="B366" t="str">
            <v>0072</v>
          </cell>
          <cell r="C366" t="str">
            <v>LA LIBERTAD</v>
          </cell>
          <cell r="D366" t="str">
            <v>23 2 3 1 2</v>
          </cell>
          <cell r="E366" t="str">
            <v>23 2 3 1 20072</v>
          </cell>
          <cell r="F366" t="str">
            <v>23 2 3 1 2</v>
          </cell>
          <cell r="G366" t="str">
            <v>SERVICIOS DE SEGURIDAD Y VIGILANCIA</v>
          </cell>
          <cell r="H366">
            <v>4050</v>
          </cell>
          <cell r="I366">
            <v>0</v>
          </cell>
          <cell r="J366">
            <v>4050</v>
          </cell>
        </row>
        <row r="367">
          <cell r="B367" t="str">
            <v>0072</v>
          </cell>
          <cell r="C367" t="str">
            <v>LA LIBERTAD</v>
          </cell>
          <cell r="D367" t="str">
            <v>23 2 5 1 1</v>
          </cell>
          <cell r="E367" t="str">
            <v>23 2 5 1 10072</v>
          </cell>
          <cell r="F367" t="str">
            <v>23 2 5 1 1</v>
          </cell>
          <cell r="G367" t="str">
            <v>ALQUILER DE EDIFICIOS Y ESTRUCTURAS</v>
          </cell>
          <cell r="H367">
            <v>1612</v>
          </cell>
          <cell r="I367">
            <v>0</v>
          </cell>
          <cell r="J367">
            <v>1612</v>
          </cell>
        </row>
        <row r="368">
          <cell r="B368" t="str">
            <v>0072</v>
          </cell>
          <cell r="C368" t="str">
            <v>LA LIBERTAD</v>
          </cell>
          <cell r="D368" t="str">
            <v>23 2 7 299</v>
          </cell>
          <cell r="E368" t="str">
            <v>23 2 7 2990072</v>
          </cell>
          <cell r="F368" t="str">
            <v>23 2 7 299</v>
          </cell>
          <cell r="G368" t="str">
            <v>OTROS SERVICIOS SIMILARES</v>
          </cell>
          <cell r="H368">
            <v>4097</v>
          </cell>
          <cell r="I368">
            <v>0</v>
          </cell>
          <cell r="J368">
            <v>4097</v>
          </cell>
        </row>
        <row r="369">
          <cell r="B369" t="str">
            <v>0072</v>
          </cell>
          <cell r="C369" t="str">
            <v>LA LIBERTAD</v>
          </cell>
          <cell r="D369" t="str">
            <v>23 2 71199</v>
          </cell>
          <cell r="E369" t="str">
            <v>23 2 711990072</v>
          </cell>
          <cell r="F369" t="str">
            <v>23 2 71199</v>
          </cell>
          <cell r="G369" t="str">
            <v>SERVICIOS DIVERSOS</v>
          </cell>
          <cell r="H369">
            <v>1000</v>
          </cell>
          <cell r="I369">
            <v>1000</v>
          </cell>
          <cell r="J369">
            <v>0</v>
          </cell>
        </row>
        <row r="370">
          <cell r="B370" t="str">
            <v>0072</v>
          </cell>
          <cell r="C370" t="str">
            <v>LA LIBERTAD</v>
          </cell>
          <cell r="D370" t="str">
            <v>23 2 8 1 1</v>
          </cell>
          <cell r="E370" t="str">
            <v>23 2 8 1 10072</v>
          </cell>
          <cell r="F370" t="str">
            <v>23 2 8 1 1</v>
          </cell>
          <cell r="G370" t="str">
            <v>CONTRATO ADMINIST. DE SERVICIOS</v>
          </cell>
          <cell r="H370">
            <v>600</v>
          </cell>
          <cell r="I370">
            <v>0</v>
          </cell>
          <cell r="J370">
            <v>600</v>
          </cell>
        </row>
        <row r="371">
          <cell r="B371" t="str">
            <v>0072</v>
          </cell>
          <cell r="C371" t="str">
            <v>LA LIBERTAD</v>
          </cell>
          <cell r="D371" t="str">
            <v>23 2 8 1 2</v>
          </cell>
          <cell r="E371" t="str">
            <v>23 2 8 1 20072</v>
          </cell>
          <cell r="F371" t="str">
            <v>23 2 8 1 2</v>
          </cell>
          <cell r="G371" t="str">
            <v>CONTRIB. A ESSALUD DE C.A.S.</v>
          </cell>
          <cell r="H371">
            <v>69000</v>
          </cell>
          <cell r="I371">
            <v>69000</v>
          </cell>
          <cell r="J371">
            <v>0</v>
          </cell>
        </row>
        <row r="372">
          <cell r="B372" t="str">
            <v>0072</v>
          </cell>
          <cell r="C372" t="str">
            <v>LA LIBERTAD</v>
          </cell>
          <cell r="D372" t="str">
            <v>23 1 59999</v>
          </cell>
          <cell r="E372" t="str">
            <v>23 1 599990072</v>
          </cell>
          <cell r="F372" t="str">
            <v>23 1 59999</v>
          </cell>
          <cell r="G372" t="str">
            <v>OTROS</v>
          </cell>
          <cell r="H372">
            <v>0</v>
          </cell>
          <cell r="I372">
            <v>0</v>
          </cell>
          <cell r="J372">
            <v>0</v>
          </cell>
        </row>
        <row r="373">
          <cell r="B373" t="str">
            <v>0072</v>
          </cell>
          <cell r="C373" t="str">
            <v>LA LIBERTAD</v>
          </cell>
          <cell r="D373" t="str">
            <v>23 1 3 1 1</v>
          </cell>
          <cell r="E373" t="str">
            <v>23 1 3 1 10072</v>
          </cell>
          <cell r="F373" t="str">
            <v>23 1 3 1 1</v>
          </cell>
          <cell r="G373" t="str">
            <v>COMBUSTIBLES Y CARBURANTES</v>
          </cell>
          <cell r="H373">
            <v>53200</v>
          </cell>
          <cell r="I373">
            <v>36000</v>
          </cell>
          <cell r="J373">
            <v>17200</v>
          </cell>
        </row>
        <row r="374">
          <cell r="B374" t="str">
            <v>0072</v>
          </cell>
          <cell r="C374" t="str">
            <v>LA LIBERTAD</v>
          </cell>
          <cell r="D374" t="str">
            <v>23 2 1 2 1</v>
          </cell>
          <cell r="E374" t="str">
            <v>23 2 1 2 10072</v>
          </cell>
          <cell r="F374" t="str">
            <v>23 2 1 2 1</v>
          </cell>
          <cell r="G374" t="str">
            <v>PASAJES Y GASTOS DE TRANSPORTE</v>
          </cell>
          <cell r="H374">
            <v>21300</v>
          </cell>
          <cell r="I374">
            <v>13800</v>
          </cell>
          <cell r="J374">
            <v>7500</v>
          </cell>
        </row>
        <row r="375">
          <cell r="B375" t="str">
            <v>0072</v>
          </cell>
          <cell r="C375" t="str">
            <v>LA LIBERTAD</v>
          </cell>
          <cell r="D375" t="str">
            <v>23 2 1 2 2</v>
          </cell>
          <cell r="E375" t="str">
            <v>23 2 1 2 20072</v>
          </cell>
          <cell r="F375" t="str">
            <v>23 2 1 2 2</v>
          </cell>
          <cell r="G375" t="str">
            <v>VIATICOS Y ASIGNACIONES POR COMISION DE SERVICIO</v>
          </cell>
          <cell r="H375">
            <v>182400</v>
          </cell>
          <cell r="I375">
            <v>182400</v>
          </cell>
          <cell r="J375">
            <v>0</v>
          </cell>
        </row>
        <row r="376">
          <cell r="B376" t="str">
            <v>0072</v>
          </cell>
          <cell r="C376" t="str">
            <v>LA LIBERTAD</v>
          </cell>
          <cell r="D376" t="str">
            <v>23 2 1 299</v>
          </cell>
          <cell r="E376" t="str">
            <v>23 2 1 2990072</v>
          </cell>
          <cell r="F376" t="str">
            <v>23 2 1 299</v>
          </cell>
          <cell r="G376" t="str">
            <v>OTROS GASTOS</v>
          </cell>
          <cell r="H376">
            <v>5184</v>
          </cell>
          <cell r="I376">
            <v>5184</v>
          </cell>
          <cell r="J376">
            <v>0</v>
          </cell>
        </row>
        <row r="377">
          <cell r="B377" t="str">
            <v>0072</v>
          </cell>
          <cell r="C377" t="str">
            <v>LA LIBERTAD</v>
          </cell>
          <cell r="D377" t="str">
            <v>23 2 2 2 2</v>
          </cell>
          <cell r="E377" t="str">
            <v>23 2 2 2 20072</v>
          </cell>
          <cell r="F377" t="str">
            <v>23 2 2 2 2</v>
          </cell>
          <cell r="G377" t="str">
            <v>SERVICIO DE TELEFONIA FIJA</v>
          </cell>
          <cell r="H377">
            <v>400</v>
          </cell>
          <cell r="I377">
            <v>0</v>
          </cell>
          <cell r="J377">
            <v>400</v>
          </cell>
        </row>
        <row r="378">
          <cell r="B378" t="str">
            <v>0073</v>
          </cell>
          <cell r="C378" t="str">
            <v>LAMBAYEQUE</v>
          </cell>
          <cell r="D378" t="str">
            <v>23 2 2 2 3</v>
          </cell>
          <cell r="E378" t="str">
            <v>23 2 2 2 30073</v>
          </cell>
          <cell r="F378" t="str">
            <v>23 2 2 2 3</v>
          </cell>
          <cell r="G378" t="str">
            <v>SERVICIO DE INTERNET</v>
          </cell>
          <cell r="H378">
            <v>1200</v>
          </cell>
          <cell r="I378">
            <v>1200</v>
          </cell>
          <cell r="J378">
            <v>0</v>
          </cell>
        </row>
        <row r="379">
          <cell r="B379" t="str">
            <v>0073</v>
          </cell>
          <cell r="C379" t="str">
            <v>LAMBAYEQUE</v>
          </cell>
          <cell r="D379" t="str">
            <v>23 2 2 3 1</v>
          </cell>
          <cell r="E379" t="str">
            <v>23 2 2 3 10073</v>
          </cell>
          <cell r="F379" t="str">
            <v>23 2 2 3 1</v>
          </cell>
          <cell r="G379" t="str">
            <v>CORREOS Y SERVICIOS DE MENSAJERIA</v>
          </cell>
          <cell r="H379">
            <v>6474</v>
          </cell>
          <cell r="I379">
            <v>6474</v>
          </cell>
          <cell r="J379">
            <v>0</v>
          </cell>
        </row>
        <row r="380">
          <cell r="B380" t="str">
            <v>0073</v>
          </cell>
          <cell r="C380" t="str">
            <v>LAMBAYEQUE</v>
          </cell>
          <cell r="D380" t="str">
            <v>23 2 2 4 4</v>
          </cell>
          <cell r="E380" t="str">
            <v>23 2 2 4 40073</v>
          </cell>
          <cell r="F380" t="str">
            <v>23 2 2 4 4</v>
          </cell>
          <cell r="G380" t="str">
            <v>SERVICIO DE IMPRESIONES, ENCUADERNACION Y EMPASTADO</v>
          </cell>
          <cell r="H380">
            <v>100</v>
          </cell>
          <cell r="I380">
            <v>100</v>
          </cell>
          <cell r="J380">
            <v>0</v>
          </cell>
        </row>
        <row r="381">
          <cell r="B381" t="str">
            <v>0073</v>
          </cell>
          <cell r="C381" t="str">
            <v>LAMBAYEQUE</v>
          </cell>
          <cell r="D381" t="str">
            <v>23 2 3 1 2</v>
          </cell>
          <cell r="E381" t="str">
            <v>23 2 3 1 20073</v>
          </cell>
          <cell r="F381" t="str">
            <v>23 2 3 1 2</v>
          </cell>
          <cell r="G381" t="str">
            <v>SERVICIOS DE SEGURIDAD Y VIGILANCIA</v>
          </cell>
          <cell r="H381">
            <v>1500</v>
          </cell>
          <cell r="I381">
            <v>1500</v>
          </cell>
          <cell r="J381">
            <v>0</v>
          </cell>
        </row>
        <row r="382">
          <cell r="B382" t="str">
            <v>0073</v>
          </cell>
          <cell r="C382" t="str">
            <v>LAMBAYEQUE</v>
          </cell>
          <cell r="D382" t="str">
            <v>23 2 7 299</v>
          </cell>
          <cell r="E382" t="str">
            <v>23 2 7 2990073</v>
          </cell>
          <cell r="F382" t="str">
            <v>23 2 7 299</v>
          </cell>
          <cell r="G382" t="str">
            <v>OTROS SERVICIOS SIMILARES</v>
          </cell>
          <cell r="H382">
            <v>2600</v>
          </cell>
          <cell r="I382">
            <v>2600</v>
          </cell>
          <cell r="J382">
            <v>0</v>
          </cell>
        </row>
        <row r="383">
          <cell r="B383" t="str">
            <v>0073</v>
          </cell>
          <cell r="C383" t="str">
            <v>LAMBAYEQUE</v>
          </cell>
          <cell r="D383" t="str">
            <v>23 2 71199</v>
          </cell>
          <cell r="E383" t="str">
            <v>23 2 711990073</v>
          </cell>
          <cell r="F383" t="str">
            <v>23 2 71199</v>
          </cell>
          <cell r="G383" t="str">
            <v>SERVICIOS DIVERSOS</v>
          </cell>
          <cell r="H383">
            <v>480</v>
          </cell>
          <cell r="I383">
            <v>0</v>
          </cell>
          <cell r="J383">
            <v>480</v>
          </cell>
        </row>
        <row r="384">
          <cell r="B384" t="str">
            <v>0073</v>
          </cell>
          <cell r="C384" t="str">
            <v>LAMBAYEQUE</v>
          </cell>
          <cell r="D384" t="str">
            <v>23 2 8 1 1</v>
          </cell>
          <cell r="E384" t="str">
            <v>23 2 8 1 10073</v>
          </cell>
          <cell r="F384" t="str">
            <v>23 2 8 1 1</v>
          </cell>
          <cell r="G384" t="str">
            <v>CONTRATO ADMINIST. DE SERVICIOS</v>
          </cell>
          <cell r="H384">
            <v>2520</v>
          </cell>
          <cell r="I384">
            <v>0</v>
          </cell>
          <cell r="J384">
            <v>2520</v>
          </cell>
        </row>
        <row r="385">
          <cell r="B385" t="str">
            <v>0073</v>
          </cell>
          <cell r="C385" t="str">
            <v>LAMBAYEQUE</v>
          </cell>
          <cell r="D385" t="str">
            <v>23 2 8 1 2</v>
          </cell>
          <cell r="E385" t="str">
            <v>23 2 8 1 20073</v>
          </cell>
          <cell r="F385" t="str">
            <v>23 2 8 1 2</v>
          </cell>
          <cell r="G385" t="str">
            <v>CONTRIB. A ESSALUD DE C.A.S.</v>
          </cell>
          <cell r="H385">
            <v>1400</v>
          </cell>
          <cell r="I385">
            <v>1400</v>
          </cell>
          <cell r="J385">
            <v>0</v>
          </cell>
        </row>
        <row r="386">
          <cell r="B386" t="str">
            <v>0073</v>
          </cell>
          <cell r="C386" t="str">
            <v>LAMBAYEQUE</v>
          </cell>
          <cell r="D386" t="str">
            <v>23 1 2 1 1</v>
          </cell>
          <cell r="E386" t="str">
            <v>23 1 2 1 10073</v>
          </cell>
          <cell r="F386" t="str">
            <v>23 1 2 1 1</v>
          </cell>
          <cell r="G386" t="str">
            <v>VESTUARIO, ACCESORIOS Y PRENDAS DIVERSAS</v>
          </cell>
          <cell r="H386">
            <v>600</v>
          </cell>
          <cell r="I386">
            <v>0</v>
          </cell>
          <cell r="J386">
            <v>600</v>
          </cell>
        </row>
        <row r="387">
          <cell r="B387" t="str">
            <v>0073</v>
          </cell>
          <cell r="C387" t="str">
            <v>LAMBAYEQUE</v>
          </cell>
          <cell r="D387" t="str">
            <v>23 1 3 1 1</v>
          </cell>
          <cell r="E387" t="str">
            <v>23 1 3 1 10073</v>
          </cell>
          <cell r="F387" t="str">
            <v>23 1 3 1 1</v>
          </cell>
          <cell r="G387" t="str">
            <v>COMBUSTIBLES Y CARBURANTES</v>
          </cell>
          <cell r="H387">
            <v>61787</v>
          </cell>
          <cell r="I387">
            <v>61786.67</v>
          </cell>
          <cell r="J387">
            <v>0.33000000000174623</v>
          </cell>
        </row>
        <row r="388">
          <cell r="B388" t="str">
            <v>0073</v>
          </cell>
          <cell r="C388" t="str">
            <v>LAMBAYEQUE</v>
          </cell>
          <cell r="D388" t="str">
            <v>23 1 5 1 2</v>
          </cell>
          <cell r="E388" t="str">
            <v>23 1 5 1 20073</v>
          </cell>
          <cell r="F388" t="str">
            <v>23 1 5 1 2</v>
          </cell>
          <cell r="G388" t="str">
            <v>PAPELERIA EN GENERAL, UTILES Y MATERIALES DE OFICINA</v>
          </cell>
          <cell r="H388">
            <v>32400</v>
          </cell>
          <cell r="I388">
            <v>29000</v>
          </cell>
          <cell r="J388">
            <v>3400</v>
          </cell>
        </row>
        <row r="389">
          <cell r="B389" t="str">
            <v>0073</v>
          </cell>
          <cell r="C389" t="str">
            <v>LAMBAYEQUE</v>
          </cell>
          <cell r="D389" t="str">
            <v>23 2 1 2 1</v>
          </cell>
          <cell r="E389" t="str">
            <v>23 2 1 2 10073</v>
          </cell>
          <cell r="F389" t="str">
            <v>23 2 1 2 1</v>
          </cell>
          <cell r="G389" t="str">
            <v>PASAJES Y GASTOS DE TRANSPORTE</v>
          </cell>
          <cell r="H389">
            <v>11350</v>
          </cell>
          <cell r="I389">
            <v>9850</v>
          </cell>
          <cell r="J389">
            <v>1500</v>
          </cell>
        </row>
        <row r="390">
          <cell r="B390" t="str">
            <v>0073</v>
          </cell>
          <cell r="C390" t="str">
            <v>LAMBAYEQUE</v>
          </cell>
          <cell r="D390" t="str">
            <v>23 2 1 2 2</v>
          </cell>
          <cell r="E390" t="str">
            <v>23 2 1 2 20073</v>
          </cell>
          <cell r="F390" t="str">
            <v>23 2 1 2 2</v>
          </cell>
          <cell r="G390" t="str">
            <v>VIATICOS Y ASIGNACIONES POR COMISION DE SERVICIO</v>
          </cell>
          <cell r="H390">
            <v>105000</v>
          </cell>
          <cell r="I390">
            <v>105000</v>
          </cell>
          <cell r="J390">
            <v>0</v>
          </cell>
        </row>
        <row r="391">
          <cell r="B391" t="str">
            <v>0073</v>
          </cell>
          <cell r="C391" t="str">
            <v>LAMBAYEQUE</v>
          </cell>
          <cell r="D391" t="str">
            <v>23 2 2 4 4</v>
          </cell>
          <cell r="E391" t="str">
            <v>23 2 2 4 40073</v>
          </cell>
          <cell r="F391" t="str">
            <v>23 2 2 4 4</v>
          </cell>
          <cell r="G391" t="str">
            <v>SERVICIO DE IMPRESIONES, ENCUADERNACION Y EMPASTADO</v>
          </cell>
          <cell r="H391">
            <v>3780</v>
          </cell>
          <cell r="I391">
            <v>3780</v>
          </cell>
          <cell r="J391">
            <v>0</v>
          </cell>
        </row>
        <row r="392">
          <cell r="B392" t="str">
            <v>0074</v>
          </cell>
          <cell r="C392" t="str">
            <v>UGPROM - OFICINA NACIONAL</v>
          </cell>
          <cell r="D392" t="str">
            <v>23 2 5 1 1</v>
          </cell>
          <cell r="E392" t="str">
            <v>23 2 5 1 10074</v>
          </cell>
          <cell r="F392" t="str">
            <v>23 2 5 1 1</v>
          </cell>
          <cell r="G392" t="str">
            <v>ALQUILER DE EDIFICIOS Y ESTRUCTURAS</v>
          </cell>
          <cell r="H392">
            <v>24525</v>
          </cell>
          <cell r="I392">
            <v>0</v>
          </cell>
          <cell r="J392">
            <v>24525</v>
          </cell>
        </row>
        <row r="393">
          <cell r="B393" t="str">
            <v>0074</v>
          </cell>
          <cell r="C393" t="str">
            <v>UGPROM - OFICINA NACIONAL</v>
          </cell>
          <cell r="D393" t="str">
            <v>23 2 5 1 4</v>
          </cell>
          <cell r="E393" t="str">
            <v>23 2 5 1 40074</v>
          </cell>
          <cell r="F393" t="str">
            <v>23 2 5 1 4</v>
          </cell>
          <cell r="G393" t="str">
            <v>ALQUILER DE MAQUINARIAS Y EQUIPOS</v>
          </cell>
          <cell r="H393">
            <v>3600</v>
          </cell>
          <cell r="I393">
            <v>2000.15</v>
          </cell>
          <cell r="J393">
            <v>1599.85</v>
          </cell>
        </row>
        <row r="394">
          <cell r="B394" t="str">
            <v>0074</v>
          </cell>
          <cell r="C394" t="str">
            <v>UGPROM - OFICINA NACIONAL</v>
          </cell>
          <cell r="D394" t="str">
            <v>23 2 7 5 2</v>
          </cell>
          <cell r="E394" t="str">
            <v>23 2 7 5 20074</v>
          </cell>
          <cell r="F394" t="str">
            <v>23 2 7 5 2</v>
          </cell>
          <cell r="G394" t="str">
            <v>PROPINAS PARA PRACTICANTES</v>
          </cell>
          <cell r="H394">
            <v>1000</v>
          </cell>
          <cell r="I394">
            <v>0</v>
          </cell>
          <cell r="J394">
            <v>1000</v>
          </cell>
        </row>
        <row r="395">
          <cell r="B395" t="str">
            <v>0074</v>
          </cell>
          <cell r="C395" t="str">
            <v>UGPROM - OFICINA NACIONAL</v>
          </cell>
          <cell r="D395" t="str">
            <v>23 2 710 1</v>
          </cell>
          <cell r="E395" t="str">
            <v>23 2 710 10074</v>
          </cell>
          <cell r="F395" t="str">
            <v>23 2 710 1</v>
          </cell>
          <cell r="G395" t="str">
            <v>SEMINARIOS ,TALLERES Y SIMILARES ORGANIZADOS POR LA  INSTITUCION</v>
          </cell>
          <cell r="H395">
            <v>49789</v>
          </cell>
          <cell r="I395">
            <v>25284.15</v>
          </cell>
          <cell r="J395">
            <v>24504.85</v>
          </cell>
        </row>
        <row r="396">
          <cell r="B396" t="str">
            <v>0074</v>
          </cell>
          <cell r="C396" t="str">
            <v>UGPROM - OFICINA NACIONAL</v>
          </cell>
          <cell r="D396" t="str">
            <v>23 2 7 299</v>
          </cell>
          <cell r="E396" t="str">
            <v>23 2 7 2990074</v>
          </cell>
          <cell r="F396" t="str">
            <v>23 2 7 299</v>
          </cell>
          <cell r="G396" t="str">
            <v>OTROS SERVICIOS SIMILARES</v>
          </cell>
          <cell r="H396">
            <v>58317</v>
          </cell>
          <cell r="I396">
            <v>26418.9</v>
          </cell>
          <cell r="J396">
            <v>31898.1</v>
          </cell>
        </row>
        <row r="397">
          <cell r="B397" t="str">
            <v>0074</v>
          </cell>
          <cell r="C397" t="str">
            <v>UGPROM - OFICINA NACIONAL</v>
          </cell>
          <cell r="D397" t="str">
            <v>23 2 71199</v>
          </cell>
          <cell r="E397" t="str">
            <v>23 2 711990074</v>
          </cell>
          <cell r="F397" t="str">
            <v>23 2 71199</v>
          </cell>
          <cell r="G397" t="str">
            <v>SERVICIOS DIVERSOS</v>
          </cell>
          <cell r="H397">
            <v>12700</v>
          </cell>
          <cell r="I397">
            <v>0</v>
          </cell>
          <cell r="J397">
            <v>12700</v>
          </cell>
        </row>
        <row r="398">
          <cell r="B398" t="str">
            <v>0074</v>
          </cell>
          <cell r="C398" t="str">
            <v>UGPROM - OFICINA NACIONAL</v>
          </cell>
          <cell r="D398" t="str">
            <v>23 1 3 1 1</v>
          </cell>
          <cell r="E398" t="str">
            <v>23 1 3 1 10074</v>
          </cell>
          <cell r="F398" t="str">
            <v>23 1 3 1 1</v>
          </cell>
          <cell r="G398" t="str">
            <v>COMBUSTIBLES Y CARBURANTES</v>
          </cell>
          <cell r="H398">
            <v>8000</v>
          </cell>
          <cell r="I398">
            <v>0</v>
          </cell>
          <cell r="J398">
            <v>8000</v>
          </cell>
        </row>
        <row r="399">
          <cell r="B399" t="str">
            <v>0074</v>
          </cell>
          <cell r="C399" t="str">
            <v>UGPROM - OFICINA NACIONAL</v>
          </cell>
          <cell r="D399" t="str">
            <v>23 2 1 2 1</v>
          </cell>
          <cell r="E399" t="str">
            <v>23 2 1 2 10074</v>
          </cell>
          <cell r="F399" t="str">
            <v>23 2 1 2 1</v>
          </cell>
          <cell r="G399" t="str">
            <v>PASAJES Y GASTOS DE TRANSPORTE</v>
          </cell>
          <cell r="H399">
            <v>14000</v>
          </cell>
          <cell r="I399">
            <v>0</v>
          </cell>
          <cell r="J399">
            <v>14000</v>
          </cell>
        </row>
        <row r="400">
          <cell r="B400" t="str">
            <v>0074</v>
          </cell>
          <cell r="C400" t="str">
            <v>UGPROM - OFICINA NACIONAL</v>
          </cell>
          <cell r="D400" t="str">
            <v>23 2 1 2 2</v>
          </cell>
          <cell r="E400" t="str">
            <v>23 2 1 2 20074</v>
          </cell>
          <cell r="F400" t="str">
            <v>23 2 1 2 2</v>
          </cell>
          <cell r="G400" t="str">
            <v>VIATICOS Y ASIGNACIONES POR COMISION DE SERVICIO</v>
          </cell>
          <cell r="H400">
            <v>25200</v>
          </cell>
          <cell r="I400">
            <v>25200</v>
          </cell>
          <cell r="J400">
            <v>0</v>
          </cell>
        </row>
        <row r="401">
          <cell r="B401" t="str">
            <v>0074</v>
          </cell>
          <cell r="C401" t="str">
            <v>UGPROM - OFICINA NACIONAL</v>
          </cell>
          <cell r="D401" t="str">
            <v>23 2 2 4 4</v>
          </cell>
          <cell r="E401" t="str">
            <v>23 2 2 4 40074</v>
          </cell>
          <cell r="F401" t="str">
            <v>23 2 2 4 4</v>
          </cell>
          <cell r="G401" t="str">
            <v>SERVICIO DE IMPRESIONES, ENCUADERNACION Y EMPASTADO</v>
          </cell>
          <cell r="H401">
            <v>29000</v>
          </cell>
          <cell r="I401">
            <v>0</v>
          </cell>
          <cell r="J401">
            <v>29000</v>
          </cell>
        </row>
        <row r="402">
          <cell r="B402" t="str">
            <v>0074</v>
          </cell>
          <cell r="C402" t="str">
            <v>UGPROM - OFICINA NACIONAL</v>
          </cell>
          <cell r="D402" t="str">
            <v>23 2 7 299</v>
          </cell>
          <cell r="E402" t="str">
            <v>23 2 7 2990074</v>
          </cell>
          <cell r="F402" t="str">
            <v>23 2 7 299</v>
          </cell>
          <cell r="G402" t="str">
            <v>OTROS SERVICIOS SIMILARES</v>
          </cell>
          <cell r="H402">
            <v>37500</v>
          </cell>
          <cell r="I402">
            <v>21599.200000000001</v>
          </cell>
          <cell r="J402">
            <v>15900.8</v>
          </cell>
        </row>
        <row r="403">
          <cell r="B403" t="str">
            <v>0074</v>
          </cell>
          <cell r="C403" t="str">
            <v>UGPROM - OFICINA NACIONAL</v>
          </cell>
          <cell r="D403" t="str">
            <v>23 2 7 5 2</v>
          </cell>
          <cell r="E403" t="str">
            <v>23 2 7 5 20074</v>
          </cell>
          <cell r="F403" t="str">
            <v>23 2 7 5 2</v>
          </cell>
          <cell r="G403" t="str">
            <v>PROPINAS PARA PRACTICANTES</v>
          </cell>
          <cell r="H403">
            <v>40000</v>
          </cell>
          <cell r="I403">
            <v>15000</v>
          </cell>
          <cell r="J403">
            <v>25000</v>
          </cell>
        </row>
        <row r="404">
          <cell r="B404" t="str">
            <v>0075</v>
          </cell>
          <cell r="C404" t="str">
            <v>UGPYTOS - OFICINA NACIONAL</v>
          </cell>
          <cell r="D404" t="str">
            <v>23 2 710 1</v>
          </cell>
          <cell r="E404" t="str">
            <v>23 2 710 10075</v>
          </cell>
          <cell r="F404" t="str">
            <v>23 2 710 1</v>
          </cell>
          <cell r="G404" t="str">
            <v>SEMINARIOS ,TALLERES Y SIMILARES ORGANIZADOS POR LA  INSTITUCION</v>
          </cell>
          <cell r="H404">
            <v>0</v>
          </cell>
          <cell r="I404">
            <v>0</v>
          </cell>
          <cell r="J404">
            <v>0</v>
          </cell>
        </row>
        <row r="405">
          <cell r="B405" t="str">
            <v>0075</v>
          </cell>
          <cell r="C405" t="str">
            <v>UGPYTOS - OFICINA NACIONAL</v>
          </cell>
          <cell r="D405" t="str">
            <v>23 2 71199</v>
          </cell>
          <cell r="E405" t="str">
            <v>23 2 711990075</v>
          </cell>
          <cell r="F405" t="str">
            <v>23 2 71199</v>
          </cell>
          <cell r="G405" t="str">
            <v>SERVICIOS DIVERSOS</v>
          </cell>
          <cell r="H405">
            <v>73826</v>
          </cell>
          <cell r="I405">
            <v>34669.33</v>
          </cell>
          <cell r="J405">
            <v>39156.67</v>
          </cell>
        </row>
        <row r="406">
          <cell r="B406" t="str">
            <v>0075</v>
          </cell>
          <cell r="C406" t="str">
            <v>UGPYTOS - OFICINA NACIONAL</v>
          </cell>
          <cell r="D406" t="str">
            <v>23 2 8 1 1</v>
          </cell>
          <cell r="E406" t="str">
            <v>23 2 8 1 10075</v>
          </cell>
          <cell r="F406" t="str">
            <v>23 2 8 1 1</v>
          </cell>
          <cell r="G406" t="str">
            <v>CONTRATO ADMINIST. DE SERVICIOS</v>
          </cell>
          <cell r="H406">
            <v>51402</v>
          </cell>
          <cell r="I406">
            <v>6841.34</v>
          </cell>
          <cell r="J406">
            <v>44560.66</v>
          </cell>
        </row>
        <row r="407">
          <cell r="B407" t="str">
            <v>0075</v>
          </cell>
          <cell r="C407" t="str">
            <v>UGPYTOS - OFICINA NACIONAL</v>
          </cell>
          <cell r="D407" t="str">
            <v>23 2 8 1 2</v>
          </cell>
          <cell r="E407" t="str">
            <v>23 2 8 1 20075</v>
          </cell>
          <cell r="F407" t="str">
            <v>23 2 8 1 2</v>
          </cell>
          <cell r="G407" t="str">
            <v>CONTRIB. A ESSALUD DE C.A.S.</v>
          </cell>
          <cell r="H407">
            <v>15000</v>
          </cell>
          <cell r="I407">
            <v>0</v>
          </cell>
          <cell r="J407">
            <v>15000</v>
          </cell>
        </row>
        <row r="408">
          <cell r="B408" t="str">
            <v>0075</v>
          </cell>
          <cell r="C408" t="str">
            <v>UGPYTOS - OFICINA NACIONAL</v>
          </cell>
          <cell r="D408" t="str">
            <v>23 1 59999</v>
          </cell>
          <cell r="E408" t="str">
            <v>23 1 599990075</v>
          </cell>
          <cell r="F408" t="str">
            <v>23 1 59999</v>
          </cell>
          <cell r="G408" t="str">
            <v>OTROS</v>
          </cell>
          <cell r="H408">
            <v>64500</v>
          </cell>
          <cell r="I408">
            <v>64500</v>
          </cell>
          <cell r="J408">
            <v>0</v>
          </cell>
        </row>
        <row r="409">
          <cell r="B409" t="str">
            <v>0075</v>
          </cell>
          <cell r="C409" t="str">
            <v>UGPYTOS - OFICINA NACIONAL</v>
          </cell>
          <cell r="D409" t="str">
            <v>23 2 1 2 1</v>
          </cell>
          <cell r="E409" t="str">
            <v>23 2 1 2 10075</v>
          </cell>
          <cell r="F409" t="str">
            <v>23 2 1 2 1</v>
          </cell>
          <cell r="G409" t="str">
            <v>PASAJES Y GASTOS DE TRANSPORTE</v>
          </cell>
          <cell r="H409">
            <v>12600</v>
          </cell>
          <cell r="I409">
            <v>12486.67</v>
          </cell>
          <cell r="J409">
            <v>113.32999999999993</v>
          </cell>
        </row>
        <row r="410">
          <cell r="B410" t="str">
            <v>0075</v>
          </cell>
          <cell r="C410" t="str">
            <v>UGPYTOS - OFICINA NACIONAL</v>
          </cell>
          <cell r="D410" t="str">
            <v>23 2 1 2 2</v>
          </cell>
          <cell r="E410" t="str">
            <v>23 2 1 2 20075</v>
          </cell>
          <cell r="F410" t="str">
            <v>23 2 1 2 2</v>
          </cell>
          <cell r="G410" t="str">
            <v>VIATICOS Y ASIGNACIONES POR COMISION DE SERVICIO</v>
          </cell>
          <cell r="H410">
            <v>6000</v>
          </cell>
          <cell r="I410">
            <v>0</v>
          </cell>
          <cell r="J410">
            <v>6000</v>
          </cell>
        </row>
        <row r="411">
          <cell r="B411" t="str">
            <v>0075</v>
          </cell>
          <cell r="C411" t="str">
            <v>UGPYTOS - OFICINA NACIONAL</v>
          </cell>
          <cell r="D411" t="str">
            <v>23 2 1 299</v>
          </cell>
          <cell r="E411" t="str">
            <v>23 2 1 2990075</v>
          </cell>
          <cell r="F411" t="str">
            <v>23 2 1 299</v>
          </cell>
          <cell r="G411" t="str">
            <v>OTROS GASTOS</v>
          </cell>
          <cell r="H411">
            <v>15000</v>
          </cell>
          <cell r="I411">
            <v>0</v>
          </cell>
          <cell r="J411">
            <v>15000</v>
          </cell>
        </row>
        <row r="412">
          <cell r="B412" t="str">
            <v>0075</v>
          </cell>
          <cell r="C412" t="str">
            <v>UGPYTOS - OFICINA NACIONAL</v>
          </cell>
          <cell r="D412" t="str">
            <v>23 2 2 3 1</v>
          </cell>
          <cell r="E412" t="str">
            <v>23 2 2 3 10075</v>
          </cell>
          <cell r="F412" t="str">
            <v>23 2 2 3 1</v>
          </cell>
          <cell r="G412" t="str">
            <v>CORREOS Y SERVICIOS DE MENSAJERIA</v>
          </cell>
          <cell r="H412">
            <v>690600</v>
          </cell>
          <cell r="I412">
            <v>690600</v>
          </cell>
          <cell r="J412">
            <v>0</v>
          </cell>
        </row>
        <row r="413">
          <cell r="B413" t="str">
            <v>0075</v>
          </cell>
          <cell r="C413" t="str">
            <v>UGPYTOS - OFICINA NACIONAL</v>
          </cell>
          <cell r="D413" t="str">
            <v>23 2 4 1 3</v>
          </cell>
          <cell r="E413" t="str">
            <v>23 2 4 1 30075</v>
          </cell>
          <cell r="F413" t="str">
            <v>23 2 4 1 3</v>
          </cell>
          <cell r="G413" t="str">
            <v>MANTENIMIENTO, REPARACIÓN Y ACONDICIONAMIENTO DE VEHICULOS</v>
          </cell>
          <cell r="H413">
            <v>14256</v>
          </cell>
          <cell r="I413">
            <v>14256</v>
          </cell>
          <cell r="J413">
            <v>0</v>
          </cell>
        </row>
        <row r="414">
          <cell r="B414" t="str">
            <v>0075</v>
          </cell>
          <cell r="C414" t="str">
            <v>UGPYTOS - OFICINA NACIONAL</v>
          </cell>
          <cell r="D414" t="str">
            <v>23 2 7 299</v>
          </cell>
          <cell r="E414" t="str">
            <v>23 2 7 2990075</v>
          </cell>
          <cell r="F414" t="str">
            <v>23 2 7 299</v>
          </cell>
          <cell r="G414" t="str">
            <v>OTROS SERVICIOS SIMILARES</v>
          </cell>
          <cell r="H414">
            <v>1680</v>
          </cell>
          <cell r="I414">
            <v>0</v>
          </cell>
          <cell r="J414">
            <v>1680</v>
          </cell>
        </row>
        <row r="415">
          <cell r="B415" t="str">
            <v>0076</v>
          </cell>
          <cell r="C415" t="str">
            <v>LIMA SUR - ESTE</v>
          </cell>
          <cell r="D415" t="str">
            <v>23 2 7 5 2</v>
          </cell>
          <cell r="E415" t="str">
            <v>23 2 7 5 20076</v>
          </cell>
          <cell r="F415" t="str">
            <v>23 2 7 5 2</v>
          </cell>
          <cell r="G415" t="str">
            <v>PROPINAS PARA PRACTICANTES</v>
          </cell>
          <cell r="H415">
            <v>1000</v>
          </cell>
          <cell r="I415">
            <v>1000</v>
          </cell>
          <cell r="J415">
            <v>0</v>
          </cell>
        </row>
        <row r="416">
          <cell r="B416" t="str">
            <v>0076</v>
          </cell>
          <cell r="C416" t="str">
            <v>LIMA SUR - ESTE</v>
          </cell>
          <cell r="D416" t="str">
            <v>23 2 71199</v>
          </cell>
          <cell r="E416" t="str">
            <v>23 2 711990076</v>
          </cell>
          <cell r="F416" t="str">
            <v>23 2 71199</v>
          </cell>
          <cell r="G416" t="str">
            <v>SERVICIOS DIVERSOS</v>
          </cell>
          <cell r="H416">
            <v>1100</v>
          </cell>
          <cell r="I416">
            <v>1100</v>
          </cell>
          <cell r="J416">
            <v>0</v>
          </cell>
        </row>
        <row r="417">
          <cell r="B417" t="str">
            <v>0076</v>
          </cell>
          <cell r="C417" t="str">
            <v>LIMA SUR - ESTE</v>
          </cell>
          <cell r="D417" t="str">
            <v>23 2 8 1 1</v>
          </cell>
          <cell r="E417" t="str">
            <v>23 2 8 1 10076</v>
          </cell>
          <cell r="F417" t="str">
            <v>23 2 8 1 1</v>
          </cell>
          <cell r="G417" t="str">
            <v>CONTRATO ADMINIST. DE SERVICIOS</v>
          </cell>
          <cell r="H417">
            <v>3000</v>
          </cell>
          <cell r="I417">
            <v>3000</v>
          </cell>
          <cell r="J417">
            <v>0</v>
          </cell>
        </row>
        <row r="418">
          <cell r="B418" t="str">
            <v>0076</v>
          </cell>
          <cell r="C418" t="str">
            <v>LIMA SUR - ESTE</v>
          </cell>
          <cell r="D418" t="str">
            <v>23 2 8 1 2</v>
          </cell>
          <cell r="E418" t="str">
            <v>23 2 8 1 20076</v>
          </cell>
          <cell r="F418" t="str">
            <v>23 2 8 1 2</v>
          </cell>
          <cell r="G418" t="str">
            <v>CONTRIB. A ESSALUD DE C.A.S.</v>
          </cell>
          <cell r="H418">
            <v>900</v>
          </cell>
          <cell r="I418">
            <v>900</v>
          </cell>
          <cell r="J418">
            <v>0</v>
          </cell>
        </row>
        <row r="419">
          <cell r="B419" t="str">
            <v>0076</v>
          </cell>
          <cell r="C419" t="str">
            <v>LIMA SUR - ESTE</v>
          </cell>
          <cell r="D419" t="str">
            <v>23 1 59999</v>
          </cell>
          <cell r="E419" t="str">
            <v>23 1 599990076</v>
          </cell>
          <cell r="F419" t="str">
            <v>23 1 59999</v>
          </cell>
          <cell r="G419" t="str">
            <v>OTROS</v>
          </cell>
          <cell r="H419">
            <v>300</v>
          </cell>
          <cell r="I419">
            <v>300</v>
          </cell>
          <cell r="J419">
            <v>0</v>
          </cell>
        </row>
        <row r="420">
          <cell r="B420" t="str">
            <v>0076</v>
          </cell>
          <cell r="C420" t="str">
            <v>LIMA SUR - ESTE</v>
          </cell>
          <cell r="D420" t="str">
            <v>23 1 6 1 1</v>
          </cell>
          <cell r="E420" t="str">
            <v>23 1 6 1 10076</v>
          </cell>
          <cell r="F420" t="str">
            <v>23 1 6 1 1</v>
          </cell>
          <cell r="G420" t="str">
            <v>DE VEHICULOS</v>
          </cell>
          <cell r="H420">
            <v>192300</v>
          </cell>
          <cell r="I420">
            <v>157100</v>
          </cell>
          <cell r="J420">
            <v>35200</v>
          </cell>
        </row>
        <row r="421">
          <cell r="B421" t="str">
            <v>0076</v>
          </cell>
          <cell r="C421" t="str">
            <v>LIMA SUR - ESTE</v>
          </cell>
          <cell r="D421" t="str">
            <v>23 1 6 199</v>
          </cell>
          <cell r="E421" t="str">
            <v>23 1 6 1990076</v>
          </cell>
          <cell r="F421" t="str">
            <v>23 1 6 199</v>
          </cell>
          <cell r="G421" t="str">
            <v>OTROS ACCESORIOS Y REPUESTOS</v>
          </cell>
          <cell r="H421">
            <v>37800</v>
          </cell>
          <cell r="I421">
            <v>37800</v>
          </cell>
          <cell r="J421">
            <v>0</v>
          </cell>
        </row>
        <row r="422">
          <cell r="B422" t="str">
            <v>0076</v>
          </cell>
          <cell r="C422" t="str">
            <v>LIMA SUR - ESTE</v>
          </cell>
          <cell r="D422" t="str">
            <v>23 1 1 1 1</v>
          </cell>
          <cell r="E422" t="str">
            <v>23 1 1 1 10076</v>
          </cell>
          <cell r="F422" t="str">
            <v>23 1 1 1 1</v>
          </cell>
          <cell r="G422" t="str">
            <v>ALIMENTOS Y BEBIDAS PARA CONSUMO HUMANO</v>
          </cell>
          <cell r="H422">
            <v>1500</v>
          </cell>
          <cell r="I422">
            <v>1500</v>
          </cell>
          <cell r="J422">
            <v>0</v>
          </cell>
        </row>
        <row r="423">
          <cell r="B423" t="str">
            <v>0076</v>
          </cell>
          <cell r="C423" t="str">
            <v>LIMA SUR - ESTE</v>
          </cell>
          <cell r="D423" t="str">
            <v>23 1 3 1 1</v>
          </cell>
          <cell r="E423" t="str">
            <v>23 1 3 1 10076</v>
          </cell>
          <cell r="F423" t="str">
            <v>23 1 3 1 1</v>
          </cell>
          <cell r="G423" t="str">
            <v>COMBUSTIBLES Y CARBURANTES</v>
          </cell>
          <cell r="H423">
            <v>121550</v>
          </cell>
          <cell r="I423">
            <v>121550</v>
          </cell>
          <cell r="J423">
            <v>0</v>
          </cell>
        </row>
        <row r="424">
          <cell r="B424" t="str">
            <v>0076</v>
          </cell>
          <cell r="C424" t="str">
            <v>LIMA SUR - ESTE</v>
          </cell>
          <cell r="D424" t="str">
            <v>23 1 5 1 1</v>
          </cell>
          <cell r="E424" t="str">
            <v>23 1 5 1 10076</v>
          </cell>
          <cell r="F424" t="str">
            <v>23 1 5 1 1</v>
          </cell>
          <cell r="G424" t="str">
            <v>REPUESTOS Y ACCESORIOS</v>
          </cell>
          <cell r="H424">
            <v>3888</v>
          </cell>
          <cell r="I424">
            <v>3888</v>
          </cell>
          <cell r="J424">
            <v>0</v>
          </cell>
        </row>
        <row r="425">
          <cell r="B425" t="str">
            <v>0076</v>
          </cell>
          <cell r="C425" t="str">
            <v>LIMA SUR - ESTE</v>
          </cell>
          <cell r="D425" t="str">
            <v>23 1 5 1 2</v>
          </cell>
          <cell r="E425" t="str">
            <v>23 1 5 1 20076</v>
          </cell>
          <cell r="F425" t="str">
            <v>23 1 5 1 2</v>
          </cell>
          <cell r="G425" t="str">
            <v>PAPELERIA EN GENERAL, UTILES Y MATERIALES DE OFICINA</v>
          </cell>
          <cell r="H425">
            <v>4362</v>
          </cell>
          <cell r="I425">
            <v>0</v>
          </cell>
          <cell r="J425">
            <v>4362</v>
          </cell>
        </row>
        <row r="426">
          <cell r="B426" t="str">
            <v>0077</v>
          </cell>
          <cell r="C426" t="str">
            <v>OFICINA NACIONAL</v>
          </cell>
          <cell r="D426" t="str">
            <v>23 111 1 5</v>
          </cell>
          <cell r="E426" t="str">
            <v>23 111 1 50077</v>
          </cell>
          <cell r="F426" t="str">
            <v>23 111 1 5</v>
          </cell>
          <cell r="G426" t="str">
            <v>OTROS MATERIALES DE MANTENIMIENTO</v>
          </cell>
          <cell r="H426">
            <v>8870</v>
          </cell>
          <cell r="I426">
            <v>8870</v>
          </cell>
          <cell r="J426">
            <v>0</v>
          </cell>
        </row>
        <row r="427">
          <cell r="B427" t="str">
            <v>0077</v>
          </cell>
          <cell r="C427" t="str">
            <v>OFICINA NACIONAL</v>
          </cell>
          <cell r="D427" t="str">
            <v>23 199 1 3</v>
          </cell>
          <cell r="E427" t="str">
            <v>23 199 1 30077</v>
          </cell>
          <cell r="F427" t="str">
            <v>23 199 1 3</v>
          </cell>
          <cell r="G427" t="str">
            <v>LIBROS, DIARIOS, REVISTAS Y OTROS BIENES IMPRESOS NO VINCULADOS A ENSEÑANZA</v>
          </cell>
          <cell r="H427">
            <v>6390</v>
          </cell>
          <cell r="I427">
            <v>0</v>
          </cell>
          <cell r="J427">
            <v>6390</v>
          </cell>
        </row>
        <row r="428">
          <cell r="B428" t="str">
            <v>0077</v>
          </cell>
          <cell r="C428" t="str">
            <v>OFICINA NACIONAL</v>
          </cell>
          <cell r="D428" t="str">
            <v>23 2 1 2 1</v>
          </cell>
          <cell r="E428" t="str">
            <v>23 2 1 2 10077</v>
          </cell>
          <cell r="F428" t="str">
            <v>23 2 1 2 1</v>
          </cell>
          <cell r="G428" t="str">
            <v>PASAJES Y GASTOS DE TRANSPORTE</v>
          </cell>
          <cell r="H428">
            <v>20700</v>
          </cell>
          <cell r="I428">
            <v>20655.3</v>
          </cell>
          <cell r="J428">
            <v>44.700000000000728</v>
          </cell>
        </row>
        <row r="429">
          <cell r="B429" t="str">
            <v>0077</v>
          </cell>
          <cell r="C429" t="str">
            <v>OFICINA NACIONAL</v>
          </cell>
          <cell r="D429" t="str">
            <v>23 2 1 2 2</v>
          </cell>
          <cell r="E429" t="str">
            <v>23 2 1 2 20077</v>
          </cell>
          <cell r="F429" t="str">
            <v>23 2 1 2 2</v>
          </cell>
          <cell r="G429" t="str">
            <v>VIATICOS Y ASIGNACIONES POR COMISION DE SERVICIO</v>
          </cell>
          <cell r="H429">
            <v>30600</v>
          </cell>
          <cell r="I429">
            <v>25573.18</v>
          </cell>
          <cell r="J429">
            <v>5026.82</v>
          </cell>
        </row>
        <row r="430">
          <cell r="B430" t="str">
            <v>0077</v>
          </cell>
          <cell r="C430" t="str">
            <v>OFICINA NACIONAL</v>
          </cell>
          <cell r="D430" t="str">
            <v>23 2 1 299</v>
          </cell>
          <cell r="E430" t="str">
            <v>23 2 1 2990077</v>
          </cell>
          <cell r="F430" t="str">
            <v>23 2 1 299</v>
          </cell>
          <cell r="G430" t="str">
            <v>OTROS GASTOS</v>
          </cell>
          <cell r="H430">
            <v>114488</v>
          </cell>
          <cell r="I430">
            <v>110677.11</v>
          </cell>
          <cell r="J430">
            <v>3810.8899999999994</v>
          </cell>
        </row>
        <row r="431">
          <cell r="B431" t="str">
            <v>0077</v>
          </cell>
          <cell r="C431" t="str">
            <v>OFICINA NACIONAL</v>
          </cell>
          <cell r="D431" t="str">
            <v>23 2 2 1 1</v>
          </cell>
          <cell r="E431" t="str">
            <v>23 2 2 1 10077</v>
          </cell>
          <cell r="F431" t="str">
            <v>23 2 2 1 1</v>
          </cell>
          <cell r="G431" t="str">
            <v>SERV. DE SUMIN. DE ENERGIA ELECT.</v>
          </cell>
          <cell r="H431">
            <v>6265</v>
          </cell>
          <cell r="I431">
            <v>4200</v>
          </cell>
          <cell r="J431">
            <v>2065</v>
          </cell>
        </row>
        <row r="432">
          <cell r="B432" t="str">
            <v>0077</v>
          </cell>
          <cell r="C432" t="str">
            <v>OFICINA NACIONAL</v>
          </cell>
          <cell r="D432" t="str">
            <v>23 2 2 1 2</v>
          </cell>
          <cell r="E432" t="str">
            <v>23 2 2 1 20077</v>
          </cell>
          <cell r="F432" t="str">
            <v>23 2 2 1 2</v>
          </cell>
          <cell r="G432" t="str">
            <v>SERVICIO DE AGUA Y DESAGUE</v>
          </cell>
          <cell r="H432">
            <v>40557</v>
          </cell>
          <cell r="I432">
            <v>33315.82</v>
          </cell>
          <cell r="J432">
            <v>7241.18</v>
          </cell>
        </row>
        <row r="433">
          <cell r="B433" t="str">
            <v>0077</v>
          </cell>
          <cell r="C433" t="str">
            <v>OFICINA NACIONAL</v>
          </cell>
          <cell r="D433" t="str">
            <v>23 2 2 2 1</v>
          </cell>
          <cell r="E433" t="str">
            <v>23 2 2 2 10077</v>
          </cell>
          <cell r="F433" t="str">
            <v>23 2 2 2 1</v>
          </cell>
          <cell r="G433" t="str">
            <v>SERVICIO DE TELEFONIA MOVIL</v>
          </cell>
          <cell r="H433">
            <v>40990</v>
          </cell>
          <cell r="I433">
            <v>29218.18</v>
          </cell>
          <cell r="J433">
            <v>11771.82</v>
          </cell>
        </row>
        <row r="434">
          <cell r="B434" t="str">
            <v>0077</v>
          </cell>
          <cell r="C434" t="str">
            <v>OFICINA NACIONAL</v>
          </cell>
          <cell r="D434" t="str">
            <v>23 2 2 2 2</v>
          </cell>
          <cell r="E434" t="str">
            <v>23 2 2 2 20077</v>
          </cell>
          <cell r="F434" t="str">
            <v>23 2 2 2 2</v>
          </cell>
          <cell r="G434" t="str">
            <v>SERVICIO DE TELEFONIA FIJA</v>
          </cell>
          <cell r="H434">
            <v>12100</v>
          </cell>
          <cell r="I434">
            <v>12100</v>
          </cell>
          <cell r="J434">
            <v>0</v>
          </cell>
        </row>
        <row r="435">
          <cell r="B435" t="str">
            <v>0077</v>
          </cell>
          <cell r="C435" t="str">
            <v>OFICINA NACIONAL</v>
          </cell>
          <cell r="D435" t="str">
            <v>23 2 2 2 3</v>
          </cell>
          <cell r="E435" t="str">
            <v>23 2 2 2 30077</v>
          </cell>
          <cell r="F435" t="str">
            <v>23 2 2 2 3</v>
          </cell>
          <cell r="G435" t="str">
            <v>SERVICIO DE INTERNET</v>
          </cell>
          <cell r="H435">
            <v>83410</v>
          </cell>
          <cell r="I435">
            <v>83349.37</v>
          </cell>
          <cell r="J435">
            <v>60.630000000004657</v>
          </cell>
        </row>
        <row r="436">
          <cell r="B436" t="str">
            <v>0077</v>
          </cell>
          <cell r="C436" t="str">
            <v>OFICINA NACIONAL</v>
          </cell>
          <cell r="D436" t="str">
            <v>23 2 2 3 1</v>
          </cell>
          <cell r="E436" t="str">
            <v>23 2 2 3 10077</v>
          </cell>
          <cell r="F436" t="str">
            <v>23 2 2 3 1</v>
          </cell>
          <cell r="G436" t="str">
            <v>CORREOS Y SERVICIOS DE MENSAJERIA</v>
          </cell>
          <cell r="H436">
            <v>16900</v>
          </cell>
          <cell r="I436">
            <v>16829.21</v>
          </cell>
          <cell r="J436">
            <v>70.790000000000873</v>
          </cell>
        </row>
        <row r="437">
          <cell r="B437" t="str">
            <v>0077</v>
          </cell>
          <cell r="C437" t="str">
            <v>OFICINA NACIONAL</v>
          </cell>
          <cell r="D437" t="str">
            <v>23 2 2 4 4</v>
          </cell>
          <cell r="E437" t="str">
            <v>23 2 2 4 40077</v>
          </cell>
          <cell r="F437" t="str">
            <v>23 2 2 4 4</v>
          </cell>
          <cell r="G437" t="str">
            <v>SERVICIO DE IMPRESIONES, ENCUADERNACION Y EMPASTADO</v>
          </cell>
          <cell r="H437">
            <v>120000</v>
          </cell>
          <cell r="I437">
            <v>91649.15</v>
          </cell>
          <cell r="J437">
            <v>28350.850000000006</v>
          </cell>
        </row>
        <row r="438">
          <cell r="B438" t="str">
            <v>0077</v>
          </cell>
          <cell r="C438" t="str">
            <v>OFICINA NACIONAL</v>
          </cell>
          <cell r="D438" t="str">
            <v>23 2 2 399</v>
          </cell>
          <cell r="E438" t="str">
            <v>23 2 2 3990077</v>
          </cell>
          <cell r="F438" t="str">
            <v>23 2 2 399</v>
          </cell>
          <cell r="G438" t="str">
            <v>OTROS SERVICIOS DE COMUNICACION</v>
          </cell>
          <cell r="H438">
            <v>19200</v>
          </cell>
          <cell r="I438">
            <v>16064.97</v>
          </cell>
          <cell r="J438">
            <v>3135.0300000000007</v>
          </cell>
        </row>
        <row r="439">
          <cell r="B439" t="str">
            <v>0077</v>
          </cell>
          <cell r="C439" t="str">
            <v>OFICINA NACIONAL</v>
          </cell>
          <cell r="D439" t="str">
            <v>23 2 2 4 2</v>
          </cell>
          <cell r="E439" t="str">
            <v>23 2 2 4 20077</v>
          </cell>
          <cell r="F439" t="str">
            <v>23 2 2 4 2</v>
          </cell>
          <cell r="G439" t="str">
            <v>OTROS SERVICIOS DE PUBLICIDAD Y DIFUSION</v>
          </cell>
          <cell r="H439">
            <v>38990</v>
          </cell>
          <cell r="I439">
            <v>37511.14</v>
          </cell>
          <cell r="J439">
            <v>1478.8600000000006</v>
          </cell>
        </row>
        <row r="440">
          <cell r="B440" t="str">
            <v>0077</v>
          </cell>
          <cell r="C440" t="str">
            <v>OFICINA NACIONAL</v>
          </cell>
          <cell r="D440" t="str">
            <v>23 2 3 1 1</v>
          </cell>
          <cell r="E440" t="str">
            <v>23 2 3 1 10077</v>
          </cell>
          <cell r="F440" t="str">
            <v>23 2 3 1 1</v>
          </cell>
          <cell r="G440" t="str">
            <v>SERVICIOS DE LIMPIEZA E HIGIENE</v>
          </cell>
          <cell r="H440">
            <v>65462</v>
          </cell>
          <cell r="I440">
            <v>39631.64</v>
          </cell>
          <cell r="J440">
            <v>25830.36</v>
          </cell>
        </row>
        <row r="441">
          <cell r="B441" t="str">
            <v>0077</v>
          </cell>
          <cell r="C441" t="str">
            <v>OFICINA NACIONAL</v>
          </cell>
          <cell r="D441" t="str">
            <v>23 2 3 1 2</v>
          </cell>
          <cell r="E441" t="str">
            <v>23 2 3 1 20077</v>
          </cell>
          <cell r="F441" t="str">
            <v>23 2 3 1 2</v>
          </cell>
          <cell r="G441" t="str">
            <v>SERVICIOS DE SEGURIDAD Y VIGILANCIA</v>
          </cell>
          <cell r="H441">
            <v>16250</v>
          </cell>
          <cell r="I441">
            <v>0</v>
          </cell>
          <cell r="J441">
            <v>16250</v>
          </cell>
        </row>
        <row r="442">
          <cell r="B442" t="str">
            <v>0077</v>
          </cell>
          <cell r="C442" t="str">
            <v>OFICINA NACIONAL</v>
          </cell>
          <cell r="D442" t="str">
            <v>23 2 4 1 1</v>
          </cell>
          <cell r="E442" t="str">
            <v>23 2 4 1 10077</v>
          </cell>
          <cell r="F442" t="str">
            <v>23 2 4 1 1</v>
          </cell>
          <cell r="G442" t="str">
            <v>DE EDIFICACIONES, OFICINAS Y ESTRUCTURAS</v>
          </cell>
          <cell r="H442">
            <v>32600</v>
          </cell>
          <cell r="I442">
            <v>31214.45</v>
          </cell>
          <cell r="J442">
            <v>1385.5499999999993</v>
          </cell>
        </row>
        <row r="443">
          <cell r="B443" t="str">
            <v>0077</v>
          </cell>
          <cell r="C443" t="str">
            <v>OFICINA NACIONAL</v>
          </cell>
          <cell r="D443" t="str">
            <v>23 2 4 1 3</v>
          </cell>
          <cell r="E443" t="str">
            <v>23 2 4 1 30077</v>
          </cell>
          <cell r="F443" t="str">
            <v>23 2 4 1 3</v>
          </cell>
          <cell r="G443" t="str">
            <v>MANTENIMIENTO, REPARACIÓN Y ACONDICIONAMIENTO DE VEHICULOS</v>
          </cell>
          <cell r="H443">
            <v>241259</v>
          </cell>
          <cell r="I443">
            <v>194514.8</v>
          </cell>
          <cell r="J443">
            <v>46744.200000000012</v>
          </cell>
        </row>
        <row r="444">
          <cell r="B444" t="str">
            <v>0077</v>
          </cell>
          <cell r="C444" t="str">
            <v>OFICINA NACIONAL</v>
          </cell>
          <cell r="D444" t="str">
            <v>23 2 4 1 5</v>
          </cell>
          <cell r="E444" t="str">
            <v>23 2 4 1 50077</v>
          </cell>
          <cell r="F444" t="str">
            <v>23 2 4 1 5</v>
          </cell>
          <cell r="G444" t="str">
            <v>DE MAQUINARIAS Y EQUIPOS</v>
          </cell>
          <cell r="H444">
            <v>378611</v>
          </cell>
          <cell r="I444">
            <v>378610.56</v>
          </cell>
          <cell r="J444">
            <v>0.44000000000232831</v>
          </cell>
        </row>
        <row r="445">
          <cell r="B445" t="str">
            <v>0077</v>
          </cell>
          <cell r="C445" t="str">
            <v>OFICINA NACIONAL</v>
          </cell>
          <cell r="D445" t="str">
            <v>23 2 5 1 1</v>
          </cell>
          <cell r="E445" t="str">
            <v>23 2 5 1 10077</v>
          </cell>
          <cell r="F445" t="str">
            <v>23 2 5 1 1</v>
          </cell>
          <cell r="G445" t="str">
            <v>ALQUILER DE EDIFICIOS Y ESTRUCTURAS</v>
          </cell>
          <cell r="H445">
            <v>17727</v>
          </cell>
          <cell r="I445">
            <v>12561.25</v>
          </cell>
          <cell r="J445">
            <v>5165.75</v>
          </cell>
        </row>
        <row r="446">
          <cell r="B446" t="str">
            <v>0077</v>
          </cell>
          <cell r="C446" t="str">
            <v>OFICINA NACIONAL</v>
          </cell>
          <cell r="D446" t="str">
            <v>23 2 6 3 1</v>
          </cell>
          <cell r="E446" t="str">
            <v>23 2 6 3 10077</v>
          </cell>
          <cell r="F446" t="str">
            <v>23 2 6 3 1</v>
          </cell>
          <cell r="G446" t="str">
            <v>SEGURO DE VIDA</v>
          </cell>
          <cell r="H446">
            <v>87751</v>
          </cell>
          <cell r="I446">
            <v>82270.28</v>
          </cell>
          <cell r="J446">
            <v>5480.7200000000012</v>
          </cell>
        </row>
        <row r="447">
          <cell r="B447" t="str">
            <v>0077</v>
          </cell>
          <cell r="C447" t="str">
            <v>OFICINA NACIONAL</v>
          </cell>
          <cell r="D447" t="str">
            <v>23 2 6 3 2</v>
          </cell>
          <cell r="E447" t="str">
            <v>23 2 6 3 20077</v>
          </cell>
          <cell r="F447" t="str">
            <v>23 2 6 3 2</v>
          </cell>
          <cell r="G447" t="str">
            <v>SEGURO DE VEHICULOS</v>
          </cell>
          <cell r="H447">
            <v>307315</v>
          </cell>
          <cell r="I447">
            <v>252366.7</v>
          </cell>
          <cell r="J447">
            <v>54948.299999999988</v>
          </cell>
        </row>
        <row r="448">
          <cell r="B448" t="str">
            <v>0077</v>
          </cell>
          <cell r="C448" t="str">
            <v>OFICINA NACIONAL</v>
          </cell>
          <cell r="D448" t="str">
            <v>23 2 6 3 3</v>
          </cell>
          <cell r="E448" t="str">
            <v>23 2 6 3 30077</v>
          </cell>
          <cell r="F448" t="str">
            <v>23 2 6 3 3</v>
          </cell>
          <cell r="G448" t="str">
            <v>SEGURO OBLIGATORIO ACCIDENTES DE TRANSITO (SOAT)</v>
          </cell>
          <cell r="H448">
            <v>23395</v>
          </cell>
          <cell r="I448">
            <v>23040.14</v>
          </cell>
          <cell r="J448">
            <v>354.86000000000058</v>
          </cell>
        </row>
        <row r="449">
          <cell r="B449" t="str">
            <v>0077</v>
          </cell>
          <cell r="C449" t="str">
            <v>OFICINA NACIONAL</v>
          </cell>
          <cell r="D449" t="str">
            <v>23 2 6 399</v>
          </cell>
          <cell r="E449" t="str">
            <v>23 2 6 3990077</v>
          </cell>
          <cell r="F449" t="str">
            <v>23 2 6 399</v>
          </cell>
          <cell r="G449" t="str">
            <v>OTROS SEGUROS DE  BIENES MUEBLES E INMUEBLES</v>
          </cell>
          <cell r="H449">
            <v>6240</v>
          </cell>
          <cell r="I449">
            <v>3960</v>
          </cell>
          <cell r="J449">
            <v>2280</v>
          </cell>
        </row>
        <row r="450">
          <cell r="B450" t="str">
            <v>0077</v>
          </cell>
          <cell r="C450" t="str">
            <v>OFICINA NACIONAL</v>
          </cell>
          <cell r="D450" t="str">
            <v>23 2 7 1 1</v>
          </cell>
          <cell r="E450" t="str">
            <v>23 2 7 1 10077</v>
          </cell>
          <cell r="F450" t="str">
            <v>23 2 7 1 1</v>
          </cell>
          <cell r="G450" t="str">
            <v>CONSULTORIAS POR PERSONAS JURIDICAS</v>
          </cell>
          <cell r="H450">
            <v>14691</v>
          </cell>
          <cell r="I450">
            <v>8112.39</v>
          </cell>
          <cell r="J450">
            <v>6578.61</v>
          </cell>
        </row>
        <row r="451">
          <cell r="B451" t="str">
            <v>0077</v>
          </cell>
          <cell r="C451" t="str">
            <v>OFICINA NACIONAL</v>
          </cell>
          <cell r="D451" t="str">
            <v>23 2 7 2 1</v>
          </cell>
          <cell r="E451" t="str">
            <v>23 2 7 2 10077</v>
          </cell>
          <cell r="F451" t="str">
            <v>23 2 7 2 1</v>
          </cell>
          <cell r="G451" t="str">
            <v>CONSULTORIAS POR PERSONAS NATURALES</v>
          </cell>
          <cell r="H451">
            <v>73386</v>
          </cell>
          <cell r="I451">
            <v>73336.73</v>
          </cell>
          <cell r="J451">
            <v>49.270000000004075</v>
          </cell>
        </row>
        <row r="452">
          <cell r="B452" t="str">
            <v>0077</v>
          </cell>
          <cell r="C452" t="str">
            <v>OFICINA NACIONAL</v>
          </cell>
          <cell r="D452" t="str">
            <v>23 2 7 299</v>
          </cell>
          <cell r="E452" t="str">
            <v>23 2 7 2990077</v>
          </cell>
          <cell r="F452" t="str">
            <v>23 2 7 299</v>
          </cell>
          <cell r="G452" t="str">
            <v>OTROS SERVICIOS SIMILARES</v>
          </cell>
          <cell r="H452">
            <v>50000</v>
          </cell>
          <cell r="I452">
            <v>0</v>
          </cell>
          <cell r="J452">
            <v>50000</v>
          </cell>
        </row>
        <row r="453">
          <cell r="B453" t="str">
            <v>0077</v>
          </cell>
          <cell r="C453" t="str">
            <v>OFICINA NACIONAL</v>
          </cell>
          <cell r="D453" t="str">
            <v>23 2 7 3 1</v>
          </cell>
          <cell r="E453" t="str">
            <v>23 2 7 3 10077</v>
          </cell>
          <cell r="F453" t="str">
            <v>23 2 7 3 1</v>
          </cell>
          <cell r="G453" t="str">
            <v>REALIZADO POR PERSONAS JURIDICAS</v>
          </cell>
          <cell r="H453">
            <v>582740</v>
          </cell>
          <cell r="I453">
            <v>575223.67000000004</v>
          </cell>
          <cell r="J453">
            <v>7516.3299999999581</v>
          </cell>
        </row>
        <row r="454">
          <cell r="B454" t="str">
            <v>0077</v>
          </cell>
          <cell r="C454" t="str">
            <v>OFICINA NACIONAL</v>
          </cell>
          <cell r="D454" t="str">
            <v>23 2 7 5 2</v>
          </cell>
          <cell r="E454" t="str">
            <v>23 2 7 5 20077</v>
          </cell>
          <cell r="F454" t="str">
            <v>23 2 7 5 2</v>
          </cell>
          <cell r="G454" t="str">
            <v>PROPINAS PARA PRACTICANTES</v>
          </cell>
          <cell r="H454">
            <v>30000</v>
          </cell>
          <cell r="I454">
            <v>0</v>
          </cell>
          <cell r="J454">
            <v>30000</v>
          </cell>
        </row>
        <row r="455">
          <cell r="B455" t="str">
            <v>0077</v>
          </cell>
          <cell r="C455" t="str">
            <v>OFICINA NACIONAL</v>
          </cell>
          <cell r="D455" t="str">
            <v>23 2 710 1</v>
          </cell>
          <cell r="E455" t="str">
            <v>23 2 710 10077</v>
          </cell>
          <cell r="F455" t="str">
            <v>23 2 710 1</v>
          </cell>
          <cell r="G455" t="str">
            <v>SEMINARIOS ,TALLERES Y SIMILARES ORGANIZADOS POR LA  INSTITUCION</v>
          </cell>
          <cell r="H455">
            <v>72000</v>
          </cell>
          <cell r="I455">
            <v>72000</v>
          </cell>
          <cell r="J455">
            <v>0</v>
          </cell>
        </row>
        <row r="456">
          <cell r="B456" t="str">
            <v>0077</v>
          </cell>
          <cell r="C456" t="str">
            <v>OFICINA NACIONAL</v>
          </cell>
          <cell r="D456" t="str">
            <v>23 2 711 2</v>
          </cell>
          <cell r="E456" t="str">
            <v>23 2 711 20077</v>
          </cell>
          <cell r="F456" t="str">
            <v>23 2 711 2</v>
          </cell>
          <cell r="G456" t="str">
            <v>TRANSPORTE Y TRASLADO DE CARGA, BIENES Y MATERIALES</v>
          </cell>
          <cell r="H456">
            <v>2020</v>
          </cell>
          <cell r="I456">
            <v>0</v>
          </cell>
          <cell r="J456">
            <v>2020</v>
          </cell>
        </row>
        <row r="457">
          <cell r="B457" t="str">
            <v>0077</v>
          </cell>
          <cell r="C457" t="str">
            <v>OFICINA NACIONAL</v>
          </cell>
          <cell r="D457" t="str">
            <v>23 2 71199</v>
          </cell>
          <cell r="E457" t="str">
            <v>23 2 711990077</v>
          </cell>
          <cell r="F457" t="str">
            <v>23 2 71199</v>
          </cell>
          <cell r="G457" t="str">
            <v>SERVICIOS DIVERSOS</v>
          </cell>
          <cell r="H457">
            <v>10000</v>
          </cell>
          <cell r="I457">
            <v>2950</v>
          </cell>
          <cell r="J457">
            <v>7050</v>
          </cell>
        </row>
        <row r="458">
          <cell r="B458" t="str">
            <v>0077</v>
          </cell>
          <cell r="C458" t="str">
            <v>OFICINA NACIONAL</v>
          </cell>
          <cell r="D458" t="str">
            <v>23 2 6 3 4</v>
          </cell>
          <cell r="E458" t="str">
            <v>23 2 6 3 40077</v>
          </cell>
          <cell r="F458" t="str">
            <v>23 2 6 3 4</v>
          </cell>
          <cell r="G458" t="str">
            <v>OTROS SEGUROS PERSONALES</v>
          </cell>
          <cell r="H458">
            <v>190399</v>
          </cell>
          <cell r="I458">
            <v>187820.1</v>
          </cell>
          <cell r="J458">
            <v>2578.8999999999942</v>
          </cell>
        </row>
        <row r="459">
          <cell r="B459" t="str">
            <v>0077</v>
          </cell>
          <cell r="C459" t="str">
            <v>OFICINA NACIONAL</v>
          </cell>
          <cell r="D459" t="str">
            <v>26 6 1 3 2</v>
          </cell>
          <cell r="E459" t="str">
            <v>26 6 1 3 20077</v>
          </cell>
          <cell r="F459" t="str">
            <v>26 6 1 3 2</v>
          </cell>
          <cell r="G459" t="str">
            <v>SOFTWARES</v>
          </cell>
          <cell r="H459">
            <v>10000</v>
          </cell>
          <cell r="I459">
            <v>0</v>
          </cell>
          <cell r="J459">
            <v>10000</v>
          </cell>
        </row>
        <row r="460">
          <cell r="B460" t="str">
            <v>0077</v>
          </cell>
          <cell r="C460" t="str">
            <v>OFICINA NACIONAL</v>
          </cell>
          <cell r="D460" t="str">
            <v>25 4 3 2 1</v>
          </cell>
          <cell r="E460" t="str">
            <v>25 4 3 2 10077</v>
          </cell>
          <cell r="F460" t="str">
            <v>25 4 3 2 1</v>
          </cell>
          <cell r="G460" t="str">
            <v>DERECHOS ADMINISTRATIVOS</v>
          </cell>
          <cell r="H460">
            <v>1250</v>
          </cell>
          <cell r="I460">
            <v>1250</v>
          </cell>
          <cell r="J460">
            <v>0</v>
          </cell>
        </row>
        <row r="461">
          <cell r="B461" t="str">
            <v>0077</v>
          </cell>
          <cell r="C461" t="str">
            <v>OFICINA NACIONAL</v>
          </cell>
          <cell r="D461" t="str">
            <v>26 3 2 9 2</v>
          </cell>
          <cell r="E461" t="str">
            <v>26 3 2 9 20077</v>
          </cell>
          <cell r="F461" t="str">
            <v>26 3 2 9 2</v>
          </cell>
          <cell r="G461" t="str">
            <v>ASEO,  LIMPIEZA Y COCINA</v>
          </cell>
          <cell r="H461">
            <v>30000</v>
          </cell>
          <cell r="I461">
            <v>25548.28</v>
          </cell>
          <cell r="J461">
            <v>4451.7200000000012</v>
          </cell>
        </row>
        <row r="462">
          <cell r="B462" t="str">
            <v>0077</v>
          </cell>
          <cell r="C462" t="str">
            <v>OFICINA NACIONAL</v>
          </cell>
          <cell r="D462" t="str">
            <v>25 4 1 2 1</v>
          </cell>
          <cell r="E462" t="str">
            <v>25 4 1 2 10077</v>
          </cell>
          <cell r="F462" t="str">
            <v>25 4 1 2 1</v>
          </cell>
          <cell r="G462" t="str">
            <v>DERECHOS ADMINISTRATIVOS</v>
          </cell>
          <cell r="H462">
            <v>4795</v>
          </cell>
          <cell r="I462">
            <v>4795</v>
          </cell>
          <cell r="J462">
            <v>0</v>
          </cell>
        </row>
        <row r="463">
          <cell r="B463" t="str">
            <v>0077</v>
          </cell>
          <cell r="C463" t="str">
            <v>OFICINA NACIONAL</v>
          </cell>
          <cell r="D463" t="str">
            <v>25 4 1 3 1</v>
          </cell>
          <cell r="E463" t="str">
            <v>25 4 1 3 10077</v>
          </cell>
          <cell r="F463" t="str">
            <v>25 4 1 3 1</v>
          </cell>
          <cell r="G463" t="str">
            <v>MULTAS</v>
          </cell>
          <cell r="H463">
            <v>18000</v>
          </cell>
          <cell r="I463">
            <v>12686.76</v>
          </cell>
          <cell r="J463">
            <v>5313.24</v>
          </cell>
        </row>
        <row r="464">
          <cell r="B464" t="str">
            <v>0077</v>
          </cell>
          <cell r="C464" t="str">
            <v>OFICINA NACIONAL</v>
          </cell>
          <cell r="D464" t="str">
            <v>25 4 3 3 1</v>
          </cell>
          <cell r="E464" t="str">
            <v>25 4 3 3 10077</v>
          </cell>
          <cell r="F464" t="str">
            <v>25 4 3 3 1</v>
          </cell>
          <cell r="G464" t="str">
            <v>MULTAS</v>
          </cell>
          <cell r="H464">
            <v>29700</v>
          </cell>
          <cell r="I464">
            <v>29274.11</v>
          </cell>
          <cell r="J464">
            <v>425.88999999999942</v>
          </cell>
        </row>
        <row r="465">
          <cell r="B465" t="str">
            <v>0077</v>
          </cell>
          <cell r="C465" t="str">
            <v>OFICINA NACIONAL</v>
          </cell>
          <cell r="D465" t="str">
            <v>23 1 59999</v>
          </cell>
          <cell r="E465" t="str">
            <v>23 1 599990077</v>
          </cell>
          <cell r="F465" t="str">
            <v>23 1 59999</v>
          </cell>
          <cell r="G465" t="str">
            <v>OTROS</v>
          </cell>
          <cell r="H465">
            <v>1458</v>
          </cell>
          <cell r="I465">
            <v>0</v>
          </cell>
          <cell r="J465">
            <v>1458</v>
          </cell>
        </row>
        <row r="466">
          <cell r="B466" t="str">
            <v>0077</v>
          </cell>
          <cell r="C466" t="str">
            <v>OFICINA NACIONAL</v>
          </cell>
          <cell r="D466" t="str">
            <v>23 1 3 1 1</v>
          </cell>
          <cell r="E466" t="str">
            <v>23 1 3 1 10077</v>
          </cell>
          <cell r="F466" t="str">
            <v>23 1 3 1 1</v>
          </cell>
          <cell r="G466" t="str">
            <v>COMBUSTIBLES Y CARBURANTES</v>
          </cell>
          <cell r="H466">
            <v>1236</v>
          </cell>
          <cell r="I466">
            <v>744</v>
          </cell>
          <cell r="J466">
            <v>492</v>
          </cell>
        </row>
        <row r="467">
          <cell r="B467" t="str">
            <v>0077</v>
          </cell>
          <cell r="C467" t="str">
            <v>OFICINA NACIONAL</v>
          </cell>
          <cell r="D467" t="str">
            <v>23 2 1 2 1</v>
          </cell>
          <cell r="E467" t="str">
            <v>23 2 1 2 10077</v>
          </cell>
          <cell r="F467" t="str">
            <v>23 2 1 2 1</v>
          </cell>
          <cell r="G467" t="str">
            <v>PASAJES Y GASTOS DE TRANSPORTE</v>
          </cell>
          <cell r="H467">
            <v>18500</v>
          </cell>
          <cell r="I467">
            <v>11996.94</v>
          </cell>
          <cell r="J467">
            <v>6503.0599999999995</v>
          </cell>
        </row>
        <row r="468">
          <cell r="B468" t="str">
            <v>0077</v>
          </cell>
          <cell r="C468" t="str">
            <v>OFICINA NACIONAL</v>
          </cell>
          <cell r="D468" t="str">
            <v>23 2 1 2 2</v>
          </cell>
          <cell r="E468" t="str">
            <v>23 2 1 2 20077</v>
          </cell>
          <cell r="F468" t="str">
            <v>23 2 1 2 2</v>
          </cell>
          <cell r="G468" t="str">
            <v>VIATICOS Y ASIGNACIONES POR COMISION DE SERVICIO</v>
          </cell>
          <cell r="H468">
            <v>1350</v>
          </cell>
          <cell r="I468">
            <v>1130.6199999999999</v>
          </cell>
          <cell r="J468">
            <v>219.38000000000011</v>
          </cell>
        </row>
        <row r="469">
          <cell r="B469" t="str">
            <v>0077</v>
          </cell>
          <cell r="C469" t="str">
            <v>OFICINA NACIONAL</v>
          </cell>
          <cell r="D469" t="str">
            <v>23 2 1 299</v>
          </cell>
          <cell r="E469" t="str">
            <v>23 2 1 2990077</v>
          </cell>
          <cell r="F469" t="str">
            <v>23 2 1 299</v>
          </cell>
          <cell r="G469" t="str">
            <v>OTROS GASTOS</v>
          </cell>
          <cell r="H469">
            <v>1220</v>
          </cell>
          <cell r="I469">
            <v>610</v>
          </cell>
          <cell r="J469">
            <v>610</v>
          </cell>
        </row>
        <row r="470">
          <cell r="B470" t="str">
            <v>0077</v>
          </cell>
          <cell r="C470" t="str">
            <v>OFICINA NACIONAL</v>
          </cell>
          <cell r="D470" t="str">
            <v>23 2 2 2 2</v>
          </cell>
          <cell r="E470" t="str">
            <v>23 2 2 2 20077</v>
          </cell>
          <cell r="F470" t="str">
            <v>23 2 2 2 2</v>
          </cell>
          <cell r="G470" t="str">
            <v>SERVICIO DE TELEFONIA FIJA</v>
          </cell>
          <cell r="H470">
            <v>1300</v>
          </cell>
          <cell r="I470">
            <v>0</v>
          </cell>
          <cell r="J470">
            <v>1300</v>
          </cell>
        </row>
        <row r="471">
          <cell r="B471" t="str">
            <v>0077</v>
          </cell>
          <cell r="C471" t="str">
            <v>OFICINA NACIONAL</v>
          </cell>
          <cell r="D471" t="str">
            <v>23 2 2 2 3</v>
          </cell>
          <cell r="E471" t="str">
            <v>23 2 2 2 30077</v>
          </cell>
          <cell r="F471" t="str">
            <v>23 2 2 2 3</v>
          </cell>
          <cell r="G471" t="str">
            <v>SERVICIO DE INTERNET</v>
          </cell>
          <cell r="H471">
            <v>800</v>
          </cell>
          <cell r="I471">
            <v>0</v>
          </cell>
          <cell r="J471">
            <v>800</v>
          </cell>
        </row>
        <row r="472">
          <cell r="B472" t="str">
            <v>0077</v>
          </cell>
          <cell r="C472" t="str">
            <v>OFICINA NACIONAL</v>
          </cell>
          <cell r="D472" t="str">
            <v>23 2 2 3 1</v>
          </cell>
          <cell r="E472" t="str">
            <v>23 2 2 3 10077</v>
          </cell>
          <cell r="F472" t="str">
            <v>23 2 2 3 1</v>
          </cell>
          <cell r="G472" t="str">
            <v>CORREOS Y SERVICIOS DE MENSAJERIA</v>
          </cell>
          <cell r="H472">
            <v>1000</v>
          </cell>
          <cell r="I472">
            <v>0</v>
          </cell>
          <cell r="J472">
            <v>1000</v>
          </cell>
        </row>
        <row r="473">
          <cell r="B473" t="str">
            <v>0077</v>
          </cell>
          <cell r="C473" t="str">
            <v>OFICINA NACIONAL</v>
          </cell>
          <cell r="D473" t="str">
            <v>23 2 2 4 4</v>
          </cell>
          <cell r="E473" t="str">
            <v>23 2 2 4 40077</v>
          </cell>
          <cell r="F473" t="str">
            <v>23 2 2 4 4</v>
          </cell>
          <cell r="G473" t="str">
            <v>SERVICIO DE IMPRESIONES, ENCUADERNACION Y EMPASTADO</v>
          </cell>
          <cell r="H473">
            <v>5000</v>
          </cell>
          <cell r="I473">
            <v>0</v>
          </cell>
          <cell r="J473">
            <v>5000</v>
          </cell>
        </row>
        <row r="474">
          <cell r="B474" t="str">
            <v>0077</v>
          </cell>
          <cell r="C474" t="str">
            <v>OFICINA NACIONAL</v>
          </cell>
          <cell r="D474" t="str">
            <v>23 2 3 1 2</v>
          </cell>
          <cell r="E474" t="str">
            <v>23 2 3 1 20077</v>
          </cell>
          <cell r="F474" t="str">
            <v>23 2 3 1 2</v>
          </cell>
          <cell r="G474" t="str">
            <v>SERVICIOS DE SEGURIDAD Y VIGILANCIA</v>
          </cell>
          <cell r="H474">
            <v>1201</v>
          </cell>
          <cell r="I474">
            <v>0</v>
          </cell>
          <cell r="J474">
            <v>1201</v>
          </cell>
        </row>
        <row r="475">
          <cell r="B475" t="str">
            <v>0077</v>
          </cell>
          <cell r="C475" t="str">
            <v>OFICINA NACIONAL</v>
          </cell>
          <cell r="D475" t="str">
            <v>100 2 3 1 3</v>
          </cell>
          <cell r="E475" t="str">
            <v>100 2 3 1 30077</v>
          </cell>
          <cell r="F475" t="str">
            <v>100 2 3 1 3</v>
          </cell>
          <cell r="G475" t="e">
            <v>#N/A</v>
          </cell>
          <cell r="H475">
            <v>158409</v>
          </cell>
          <cell r="I475">
            <v>156030.96</v>
          </cell>
          <cell r="J475">
            <v>2378.0400000000081</v>
          </cell>
        </row>
        <row r="476">
          <cell r="B476" t="str">
            <v>0078</v>
          </cell>
          <cell r="C476" t="str">
            <v>LORETO</v>
          </cell>
          <cell r="D476" t="str">
            <v>23 2 7 299</v>
          </cell>
          <cell r="E476" t="str">
            <v>23 2 7 2990078</v>
          </cell>
          <cell r="F476" t="str">
            <v>23 2 7 299</v>
          </cell>
          <cell r="G476" t="str">
            <v>OTROS SERVICIOS SIMILARES</v>
          </cell>
          <cell r="H476">
            <v>1600</v>
          </cell>
          <cell r="I476">
            <v>1600</v>
          </cell>
          <cell r="J476">
            <v>0</v>
          </cell>
        </row>
        <row r="477">
          <cell r="B477" t="str">
            <v>0078</v>
          </cell>
          <cell r="C477" t="str">
            <v>LORETO</v>
          </cell>
          <cell r="D477" t="str">
            <v>23 2 71199</v>
          </cell>
          <cell r="E477" t="str">
            <v>23 2 711990078</v>
          </cell>
          <cell r="F477" t="str">
            <v>23 2 71199</v>
          </cell>
          <cell r="G477" t="str">
            <v>SERVICIOS DIVERSOS</v>
          </cell>
          <cell r="H477">
            <v>0</v>
          </cell>
          <cell r="I477">
            <v>0</v>
          </cell>
          <cell r="J477">
            <v>0</v>
          </cell>
        </row>
        <row r="478">
          <cell r="B478" t="str">
            <v>0078</v>
          </cell>
          <cell r="C478" t="str">
            <v>LORETO</v>
          </cell>
          <cell r="D478" t="str">
            <v>23 2 8 1 1</v>
          </cell>
          <cell r="E478" t="str">
            <v>23 2 8 1 10078</v>
          </cell>
          <cell r="F478" t="str">
            <v>23 2 8 1 1</v>
          </cell>
          <cell r="G478" t="str">
            <v>CONTRATO ADMINIST. DE SERVICIOS</v>
          </cell>
          <cell r="H478">
            <v>800</v>
          </cell>
          <cell r="I478">
            <v>800</v>
          </cell>
          <cell r="J478">
            <v>0</v>
          </cell>
        </row>
        <row r="479">
          <cell r="B479" t="str">
            <v>0078</v>
          </cell>
          <cell r="C479" t="str">
            <v>LORETO</v>
          </cell>
          <cell r="D479" t="str">
            <v>23 2 8 1 2</v>
          </cell>
          <cell r="E479" t="str">
            <v>23 2 8 1 20078</v>
          </cell>
          <cell r="F479" t="str">
            <v>23 2 8 1 2</v>
          </cell>
          <cell r="G479" t="str">
            <v>CONTRIB. A ESSALUD DE C.A.S.</v>
          </cell>
          <cell r="H479">
            <v>2200</v>
          </cell>
          <cell r="I479">
            <v>2200</v>
          </cell>
          <cell r="J479">
            <v>0</v>
          </cell>
        </row>
        <row r="480">
          <cell r="B480" t="str">
            <v>0078</v>
          </cell>
          <cell r="C480" t="str">
            <v>LORETO</v>
          </cell>
          <cell r="D480" t="str">
            <v>23 1 59999</v>
          </cell>
          <cell r="E480" t="str">
            <v>23 1 599990078</v>
          </cell>
          <cell r="F480" t="str">
            <v>23 1 59999</v>
          </cell>
          <cell r="G480" t="str">
            <v>OTROS</v>
          </cell>
          <cell r="H480">
            <v>1000</v>
          </cell>
          <cell r="I480">
            <v>1000</v>
          </cell>
          <cell r="J480">
            <v>0</v>
          </cell>
        </row>
        <row r="481">
          <cell r="B481" t="str">
            <v>0078</v>
          </cell>
          <cell r="C481" t="str">
            <v>LORETO</v>
          </cell>
          <cell r="D481" t="str">
            <v>23 2 1 2 1</v>
          </cell>
          <cell r="E481" t="str">
            <v>23 2 1 2 10078</v>
          </cell>
          <cell r="F481" t="str">
            <v>23 2 1 2 1</v>
          </cell>
          <cell r="G481" t="str">
            <v>PASAJES Y GASTOS DE TRANSPORTE</v>
          </cell>
          <cell r="H481">
            <v>3685</v>
          </cell>
          <cell r="I481">
            <v>0</v>
          </cell>
          <cell r="J481">
            <v>3685</v>
          </cell>
        </row>
        <row r="482">
          <cell r="B482" t="str">
            <v>0078</v>
          </cell>
          <cell r="C482" t="str">
            <v>LORETO</v>
          </cell>
          <cell r="D482" t="str">
            <v>23 2 1 2 2</v>
          </cell>
          <cell r="E482" t="str">
            <v>23 2 1 2 20078</v>
          </cell>
          <cell r="F482" t="str">
            <v>23 2 1 2 2</v>
          </cell>
          <cell r="G482" t="str">
            <v>VIATICOS Y ASIGNACIONES POR COMISION DE SERVICIO</v>
          </cell>
          <cell r="H482">
            <v>2021</v>
          </cell>
          <cell r="I482">
            <v>0</v>
          </cell>
          <cell r="J482">
            <v>2021</v>
          </cell>
        </row>
        <row r="483">
          <cell r="B483" t="str">
            <v>0078</v>
          </cell>
          <cell r="C483" t="str">
            <v>LORETO</v>
          </cell>
          <cell r="D483" t="str">
            <v>23 2 1 299</v>
          </cell>
          <cell r="E483" t="str">
            <v>23 2 1 2990078</v>
          </cell>
          <cell r="F483" t="str">
            <v>23 2 1 299</v>
          </cell>
          <cell r="G483" t="str">
            <v>OTROS GASTOS</v>
          </cell>
          <cell r="H483">
            <v>1700</v>
          </cell>
          <cell r="I483">
            <v>1700</v>
          </cell>
          <cell r="J483">
            <v>0</v>
          </cell>
        </row>
        <row r="484">
          <cell r="B484" t="str">
            <v>0078</v>
          </cell>
          <cell r="C484" t="str">
            <v>LORETO</v>
          </cell>
          <cell r="D484" t="str">
            <v>23 2 2 2 2</v>
          </cell>
          <cell r="E484" t="str">
            <v>23 2 2 2 20078</v>
          </cell>
          <cell r="F484" t="str">
            <v>23 2 2 2 2</v>
          </cell>
          <cell r="G484" t="str">
            <v>SERVICIO DE TELEFONIA FIJA</v>
          </cell>
          <cell r="H484">
            <v>900</v>
          </cell>
          <cell r="I484">
            <v>0</v>
          </cell>
          <cell r="J484">
            <v>900</v>
          </cell>
        </row>
        <row r="485">
          <cell r="B485" t="str">
            <v>0078</v>
          </cell>
          <cell r="C485" t="str">
            <v>LORETO</v>
          </cell>
          <cell r="D485" t="str">
            <v>23 2 2 3 1</v>
          </cell>
          <cell r="E485" t="str">
            <v>23 2 2 3 10078</v>
          </cell>
          <cell r="F485" t="str">
            <v>23 2 2 3 1</v>
          </cell>
          <cell r="G485" t="str">
            <v>CORREOS Y SERVICIOS DE MENSAJERIA</v>
          </cell>
          <cell r="H485">
            <v>29000</v>
          </cell>
          <cell r="I485">
            <v>25000</v>
          </cell>
          <cell r="J485">
            <v>4000</v>
          </cell>
        </row>
        <row r="486">
          <cell r="B486" t="str">
            <v>0078</v>
          </cell>
          <cell r="C486" t="str">
            <v>LORETO</v>
          </cell>
          <cell r="D486" t="str">
            <v>23 2 3 1 2</v>
          </cell>
          <cell r="E486" t="str">
            <v>23 2 3 1 20078</v>
          </cell>
          <cell r="F486" t="str">
            <v>23 2 3 1 2</v>
          </cell>
          <cell r="G486" t="str">
            <v>SERVICIOS DE SEGURIDAD Y VIGILANCIA</v>
          </cell>
          <cell r="H486">
            <v>10650</v>
          </cell>
          <cell r="I486">
            <v>5150</v>
          </cell>
          <cell r="J486">
            <v>5500</v>
          </cell>
        </row>
        <row r="487">
          <cell r="B487" t="str">
            <v>0078</v>
          </cell>
          <cell r="C487" t="str">
            <v>LORETO</v>
          </cell>
          <cell r="D487" t="str">
            <v>23 2 7 299</v>
          </cell>
          <cell r="E487" t="str">
            <v>23 2 7 2990078</v>
          </cell>
          <cell r="F487" t="str">
            <v>23 2 7 299</v>
          </cell>
          <cell r="G487" t="str">
            <v>OTROS SERVICIOS SIMILARES</v>
          </cell>
          <cell r="H487">
            <v>182400</v>
          </cell>
          <cell r="I487">
            <v>182400</v>
          </cell>
          <cell r="J487">
            <v>0</v>
          </cell>
        </row>
        <row r="488">
          <cell r="B488" t="str">
            <v>0078</v>
          </cell>
          <cell r="C488" t="str">
            <v>LORETO</v>
          </cell>
          <cell r="D488" t="str">
            <v>23 2 71199</v>
          </cell>
          <cell r="E488" t="str">
            <v>23 2 711990078</v>
          </cell>
          <cell r="F488" t="str">
            <v>23 2 71199</v>
          </cell>
          <cell r="G488" t="str">
            <v>SERVICIOS DIVERSOS</v>
          </cell>
          <cell r="H488">
            <v>5184</v>
          </cell>
          <cell r="I488">
            <v>5184</v>
          </cell>
          <cell r="J488">
            <v>0</v>
          </cell>
        </row>
        <row r="489">
          <cell r="B489" t="str">
            <v>0078</v>
          </cell>
          <cell r="C489" t="str">
            <v>LORETO</v>
          </cell>
          <cell r="D489" t="str">
            <v>23 2 8 1 1</v>
          </cell>
          <cell r="E489" t="str">
            <v>23 2 8 1 10078</v>
          </cell>
          <cell r="F489" t="str">
            <v>23 2 8 1 1</v>
          </cell>
          <cell r="G489" t="str">
            <v>CONTRATO ADMINIST. DE SERVICIOS</v>
          </cell>
          <cell r="H489">
            <v>37200</v>
          </cell>
          <cell r="I489">
            <v>37200</v>
          </cell>
          <cell r="J489">
            <v>0</v>
          </cell>
        </row>
        <row r="490">
          <cell r="B490" t="str">
            <v>0079</v>
          </cell>
          <cell r="C490" t="str">
            <v>MOQUEGUA</v>
          </cell>
          <cell r="D490" t="str">
            <v>23 2 8 1 2</v>
          </cell>
          <cell r="E490" t="str">
            <v>23 2 8 1 20079</v>
          </cell>
          <cell r="F490" t="str">
            <v>23 2 8 1 2</v>
          </cell>
          <cell r="G490" t="str">
            <v>CONTRIB. A ESSALUD DE C.A.S.</v>
          </cell>
          <cell r="H490">
            <v>293</v>
          </cell>
          <cell r="I490">
            <v>0</v>
          </cell>
          <cell r="J490">
            <v>293</v>
          </cell>
        </row>
        <row r="491">
          <cell r="B491" t="str">
            <v>0079</v>
          </cell>
          <cell r="C491" t="str">
            <v>MOQUEGUA</v>
          </cell>
          <cell r="D491" t="str">
            <v>23 1 59999</v>
          </cell>
          <cell r="E491" t="str">
            <v>23 1 599990079</v>
          </cell>
          <cell r="F491" t="str">
            <v>23 1 59999</v>
          </cell>
          <cell r="G491" t="str">
            <v>OTROS</v>
          </cell>
          <cell r="H491">
            <v>89802</v>
          </cell>
          <cell r="I491">
            <v>89801.26</v>
          </cell>
          <cell r="J491">
            <v>0.74000000000523869</v>
          </cell>
        </row>
        <row r="492">
          <cell r="B492" t="str">
            <v>0079</v>
          </cell>
          <cell r="C492" t="str">
            <v>MOQUEGUA</v>
          </cell>
          <cell r="D492" t="str">
            <v>23 2 1 2 1</v>
          </cell>
          <cell r="E492" t="str">
            <v>23 2 1 2 10079</v>
          </cell>
          <cell r="F492" t="str">
            <v>23 2 1 2 1</v>
          </cell>
          <cell r="G492" t="str">
            <v>PASAJES Y GASTOS DE TRANSPORTE</v>
          </cell>
          <cell r="H492">
            <v>27200</v>
          </cell>
          <cell r="I492">
            <v>0</v>
          </cell>
          <cell r="J492">
            <v>27200</v>
          </cell>
        </row>
        <row r="493">
          <cell r="B493" t="str">
            <v>0079</v>
          </cell>
          <cell r="C493" t="str">
            <v>MOQUEGUA</v>
          </cell>
          <cell r="D493" t="str">
            <v>23 2 1 2 2</v>
          </cell>
          <cell r="E493" t="str">
            <v>23 2 1 2 20079</v>
          </cell>
          <cell r="F493" t="str">
            <v>23 2 1 2 2</v>
          </cell>
          <cell r="G493" t="str">
            <v>VIATICOS Y ASIGNACIONES POR COMISION DE SERVICIO</v>
          </cell>
          <cell r="H493">
            <v>10500</v>
          </cell>
          <cell r="I493">
            <v>2800</v>
          </cell>
          <cell r="J493">
            <v>7700</v>
          </cell>
        </row>
        <row r="494">
          <cell r="B494" t="str">
            <v>0079</v>
          </cell>
          <cell r="C494" t="str">
            <v>MOQUEGUA</v>
          </cell>
          <cell r="D494" t="str">
            <v>23 2 1 299</v>
          </cell>
          <cell r="E494" t="str">
            <v>23 2 1 2990079</v>
          </cell>
          <cell r="F494" t="str">
            <v>23 2 1 299</v>
          </cell>
          <cell r="G494" t="str">
            <v>OTROS GASTOS</v>
          </cell>
          <cell r="H494">
            <v>127200</v>
          </cell>
          <cell r="I494">
            <v>127200</v>
          </cell>
          <cell r="J494">
            <v>0</v>
          </cell>
        </row>
        <row r="495">
          <cell r="B495" t="str">
            <v>0079</v>
          </cell>
          <cell r="C495" t="str">
            <v>MOQUEGUA</v>
          </cell>
          <cell r="D495" t="str">
            <v>23 2 2 2 3</v>
          </cell>
          <cell r="E495" t="str">
            <v>23 2 2 2 30079</v>
          </cell>
          <cell r="F495" t="str">
            <v>23 2 2 2 3</v>
          </cell>
          <cell r="G495" t="str">
            <v>SERVICIO DE INTERNET</v>
          </cell>
          <cell r="H495">
            <v>2592</v>
          </cell>
          <cell r="I495">
            <v>2592</v>
          </cell>
          <cell r="J495">
            <v>0</v>
          </cell>
        </row>
        <row r="496">
          <cell r="B496" t="str">
            <v>0079</v>
          </cell>
          <cell r="C496" t="str">
            <v>MOQUEGUA</v>
          </cell>
          <cell r="D496" t="str">
            <v>23 2 2 3 1</v>
          </cell>
          <cell r="E496" t="str">
            <v>23 2 2 3 10079</v>
          </cell>
          <cell r="F496" t="str">
            <v>23 2 2 3 1</v>
          </cell>
          <cell r="G496" t="str">
            <v>CORREOS Y SERVICIOS DE MENSAJERIA</v>
          </cell>
          <cell r="H496">
            <v>2000</v>
          </cell>
          <cell r="I496">
            <v>2000</v>
          </cell>
          <cell r="J496">
            <v>0</v>
          </cell>
        </row>
        <row r="497">
          <cell r="B497" t="str">
            <v>0079</v>
          </cell>
          <cell r="C497" t="str">
            <v>MOQUEGUA</v>
          </cell>
          <cell r="D497" t="str">
            <v>23 2 2 4 4</v>
          </cell>
          <cell r="E497" t="str">
            <v>23 2 2 4 40079</v>
          </cell>
          <cell r="F497" t="str">
            <v>23 2 2 4 4</v>
          </cell>
          <cell r="G497" t="str">
            <v>SERVICIO DE IMPRESIONES, ENCUADERNACION Y EMPASTADO</v>
          </cell>
          <cell r="H497">
            <v>1300</v>
          </cell>
          <cell r="I497">
            <v>1300</v>
          </cell>
          <cell r="J497">
            <v>0</v>
          </cell>
        </row>
        <row r="498">
          <cell r="B498" t="str">
            <v>0079</v>
          </cell>
          <cell r="C498" t="str">
            <v>MOQUEGUA</v>
          </cell>
          <cell r="D498" t="str">
            <v>23 2 7 299</v>
          </cell>
          <cell r="E498" t="str">
            <v>23 2 7 2990079</v>
          </cell>
          <cell r="F498" t="str">
            <v>23 2 7 299</v>
          </cell>
          <cell r="G498" t="str">
            <v>OTROS SERVICIOS SIMILARES</v>
          </cell>
          <cell r="H498">
            <v>3100</v>
          </cell>
          <cell r="I498">
            <v>3100</v>
          </cell>
          <cell r="J498">
            <v>0</v>
          </cell>
        </row>
        <row r="499">
          <cell r="B499" t="str">
            <v>0079</v>
          </cell>
          <cell r="C499" t="str">
            <v>MOQUEGUA</v>
          </cell>
          <cell r="D499" t="str">
            <v>23 2 71199</v>
          </cell>
          <cell r="E499" t="str">
            <v>23 2 711990079</v>
          </cell>
          <cell r="F499" t="str">
            <v>23 2 71199</v>
          </cell>
          <cell r="G499" t="str">
            <v>SERVICIOS DIVERSOS</v>
          </cell>
          <cell r="H499">
            <v>1000</v>
          </cell>
          <cell r="I499">
            <v>1000</v>
          </cell>
          <cell r="J499">
            <v>0</v>
          </cell>
        </row>
        <row r="500">
          <cell r="B500" t="str">
            <v>0079</v>
          </cell>
          <cell r="C500" t="str">
            <v>MOQUEGUA</v>
          </cell>
          <cell r="D500" t="str">
            <v>23 2 8 1 1</v>
          </cell>
          <cell r="E500" t="str">
            <v>23 2 8 1 10079</v>
          </cell>
          <cell r="F500" t="str">
            <v>23 2 8 1 1</v>
          </cell>
          <cell r="G500" t="str">
            <v>CONTRATO ADMINIST. DE SERVICIOS</v>
          </cell>
          <cell r="H500">
            <v>1000</v>
          </cell>
          <cell r="I500">
            <v>1000</v>
          </cell>
          <cell r="J500">
            <v>0</v>
          </cell>
        </row>
        <row r="501">
          <cell r="B501" t="str">
            <v>0080</v>
          </cell>
          <cell r="C501" t="str">
            <v>PASCO</v>
          </cell>
          <cell r="D501" t="str">
            <v>23 2 8 1 2</v>
          </cell>
          <cell r="E501" t="str">
            <v>23 2 8 1 20080</v>
          </cell>
          <cell r="F501" t="str">
            <v>23 2 8 1 2</v>
          </cell>
          <cell r="G501" t="str">
            <v>CONTRIB. A ESSALUD DE C.A.S.</v>
          </cell>
          <cell r="H501">
            <v>1400</v>
          </cell>
          <cell r="I501">
            <v>1400</v>
          </cell>
          <cell r="J501">
            <v>0</v>
          </cell>
        </row>
        <row r="502">
          <cell r="B502" t="str">
            <v>0080</v>
          </cell>
          <cell r="C502" t="str">
            <v>PASCO</v>
          </cell>
          <cell r="D502" t="str">
            <v>23 2 3 1 2</v>
          </cell>
          <cell r="E502" t="str">
            <v>23 2 3 1 20080</v>
          </cell>
          <cell r="F502" t="str">
            <v>23 2 3 1 2</v>
          </cell>
          <cell r="G502" t="str">
            <v>SERVICIOS DE SEGURIDAD Y VIGILANCIA</v>
          </cell>
          <cell r="H502">
            <v>1000</v>
          </cell>
          <cell r="I502">
            <v>1000</v>
          </cell>
          <cell r="J502">
            <v>0</v>
          </cell>
        </row>
        <row r="503">
          <cell r="B503" t="str">
            <v>0080</v>
          </cell>
          <cell r="C503" t="str">
            <v>PASCO</v>
          </cell>
          <cell r="D503" t="str">
            <v>23 2 2 1 1</v>
          </cell>
          <cell r="E503" t="str">
            <v>23 2 2 1 10080</v>
          </cell>
          <cell r="F503" t="str">
            <v>23 2 2 1 1</v>
          </cell>
          <cell r="G503" t="str">
            <v>SERV. DE SUMIN. DE ENERGIA ELECT.</v>
          </cell>
          <cell r="H503">
            <v>1900</v>
          </cell>
          <cell r="I503">
            <v>1900</v>
          </cell>
          <cell r="J503">
            <v>0</v>
          </cell>
        </row>
        <row r="504">
          <cell r="B504" t="str">
            <v>0080</v>
          </cell>
          <cell r="C504" t="str">
            <v>PASCO</v>
          </cell>
          <cell r="D504" t="str">
            <v>23 2 2 1 2</v>
          </cell>
          <cell r="E504" t="str">
            <v>23 2 2 1 20080</v>
          </cell>
          <cell r="F504" t="str">
            <v>23 2 2 1 2</v>
          </cell>
          <cell r="G504" t="str">
            <v>SERVICIO DE AGUA Y DESAGUE</v>
          </cell>
          <cell r="H504">
            <v>900</v>
          </cell>
          <cell r="I504">
            <v>900</v>
          </cell>
          <cell r="J504">
            <v>0</v>
          </cell>
        </row>
        <row r="505">
          <cell r="B505" t="str">
            <v>0080</v>
          </cell>
          <cell r="C505" t="str">
            <v>PASCO</v>
          </cell>
          <cell r="D505" t="str">
            <v>23 2 2 2 2</v>
          </cell>
          <cell r="E505" t="str">
            <v>23 2 2 2 20080</v>
          </cell>
          <cell r="F505" t="str">
            <v>23 2 2 2 2</v>
          </cell>
          <cell r="G505" t="str">
            <v>SERVICIO DE TELEFONIA FIJA</v>
          </cell>
          <cell r="H505">
            <v>2400</v>
          </cell>
          <cell r="I505">
            <v>2400</v>
          </cell>
          <cell r="J505">
            <v>0</v>
          </cell>
        </row>
        <row r="506">
          <cell r="B506" t="str">
            <v>0080</v>
          </cell>
          <cell r="C506" t="str">
            <v>PASCO</v>
          </cell>
          <cell r="D506" t="str">
            <v>23 1 59999</v>
          </cell>
          <cell r="E506" t="str">
            <v>23 1 599990080</v>
          </cell>
          <cell r="F506" t="str">
            <v>23 1 59999</v>
          </cell>
          <cell r="G506" t="str">
            <v>OTROS</v>
          </cell>
          <cell r="H506">
            <v>1000</v>
          </cell>
          <cell r="I506">
            <v>0</v>
          </cell>
          <cell r="J506">
            <v>1000</v>
          </cell>
        </row>
        <row r="507">
          <cell r="B507" t="str">
            <v>0080</v>
          </cell>
          <cell r="C507" t="str">
            <v>PASCO</v>
          </cell>
          <cell r="D507" t="str">
            <v>23 1 3 1 1</v>
          </cell>
          <cell r="E507" t="str">
            <v>23 1 3 1 10080</v>
          </cell>
          <cell r="F507" t="str">
            <v>23 1 3 1 1</v>
          </cell>
          <cell r="G507" t="str">
            <v>COMBUSTIBLES Y CARBURANTES</v>
          </cell>
          <cell r="H507">
            <v>232</v>
          </cell>
          <cell r="I507">
            <v>0</v>
          </cell>
          <cell r="J507">
            <v>232</v>
          </cell>
        </row>
        <row r="508">
          <cell r="B508" t="str">
            <v>0080</v>
          </cell>
          <cell r="C508" t="str">
            <v>PASCO</v>
          </cell>
          <cell r="D508" t="str">
            <v>23 1 6 1 1</v>
          </cell>
          <cell r="E508" t="str">
            <v>23 1 6 1 10080</v>
          </cell>
          <cell r="F508" t="str">
            <v>23 1 6 1 1</v>
          </cell>
          <cell r="G508" t="str">
            <v>DE VEHICULOS</v>
          </cell>
          <cell r="H508">
            <v>1800</v>
          </cell>
          <cell r="I508">
            <v>1800</v>
          </cell>
          <cell r="J508">
            <v>0</v>
          </cell>
        </row>
        <row r="509">
          <cell r="B509" t="str">
            <v>0080</v>
          </cell>
          <cell r="C509" t="str">
            <v>PASCO</v>
          </cell>
          <cell r="D509" t="str">
            <v>23 2 1 2 1</v>
          </cell>
          <cell r="E509" t="str">
            <v>23 2 1 2 10080</v>
          </cell>
          <cell r="F509" t="str">
            <v>23 2 1 2 1</v>
          </cell>
          <cell r="G509" t="str">
            <v>PASAJES Y GASTOS DE TRANSPORTE</v>
          </cell>
          <cell r="H509">
            <v>1300</v>
          </cell>
          <cell r="I509">
            <v>1300</v>
          </cell>
          <cell r="J509">
            <v>0</v>
          </cell>
        </row>
        <row r="510">
          <cell r="B510" t="str">
            <v>0080</v>
          </cell>
          <cell r="C510" t="str">
            <v>PASCO</v>
          </cell>
          <cell r="D510" t="str">
            <v>23 2 1 2 2</v>
          </cell>
          <cell r="E510" t="str">
            <v>23 2 1 2 20080</v>
          </cell>
          <cell r="F510" t="str">
            <v>23 2 1 2 2</v>
          </cell>
          <cell r="G510" t="str">
            <v>VIATICOS Y ASIGNACIONES POR COMISION DE SERVICIO</v>
          </cell>
          <cell r="H510">
            <v>150</v>
          </cell>
          <cell r="I510">
            <v>0</v>
          </cell>
          <cell r="J510">
            <v>150</v>
          </cell>
        </row>
        <row r="511">
          <cell r="B511" t="str">
            <v>0080</v>
          </cell>
          <cell r="C511" t="str">
            <v>PASCO</v>
          </cell>
          <cell r="D511" t="str">
            <v>23 2 1 299</v>
          </cell>
          <cell r="E511" t="str">
            <v>23 2 1 2990080</v>
          </cell>
          <cell r="F511" t="str">
            <v>23 2 1 299</v>
          </cell>
          <cell r="G511" t="str">
            <v>OTROS GASTOS</v>
          </cell>
          <cell r="H511">
            <v>60102</v>
          </cell>
          <cell r="I511">
            <v>60101.08</v>
          </cell>
          <cell r="J511">
            <v>0.91999999999825377</v>
          </cell>
        </row>
        <row r="512">
          <cell r="B512" t="str">
            <v>0080</v>
          </cell>
          <cell r="C512" t="str">
            <v>PASCO</v>
          </cell>
          <cell r="D512" t="str">
            <v>23 2 2 1 1</v>
          </cell>
          <cell r="E512" t="str">
            <v>23 2 2 1 10080</v>
          </cell>
          <cell r="F512" t="str">
            <v>23 2 2 1 1</v>
          </cell>
          <cell r="G512" t="str">
            <v>SERV. DE SUMIN. DE ENERGIA ELECT.</v>
          </cell>
          <cell r="H512">
            <v>6000</v>
          </cell>
          <cell r="I512">
            <v>6000</v>
          </cell>
          <cell r="J512">
            <v>0</v>
          </cell>
        </row>
        <row r="513">
          <cell r="B513" t="str">
            <v>0080</v>
          </cell>
          <cell r="C513" t="str">
            <v>PASCO</v>
          </cell>
          <cell r="D513" t="str">
            <v>23 2 2 1 2</v>
          </cell>
          <cell r="E513" t="str">
            <v>23 2 2 1 20080</v>
          </cell>
          <cell r="F513" t="str">
            <v>23 2 2 1 2</v>
          </cell>
          <cell r="G513" t="str">
            <v>SERVICIO DE AGUA Y DESAGUE</v>
          </cell>
          <cell r="H513">
            <v>8100</v>
          </cell>
          <cell r="I513">
            <v>4400</v>
          </cell>
          <cell r="J513">
            <v>3700</v>
          </cell>
        </row>
        <row r="514">
          <cell r="B514" t="str">
            <v>0080</v>
          </cell>
          <cell r="C514" t="str">
            <v>PASCO</v>
          </cell>
          <cell r="D514" t="str">
            <v>23 2 2 2 2</v>
          </cell>
          <cell r="E514" t="str">
            <v>23 2 2 2 20080</v>
          </cell>
          <cell r="F514" t="str">
            <v>23 2 2 2 2</v>
          </cell>
          <cell r="G514" t="str">
            <v>SERVICIO DE TELEFONIA FIJA</v>
          </cell>
          <cell r="H514">
            <v>66600</v>
          </cell>
          <cell r="I514">
            <v>66600</v>
          </cell>
          <cell r="J514">
            <v>0</v>
          </cell>
        </row>
        <row r="515">
          <cell r="B515" t="str">
            <v>0080</v>
          </cell>
          <cell r="C515" t="str">
            <v>PASCO</v>
          </cell>
          <cell r="D515" t="str">
            <v>23 2 2 2 3</v>
          </cell>
          <cell r="E515" t="str">
            <v>23 2 2 2 30080</v>
          </cell>
          <cell r="F515" t="str">
            <v>23 2 2 2 3</v>
          </cell>
          <cell r="G515" t="str">
            <v>SERVICIO DE INTERNET</v>
          </cell>
          <cell r="H515">
            <v>1296</v>
          </cell>
          <cell r="I515">
            <v>1296</v>
          </cell>
          <cell r="J515">
            <v>0</v>
          </cell>
        </row>
        <row r="516">
          <cell r="B516" t="str">
            <v>0081</v>
          </cell>
          <cell r="C516" t="str">
            <v>PIURA</v>
          </cell>
          <cell r="D516" t="str">
            <v>23 2 2 3 1</v>
          </cell>
          <cell r="E516" t="str">
            <v>23 2 2 3 10081</v>
          </cell>
          <cell r="F516" t="str">
            <v>23 2 2 3 1</v>
          </cell>
          <cell r="G516" t="str">
            <v>CORREOS Y SERVICIOS DE MENSAJERIA</v>
          </cell>
          <cell r="H516">
            <v>1200</v>
          </cell>
          <cell r="I516">
            <v>1200</v>
          </cell>
          <cell r="J516">
            <v>0</v>
          </cell>
        </row>
        <row r="517">
          <cell r="B517" t="str">
            <v>0081</v>
          </cell>
          <cell r="C517" t="str">
            <v>PIURA</v>
          </cell>
          <cell r="D517" t="str">
            <v>23 2 2 4 4</v>
          </cell>
          <cell r="E517" t="str">
            <v>23 2 2 4 40081</v>
          </cell>
          <cell r="F517" t="str">
            <v>23 2 2 4 4</v>
          </cell>
          <cell r="G517" t="str">
            <v>SERVICIO DE IMPRESIONES, ENCUADERNACION Y EMPASTADO</v>
          </cell>
          <cell r="H517">
            <v>9000</v>
          </cell>
          <cell r="I517">
            <v>9000</v>
          </cell>
          <cell r="J517">
            <v>0</v>
          </cell>
        </row>
        <row r="518">
          <cell r="B518" t="str">
            <v>0081</v>
          </cell>
          <cell r="C518" t="str">
            <v>PIURA</v>
          </cell>
          <cell r="D518" t="str">
            <v>23 2 3 1 2</v>
          </cell>
          <cell r="E518" t="str">
            <v>23 2 3 1 20081</v>
          </cell>
          <cell r="F518" t="str">
            <v>23 2 3 1 2</v>
          </cell>
          <cell r="G518" t="str">
            <v>SERVICIOS DE SEGURIDAD Y VIGILANCIA</v>
          </cell>
          <cell r="H518">
            <v>1000</v>
          </cell>
          <cell r="I518">
            <v>1000</v>
          </cell>
          <cell r="J518">
            <v>0</v>
          </cell>
        </row>
        <row r="519">
          <cell r="B519" t="str">
            <v>0081</v>
          </cell>
          <cell r="C519" t="str">
            <v>PIURA</v>
          </cell>
          <cell r="D519" t="str">
            <v>23 2 4 1 3</v>
          </cell>
          <cell r="E519" t="str">
            <v>23 2 4 1 30081</v>
          </cell>
          <cell r="F519" t="str">
            <v>23 2 4 1 3</v>
          </cell>
          <cell r="G519" t="str">
            <v>MANTENIMIENTO, REPARACIÓN Y ACONDICIONAMIENTO DE VEHICULOS</v>
          </cell>
          <cell r="H519">
            <v>5600</v>
          </cell>
          <cell r="I519">
            <v>5600</v>
          </cell>
          <cell r="J519">
            <v>0</v>
          </cell>
        </row>
        <row r="520">
          <cell r="B520" t="str">
            <v>0081</v>
          </cell>
          <cell r="C520" t="str">
            <v>PIURA</v>
          </cell>
          <cell r="D520" t="str">
            <v>23 2 7 299</v>
          </cell>
          <cell r="E520" t="str">
            <v>23 2 7 2990081</v>
          </cell>
          <cell r="F520" t="str">
            <v>23 2 7 299</v>
          </cell>
          <cell r="G520" t="str">
            <v>OTROS SERVICIOS SIMILARES</v>
          </cell>
          <cell r="H520">
            <v>2100</v>
          </cell>
          <cell r="I520">
            <v>2100</v>
          </cell>
          <cell r="J520">
            <v>0</v>
          </cell>
        </row>
        <row r="521">
          <cell r="B521" t="str">
            <v>0081</v>
          </cell>
          <cell r="C521" t="str">
            <v>PIURA</v>
          </cell>
          <cell r="D521" t="str">
            <v>23 2 71199</v>
          </cell>
          <cell r="E521" t="str">
            <v>23 2 711990081</v>
          </cell>
          <cell r="F521" t="str">
            <v>23 2 71199</v>
          </cell>
          <cell r="G521" t="str">
            <v>SERVICIOS DIVERSOS</v>
          </cell>
          <cell r="H521">
            <v>4802</v>
          </cell>
          <cell r="I521">
            <v>0</v>
          </cell>
          <cell r="J521">
            <v>4802</v>
          </cell>
        </row>
        <row r="522">
          <cell r="B522" t="str">
            <v>0081</v>
          </cell>
          <cell r="C522" t="str">
            <v>PIURA</v>
          </cell>
          <cell r="D522" t="str">
            <v>23 2 8 1 1</v>
          </cell>
          <cell r="E522" t="str">
            <v>23 2 8 1 10081</v>
          </cell>
          <cell r="F522" t="str">
            <v>23 2 8 1 1</v>
          </cell>
          <cell r="G522" t="str">
            <v>CONTRATO ADMINIST. DE SERVICIOS</v>
          </cell>
          <cell r="H522">
            <v>2463</v>
          </cell>
          <cell r="I522">
            <v>0</v>
          </cell>
          <cell r="J522">
            <v>2463</v>
          </cell>
        </row>
        <row r="523">
          <cell r="B523" t="str">
            <v>0081</v>
          </cell>
          <cell r="C523" t="str">
            <v>PIURA</v>
          </cell>
          <cell r="D523" t="str">
            <v>23 2 8 1 2</v>
          </cell>
          <cell r="E523" t="str">
            <v>23 2 8 1 20081</v>
          </cell>
          <cell r="F523" t="str">
            <v>23 2 8 1 2</v>
          </cell>
          <cell r="G523" t="str">
            <v>CONTRIB. A ESSALUD DE C.A.S.</v>
          </cell>
          <cell r="H523">
            <v>840</v>
          </cell>
          <cell r="I523">
            <v>0</v>
          </cell>
          <cell r="J523">
            <v>840</v>
          </cell>
        </row>
        <row r="524">
          <cell r="B524" t="str">
            <v>0081</v>
          </cell>
          <cell r="C524" t="str">
            <v>PIURA</v>
          </cell>
          <cell r="D524" t="str">
            <v>23 1 59999</v>
          </cell>
          <cell r="E524" t="str">
            <v>23 1 599990081</v>
          </cell>
          <cell r="F524" t="str">
            <v>23 1 59999</v>
          </cell>
          <cell r="G524" t="str">
            <v>OTROS</v>
          </cell>
          <cell r="H524">
            <v>1785</v>
          </cell>
          <cell r="I524">
            <v>0</v>
          </cell>
          <cell r="J524">
            <v>1785</v>
          </cell>
        </row>
        <row r="525">
          <cell r="B525" t="str">
            <v>0081</v>
          </cell>
          <cell r="C525" t="str">
            <v>PIURA</v>
          </cell>
          <cell r="D525" t="str">
            <v>23 1 3 1 1</v>
          </cell>
          <cell r="E525" t="str">
            <v>23 1 3 1 10081</v>
          </cell>
          <cell r="F525" t="str">
            <v>23 1 3 1 1</v>
          </cell>
          <cell r="G525" t="str">
            <v>COMBUSTIBLES Y CARBURANTES</v>
          </cell>
          <cell r="H525">
            <v>1400</v>
          </cell>
          <cell r="I525">
            <v>1400</v>
          </cell>
          <cell r="J525">
            <v>0</v>
          </cell>
        </row>
        <row r="526">
          <cell r="B526" t="str">
            <v>0081</v>
          </cell>
          <cell r="C526" t="str">
            <v>PIURA</v>
          </cell>
          <cell r="D526" t="str">
            <v>23 2 1 2 1</v>
          </cell>
          <cell r="E526" t="str">
            <v>23 2 1 2 10081</v>
          </cell>
          <cell r="F526" t="str">
            <v>23 2 1 2 1</v>
          </cell>
          <cell r="G526" t="str">
            <v>PASAJES Y GASTOS DE TRANSPORTE</v>
          </cell>
          <cell r="H526">
            <v>700</v>
          </cell>
          <cell r="I526">
            <v>0</v>
          </cell>
          <cell r="J526">
            <v>700</v>
          </cell>
        </row>
        <row r="527">
          <cell r="B527" t="str">
            <v>0081</v>
          </cell>
          <cell r="C527" t="str">
            <v>PIURA</v>
          </cell>
          <cell r="D527" t="str">
            <v>23 2 1 2 2</v>
          </cell>
          <cell r="E527" t="str">
            <v>23 2 1 2 20081</v>
          </cell>
          <cell r="F527" t="str">
            <v>23 2 1 2 2</v>
          </cell>
          <cell r="G527" t="str">
            <v>VIATICOS Y ASIGNACIONES POR COMISION DE SERVICIO</v>
          </cell>
          <cell r="H527">
            <v>69801</v>
          </cell>
          <cell r="I527">
            <v>69800.89</v>
          </cell>
          <cell r="J527">
            <v>0.11000000000058208</v>
          </cell>
        </row>
        <row r="528">
          <cell r="B528" t="str">
            <v>0081</v>
          </cell>
          <cell r="C528" t="str">
            <v>PIURA</v>
          </cell>
          <cell r="D528" t="str">
            <v>23 2 1 299</v>
          </cell>
          <cell r="E528" t="str">
            <v>23 2 1 2990081</v>
          </cell>
          <cell r="F528" t="str">
            <v>23 2 1 299</v>
          </cell>
          <cell r="G528" t="str">
            <v>OTROS GASTOS</v>
          </cell>
          <cell r="H528">
            <v>64000</v>
          </cell>
          <cell r="I528">
            <v>39000</v>
          </cell>
          <cell r="J528">
            <v>25000</v>
          </cell>
        </row>
        <row r="529">
          <cell r="B529" t="str">
            <v>0081</v>
          </cell>
          <cell r="C529" t="str">
            <v>PIURA</v>
          </cell>
          <cell r="D529" t="str">
            <v>23 2 2 1 1</v>
          </cell>
          <cell r="E529" t="str">
            <v>23 2 2 1 10081</v>
          </cell>
          <cell r="F529" t="str">
            <v>23 2 2 1 1</v>
          </cell>
          <cell r="G529" t="str">
            <v>SERV. DE SUMIN. DE ENERGIA ELECT.</v>
          </cell>
          <cell r="H529">
            <v>22800</v>
          </cell>
          <cell r="I529">
            <v>21850</v>
          </cell>
          <cell r="J529">
            <v>950</v>
          </cell>
        </row>
        <row r="530">
          <cell r="B530" t="str">
            <v>0081</v>
          </cell>
          <cell r="C530" t="str">
            <v>PIURA</v>
          </cell>
          <cell r="D530" t="str">
            <v>23 2 2 2 2</v>
          </cell>
          <cell r="E530" t="str">
            <v>23 2 2 2 20081</v>
          </cell>
          <cell r="F530" t="str">
            <v>23 2 2 2 2</v>
          </cell>
          <cell r="G530" t="str">
            <v>SERVICIO DE TELEFONIA FIJA</v>
          </cell>
          <cell r="H530">
            <v>182400</v>
          </cell>
          <cell r="I530">
            <v>182400</v>
          </cell>
          <cell r="J530">
            <v>0</v>
          </cell>
        </row>
        <row r="531">
          <cell r="B531" t="str">
            <v>0081</v>
          </cell>
          <cell r="C531" t="str">
            <v>PIURA</v>
          </cell>
          <cell r="D531" t="str">
            <v>23 2 2 2 3</v>
          </cell>
          <cell r="E531" t="str">
            <v>23 2 2 2 30081</v>
          </cell>
          <cell r="F531" t="str">
            <v>23 2 2 2 3</v>
          </cell>
          <cell r="G531" t="str">
            <v>SERVICIO DE INTERNET</v>
          </cell>
          <cell r="H531">
            <v>5184</v>
          </cell>
          <cell r="I531">
            <v>5184</v>
          </cell>
          <cell r="J531">
            <v>0</v>
          </cell>
        </row>
        <row r="532">
          <cell r="B532" t="str">
            <v>0081</v>
          </cell>
          <cell r="C532" t="str">
            <v>PIURA</v>
          </cell>
          <cell r="D532" t="str">
            <v>23 2 2 3 1</v>
          </cell>
          <cell r="E532" t="str">
            <v>23 2 2 3 10081</v>
          </cell>
          <cell r="F532" t="str">
            <v>23 2 2 3 1</v>
          </cell>
          <cell r="G532" t="str">
            <v>CORREOS Y SERVICIOS DE MENSAJERIA</v>
          </cell>
          <cell r="H532">
            <v>1010</v>
          </cell>
          <cell r="I532">
            <v>1010</v>
          </cell>
          <cell r="J532">
            <v>0</v>
          </cell>
        </row>
        <row r="533">
          <cell r="B533" t="str">
            <v>0081</v>
          </cell>
          <cell r="C533" t="str">
            <v>PIURA</v>
          </cell>
          <cell r="D533" t="str">
            <v>23 2 2 4 4</v>
          </cell>
          <cell r="E533" t="str">
            <v>23 2 2 4 40081</v>
          </cell>
          <cell r="F533" t="str">
            <v>23 2 2 4 4</v>
          </cell>
          <cell r="G533" t="str">
            <v>SERVICIO DE IMPRESIONES, ENCUADERNACION Y EMPASTADO</v>
          </cell>
          <cell r="H533">
            <v>1233</v>
          </cell>
          <cell r="I533">
            <v>1119.5</v>
          </cell>
          <cell r="J533">
            <v>113.5</v>
          </cell>
        </row>
        <row r="534">
          <cell r="B534" t="str">
            <v>0082</v>
          </cell>
          <cell r="C534" t="str">
            <v>PUNO</v>
          </cell>
          <cell r="D534" t="str">
            <v>23 2 3 1 2</v>
          </cell>
          <cell r="E534" t="str">
            <v>23 2 3 1 20082</v>
          </cell>
          <cell r="F534" t="str">
            <v>23 2 3 1 2</v>
          </cell>
          <cell r="G534" t="str">
            <v>SERVICIOS DE SEGURIDAD Y VIGILANCIA</v>
          </cell>
          <cell r="H534">
            <v>1750</v>
          </cell>
          <cell r="I534">
            <v>1750</v>
          </cell>
          <cell r="J534">
            <v>0</v>
          </cell>
        </row>
        <row r="535">
          <cell r="B535" t="str">
            <v>0082</v>
          </cell>
          <cell r="C535" t="str">
            <v>PUNO</v>
          </cell>
          <cell r="D535" t="str">
            <v>23 2 5 1 1</v>
          </cell>
          <cell r="E535" t="str">
            <v>23 2 5 1 10082</v>
          </cell>
          <cell r="F535" t="str">
            <v>23 2 5 1 1</v>
          </cell>
          <cell r="G535" t="str">
            <v>ALQUILER DE EDIFICIOS Y ESTRUCTURAS</v>
          </cell>
          <cell r="H535">
            <v>7227</v>
          </cell>
          <cell r="I535">
            <v>7227</v>
          </cell>
          <cell r="J535">
            <v>0</v>
          </cell>
        </row>
        <row r="536">
          <cell r="B536" t="str">
            <v>0082</v>
          </cell>
          <cell r="C536" t="str">
            <v>PUNO</v>
          </cell>
          <cell r="D536" t="str">
            <v>23 2 7 299</v>
          </cell>
          <cell r="E536" t="str">
            <v>23 2 7 2990082</v>
          </cell>
          <cell r="F536" t="str">
            <v>23 2 7 299</v>
          </cell>
          <cell r="G536" t="str">
            <v>OTROS SERVICIOS SIMILARES</v>
          </cell>
          <cell r="H536">
            <v>400</v>
          </cell>
          <cell r="I536">
            <v>400</v>
          </cell>
          <cell r="J536">
            <v>0</v>
          </cell>
        </row>
        <row r="537">
          <cell r="B537" t="str">
            <v>0082</v>
          </cell>
          <cell r="C537" t="str">
            <v>PUNO</v>
          </cell>
          <cell r="D537" t="str">
            <v>23 2 71199</v>
          </cell>
          <cell r="E537" t="str">
            <v>23 2 711990082</v>
          </cell>
          <cell r="F537" t="str">
            <v>23 2 71199</v>
          </cell>
          <cell r="G537" t="str">
            <v>SERVICIOS DIVERSOS</v>
          </cell>
          <cell r="H537">
            <v>3700</v>
          </cell>
          <cell r="I537">
            <v>3700</v>
          </cell>
          <cell r="J537">
            <v>0</v>
          </cell>
        </row>
        <row r="538">
          <cell r="B538" t="str">
            <v>0082</v>
          </cell>
          <cell r="C538" t="str">
            <v>PUNO</v>
          </cell>
          <cell r="D538" t="str">
            <v>23 2 8 1 1</v>
          </cell>
          <cell r="E538" t="str">
            <v>23 2 8 1 10082</v>
          </cell>
          <cell r="F538" t="str">
            <v>23 2 8 1 1</v>
          </cell>
          <cell r="G538" t="str">
            <v>CONTRATO ADMINIST. DE SERVICIOS</v>
          </cell>
          <cell r="H538">
            <v>400</v>
          </cell>
          <cell r="I538">
            <v>400</v>
          </cell>
          <cell r="J538">
            <v>0</v>
          </cell>
        </row>
        <row r="539">
          <cell r="B539" t="str">
            <v>0082</v>
          </cell>
          <cell r="C539" t="str">
            <v>PUNO</v>
          </cell>
          <cell r="D539" t="str">
            <v>23 2 8 1 2</v>
          </cell>
          <cell r="E539" t="str">
            <v>23 2 8 1 20082</v>
          </cell>
          <cell r="F539" t="str">
            <v>23 2 8 1 2</v>
          </cell>
          <cell r="G539" t="str">
            <v>CONTRIB. A ESSALUD DE C.A.S.</v>
          </cell>
          <cell r="H539">
            <v>4354</v>
          </cell>
          <cell r="I539">
            <v>0</v>
          </cell>
          <cell r="J539">
            <v>4354</v>
          </cell>
        </row>
        <row r="540">
          <cell r="B540" t="str">
            <v>0082</v>
          </cell>
          <cell r="C540" t="str">
            <v>PUNO</v>
          </cell>
          <cell r="D540" t="str">
            <v>23 1 59999</v>
          </cell>
          <cell r="E540" t="str">
            <v>23 1 599990082</v>
          </cell>
          <cell r="F540" t="str">
            <v>23 1 59999</v>
          </cell>
          <cell r="G540" t="str">
            <v>OTROS</v>
          </cell>
          <cell r="H540">
            <v>2400</v>
          </cell>
          <cell r="I540">
            <v>0</v>
          </cell>
          <cell r="J540">
            <v>2400</v>
          </cell>
        </row>
        <row r="541">
          <cell r="B541" t="str">
            <v>0082</v>
          </cell>
          <cell r="C541" t="str">
            <v>PUNO</v>
          </cell>
          <cell r="D541" t="str">
            <v>23 1 3 1 1</v>
          </cell>
          <cell r="E541" t="str">
            <v>23 1 3 1 10082</v>
          </cell>
          <cell r="F541" t="str">
            <v>23 1 3 1 1</v>
          </cell>
          <cell r="G541" t="str">
            <v>COMBUSTIBLES Y CARBURANTES</v>
          </cell>
          <cell r="H541">
            <v>1800</v>
          </cell>
          <cell r="I541">
            <v>0</v>
          </cell>
          <cell r="J541">
            <v>1800</v>
          </cell>
        </row>
        <row r="542">
          <cell r="B542" t="str">
            <v>0082</v>
          </cell>
          <cell r="C542" t="str">
            <v>PUNO</v>
          </cell>
          <cell r="D542" t="str">
            <v>23 2 1 2 1</v>
          </cell>
          <cell r="E542" t="str">
            <v>23 2 1 2 10082</v>
          </cell>
          <cell r="F542" t="str">
            <v>23 2 1 2 1</v>
          </cell>
          <cell r="G542" t="str">
            <v>PASAJES Y GASTOS DE TRANSPORTE</v>
          </cell>
          <cell r="H542">
            <v>1800</v>
          </cell>
          <cell r="I542">
            <v>1800</v>
          </cell>
          <cell r="J542">
            <v>0</v>
          </cell>
        </row>
        <row r="543">
          <cell r="B543" t="str">
            <v>0082</v>
          </cell>
          <cell r="C543" t="str">
            <v>PUNO</v>
          </cell>
          <cell r="D543" t="str">
            <v>23 2 1 2 2</v>
          </cell>
          <cell r="E543" t="str">
            <v>23 2 1 2 20082</v>
          </cell>
          <cell r="F543" t="str">
            <v>23 2 1 2 2</v>
          </cell>
          <cell r="G543" t="str">
            <v>VIATICOS Y ASIGNACIONES POR COMISION DE SERVICIO</v>
          </cell>
          <cell r="H543">
            <v>850</v>
          </cell>
          <cell r="I543">
            <v>0</v>
          </cell>
          <cell r="J543">
            <v>850</v>
          </cell>
        </row>
        <row r="544">
          <cell r="B544" t="str">
            <v>0082</v>
          </cell>
          <cell r="C544" t="str">
            <v>PUNO</v>
          </cell>
          <cell r="D544" t="str">
            <v>23 2 1 299</v>
          </cell>
          <cell r="E544" t="str">
            <v>23 2 1 2990082</v>
          </cell>
          <cell r="F544" t="str">
            <v>23 2 1 299</v>
          </cell>
          <cell r="G544" t="str">
            <v>OTROS GASTOS</v>
          </cell>
          <cell r="H544">
            <v>69600</v>
          </cell>
          <cell r="I544">
            <v>69600</v>
          </cell>
          <cell r="J544">
            <v>0</v>
          </cell>
        </row>
        <row r="545">
          <cell r="B545" t="str">
            <v>0082</v>
          </cell>
          <cell r="C545" t="str">
            <v>PUNO</v>
          </cell>
          <cell r="D545" t="str">
            <v>23 2 2 2 2</v>
          </cell>
          <cell r="E545" t="str">
            <v>23 2 2 2 20082</v>
          </cell>
          <cell r="F545" t="str">
            <v>23 2 2 2 2</v>
          </cell>
          <cell r="G545" t="str">
            <v>SERVICIO DE TELEFONIA FIJA</v>
          </cell>
          <cell r="H545">
            <v>8640</v>
          </cell>
          <cell r="I545">
            <v>8640</v>
          </cell>
          <cell r="J545">
            <v>0</v>
          </cell>
        </row>
        <row r="546">
          <cell r="B546" t="str">
            <v>0082</v>
          </cell>
          <cell r="C546" t="str">
            <v>PUNO</v>
          </cell>
          <cell r="D546" t="str">
            <v>23 2 2 2 3</v>
          </cell>
          <cell r="E546" t="str">
            <v>23 2 2 2 30082</v>
          </cell>
          <cell r="F546" t="str">
            <v>23 2 2 2 3</v>
          </cell>
          <cell r="G546" t="str">
            <v>SERVICIO DE INTERNET</v>
          </cell>
          <cell r="H546">
            <v>88700</v>
          </cell>
          <cell r="I546">
            <v>6000</v>
          </cell>
          <cell r="J546">
            <v>82700</v>
          </cell>
        </row>
        <row r="547">
          <cell r="B547" t="str">
            <v>0082</v>
          </cell>
          <cell r="C547" t="str">
            <v>PUNO</v>
          </cell>
          <cell r="D547" t="str">
            <v>23 2 2 3 1</v>
          </cell>
          <cell r="E547" t="str">
            <v>23 2 2 3 10082</v>
          </cell>
          <cell r="F547" t="str">
            <v>23 2 2 3 1</v>
          </cell>
          <cell r="G547" t="str">
            <v>CORREOS Y SERVICIOS DE MENSAJERIA</v>
          </cell>
          <cell r="H547">
            <v>7800</v>
          </cell>
          <cell r="I547">
            <v>7650</v>
          </cell>
          <cell r="J547">
            <v>150</v>
          </cell>
        </row>
        <row r="548">
          <cell r="B548" t="str">
            <v>0082</v>
          </cell>
          <cell r="C548" t="str">
            <v>PUNO</v>
          </cell>
          <cell r="D548" t="str">
            <v>23 2 2 4 4</v>
          </cell>
          <cell r="E548" t="str">
            <v>23 2 2 4 40082</v>
          </cell>
          <cell r="F548" t="str">
            <v>23 2 2 4 4</v>
          </cell>
          <cell r="G548" t="str">
            <v>SERVICIO DE IMPRESIONES, ENCUADERNACION Y EMPASTADO</v>
          </cell>
          <cell r="H548">
            <v>182400</v>
          </cell>
          <cell r="I548">
            <v>182400</v>
          </cell>
          <cell r="J548">
            <v>0</v>
          </cell>
        </row>
        <row r="549">
          <cell r="B549" t="str">
            <v>0082</v>
          </cell>
          <cell r="C549" t="str">
            <v>PUNO</v>
          </cell>
          <cell r="D549" t="str">
            <v>23 2 4 1 3</v>
          </cell>
          <cell r="E549" t="str">
            <v>23 2 4 1 30082</v>
          </cell>
          <cell r="F549" t="str">
            <v>23 2 4 1 3</v>
          </cell>
          <cell r="G549" t="str">
            <v>MANTENIMIENTO, REPARACIÓN Y ACONDICIONAMIENTO DE VEHICULOS</v>
          </cell>
          <cell r="H549">
            <v>5184</v>
          </cell>
          <cell r="I549">
            <v>5184</v>
          </cell>
          <cell r="J549">
            <v>0</v>
          </cell>
        </row>
        <row r="550">
          <cell r="B550" t="str">
            <v>0083</v>
          </cell>
          <cell r="C550" t="str">
            <v>SAN MARTIN</v>
          </cell>
          <cell r="D550" t="str">
            <v>23 2 7 299</v>
          </cell>
          <cell r="E550" t="str">
            <v>23 2 7 2990083</v>
          </cell>
          <cell r="F550" t="str">
            <v>23 2 7 299</v>
          </cell>
          <cell r="G550" t="str">
            <v>OTROS SERVICIOS SIMILARES</v>
          </cell>
          <cell r="H550">
            <v>2360</v>
          </cell>
          <cell r="I550">
            <v>2000</v>
          </cell>
          <cell r="J550">
            <v>360</v>
          </cell>
        </row>
        <row r="551">
          <cell r="B551" t="str">
            <v>0083</v>
          </cell>
          <cell r="C551" t="str">
            <v>SAN MARTIN</v>
          </cell>
          <cell r="D551" t="str">
            <v>23 2 71199</v>
          </cell>
          <cell r="E551" t="str">
            <v>23 2 711990083</v>
          </cell>
          <cell r="F551" t="str">
            <v>23 2 71199</v>
          </cell>
          <cell r="G551" t="str">
            <v>SERVICIOS DIVERSOS</v>
          </cell>
          <cell r="H551">
            <v>6900</v>
          </cell>
          <cell r="I551">
            <v>6900</v>
          </cell>
          <cell r="J551">
            <v>0</v>
          </cell>
        </row>
        <row r="552">
          <cell r="B552" t="str">
            <v>0083</v>
          </cell>
          <cell r="C552" t="str">
            <v>SAN MARTIN</v>
          </cell>
          <cell r="D552" t="str">
            <v>23 2 8 1 1</v>
          </cell>
          <cell r="E552" t="str">
            <v>23 2 8 1 10083</v>
          </cell>
          <cell r="F552" t="str">
            <v>23 2 8 1 1</v>
          </cell>
          <cell r="G552" t="str">
            <v>CONTRATO ADMINIST. DE SERVICIOS</v>
          </cell>
          <cell r="H552">
            <v>1500</v>
          </cell>
          <cell r="I552">
            <v>1500</v>
          </cell>
          <cell r="J552">
            <v>0</v>
          </cell>
        </row>
        <row r="553">
          <cell r="B553" t="str">
            <v>0083</v>
          </cell>
          <cell r="C553" t="str">
            <v>SAN MARTIN</v>
          </cell>
          <cell r="D553" t="str">
            <v>23 2 8 1 2</v>
          </cell>
          <cell r="E553" t="str">
            <v>23 2 8 1 20083</v>
          </cell>
          <cell r="F553" t="str">
            <v>23 2 8 1 2</v>
          </cell>
          <cell r="G553" t="str">
            <v>CONTRIB. A ESSALUD DE C.A.S.</v>
          </cell>
          <cell r="H553">
            <v>2600</v>
          </cell>
          <cell r="I553">
            <v>2600</v>
          </cell>
          <cell r="J553">
            <v>0</v>
          </cell>
        </row>
        <row r="554">
          <cell r="B554" t="str">
            <v>0083</v>
          </cell>
          <cell r="C554" t="str">
            <v>SAN MARTIN</v>
          </cell>
          <cell r="D554" t="str">
            <v>23 1 59999</v>
          </cell>
          <cell r="E554" t="str">
            <v>23 1 599990083</v>
          </cell>
          <cell r="F554" t="str">
            <v>23 1 59999</v>
          </cell>
          <cell r="G554" t="str">
            <v>OTROS</v>
          </cell>
          <cell r="H554">
            <v>1000</v>
          </cell>
          <cell r="I554">
            <v>1000</v>
          </cell>
          <cell r="J554">
            <v>0</v>
          </cell>
        </row>
        <row r="555">
          <cell r="B555" t="str">
            <v>0083</v>
          </cell>
          <cell r="C555" t="str">
            <v>SAN MARTIN</v>
          </cell>
          <cell r="D555" t="str">
            <v>23 2 1 2 1</v>
          </cell>
          <cell r="E555" t="str">
            <v>23 2 1 2 10083</v>
          </cell>
          <cell r="F555" t="str">
            <v>23 2 1 2 1</v>
          </cell>
          <cell r="G555" t="str">
            <v>PASAJES Y GASTOS DE TRANSPORTE</v>
          </cell>
          <cell r="H555">
            <v>3720</v>
          </cell>
          <cell r="I555">
            <v>3720</v>
          </cell>
          <cell r="J555">
            <v>0</v>
          </cell>
        </row>
        <row r="556">
          <cell r="B556" t="str">
            <v>0083</v>
          </cell>
          <cell r="C556" t="str">
            <v>SAN MARTIN</v>
          </cell>
          <cell r="D556" t="str">
            <v>23 2 1 2 2</v>
          </cell>
          <cell r="E556" t="str">
            <v>23 2 1 2 20083</v>
          </cell>
          <cell r="F556" t="str">
            <v>23 2 1 2 2</v>
          </cell>
          <cell r="G556" t="str">
            <v>VIATICOS Y ASIGNACIONES POR COMISION DE SERVICIO</v>
          </cell>
          <cell r="H556">
            <v>3710</v>
          </cell>
          <cell r="I556">
            <v>3710</v>
          </cell>
          <cell r="J556">
            <v>0</v>
          </cell>
        </row>
        <row r="557">
          <cell r="B557" t="str">
            <v>0083</v>
          </cell>
          <cell r="C557" t="str">
            <v>SAN MARTIN</v>
          </cell>
          <cell r="D557" t="str">
            <v>23 2 1 299</v>
          </cell>
          <cell r="E557" t="str">
            <v>23 2 1 2990083</v>
          </cell>
          <cell r="F557" t="str">
            <v>23 2 1 299</v>
          </cell>
          <cell r="G557" t="str">
            <v>OTROS GASTOS</v>
          </cell>
          <cell r="H557">
            <v>2500</v>
          </cell>
          <cell r="I557">
            <v>2500</v>
          </cell>
          <cell r="J557">
            <v>0</v>
          </cell>
        </row>
        <row r="558">
          <cell r="B558" t="str">
            <v>0083</v>
          </cell>
          <cell r="C558" t="str">
            <v>SAN MARTIN</v>
          </cell>
          <cell r="D558" t="str">
            <v>23 2 2 3 1</v>
          </cell>
          <cell r="E558" t="str">
            <v>23 2 2 3 10083</v>
          </cell>
          <cell r="F558" t="str">
            <v>23 2 2 3 1</v>
          </cell>
          <cell r="G558" t="str">
            <v>CORREOS Y SERVICIOS DE MENSAJERIA</v>
          </cell>
          <cell r="H558">
            <v>900</v>
          </cell>
          <cell r="I558">
            <v>0</v>
          </cell>
          <cell r="J558">
            <v>900</v>
          </cell>
        </row>
        <row r="559">
          <cell r="B559" t="str">
            <v>0083</v>
          </cell>
          <cell r="C559" t="str">
            <v>SAN MARTIN</v>
          </cell>
          <cell r="D559" t="str">
            <v>23 2 2 4 4</v>
          </cell>
          <cell r="E559" t="str">
            <v>23 2 2 4 40083</v>
          </cell>
          <cell r="F559" t="str">
            <v>23 2 2 4 4</v>
          </cell>
          <cell r="G559" t="str">
            <v>SERVICIO DE IMPRESIONES, ENCUADERNACION Y EMPASTADO</v>
          </cell>
          <cell r="H559">
            <v>38950</v>
          </cell>
          <cell r="I559">
            <v>38950</v>
          </cell>
          <cell r="J559">
            <v>0</v>
          </cell>
        </row>
        <row r="560">
          <cell r="B560" t="str">
            <v>0083</v>
          </cell>
          <cell r="C560" t="str">
            <v>SAN MARTIN</v>
          </cell>
          <cell r="D560" t="str">
            <v>23 2 7 299</v>
          </cell>
          <cell r="E560" t="str">
            <v>23 2 7 2990083</v>
          </cell>
          <cell r="F560" t="str">
            <v>23 2 7 299</v>
          </cell>
          <cell r="G560" t="str">
            <v>OTROS SERVICIOS SIMILARES</v>
          </cell>
          <cell r="H560">
            <v>10800</v>
          </cell>
          <cell r="I560">
            <v>7800</v>
          </cell>
          <cell r="J560">
            <v>3000</v>
          </cell>
        </row>
        <row r="561">
          <cell r="B561" t="str">
            <v>0083</v>
          </cell>
          <cell r="C561" t="str">
            <v>SAN MARTIN</v>
          </cell>
          <cell r="D561" t="str">
            <v>23 2 711 2</v>
          </cell>
          <cell r="E561" t="str">
            <v>23 2 711 20083</v>
          </cell>
          <cell r="F561" t="str">
            <v>23 2 711 2</v>
          </cell>
          <cell r="G561" t="str">
            <v>TRANSPORTE Y TRASLADO DE CARGA, BIENES Y MATERIALES</v>
          </cell>
          <cell r="H561">
            <v>182400</v>
          </cell>
          <cell r="I561">
            <v>182400</v>
          </cell>
          <cell r="J561">
            <v>0</v>
          </cell>
        </row>
        <row r="562">
          <cell r="B562" t="str">
            <v>0083</v>
          </cell>
          <cell r="C562" t="str">
            <v>SAN MARTIN</v>
          </cell>
          <cell r="D562" t="str">
            <v>23 2 71199</v>
          </cell>
          <cell r="E562" t="str">
            <v>23 2 711990083</v>
          </cell>
          <cell r="F562" t="str">
            <v>23 2 71199</v>
          </cell>
          <cell r="G562" t="str">
            <v>SERVICIOS DIVERSOS</v>
          </cell>
          <cell r="H562">
            <v>5184</v>
          </cell>
          <cell r="I562">
            <v>5184</v>
          </cell>
          <cell r="J562">
            <v>0</v>
          </cell>
        </row>
        <row r="563">
          <cell r="B563" t="str">
            <v>0083</v>
          </cell>
          <cell r="C563" t="str">
            <v>SAN MARTIN</v>
          </cell>
          <cell r="D563" t="str">
            <v>23 2 8 1 1</v>
          </cell>
          <cell r="E563" t="str">
            <v>23 2 8 1 10083</v>
          </cell>
          <cell r="F563" t="str">
            <v>23 2 8 1 1</v>
          </cell>
          <cell r="G563" t="str">
            <v>CONTRATO ADMINIST. DE SERVICIOS</v>
          </cell>
          <cell r="H563">
            <v>1700</v>
          </cell>
          <cell r="I563">
            <v>1076</v>
          </cell>
          <cell r="J563">
            <v>624</v>
          </cell>
        </row>
        <row r="564">
          <cell r="B564" t="str">
            <v>0084</v>
          </cell>
          <cell r="C564" t="str">
            <v>TACNA</v>
          </cell>
          <cell r="D564" t="str">
            <v>23 2 8 1 2</v>
          </cell>
          <cell r="E564" t="str">
            <v>23 2 8 1 20084</v>
          </cell>
          <cell r="F564" t="str">
            <v>23 2 8 1 2</v>
          </cell>
          <cell r="G564" t="str">
            <v>CONTRIB. A ESSALUD DE C.A.S.</v>
          </cell>
          <cell r="H564">
            <v>900</v>
          </cell>
          <cell r="I564">
            <v>900</v>
          </cell>
          <cell r="J564">
            <v>0</v>
          </cell>
        </row>
        <row r="565">
          <cell r="B565" t="str">
            <v>0084</v>
          </cell>
          <cell r="C565" t="str">
            <v>TACNA</v>
          </cell>
          <cell r="D565" t="str">
            <v>23 1 59999</v>
          </cell>
          <cell r="E565" t="str">
            <v>23 1 599990084</v>
          </cell>
          <cell r="F565" t="str">
            <v>23 1 59999</v>
          </cell>
          <cell r="G565" t="str">
            <v>OTROS</v>
          </cell>
          <cell r="H565">
            <v>700</v>
          </cell>
          <cell r="I565">
            <v>700</v>
          </cell>
          <cell r="J565">
            <v>0</v>
          </cell>
        </row>
        <row r="566">
          <cell r="B566" t="str">
            <v>0084</v>
          </cell>
          <cell r="C566" t="str">
            <v>TACNA</v>
          </cell>
          <cell r="D566" t="str">
            <v>23 2 1 2 1</v>
          </cell>
          <cell r="E566" t="str">
            <v>23 2 1 2 10084</v>
          </cell>
          <cell r="F566" t="str">
            <v>23 2 1 2 1</v>
          </cell>
          <cell r="G566" t="str">
            <v>PASAJES Y GASTOS DE TRANSPORTE</v>
          </cell>
          <cell r="H566">
            <v>1700</v>
          </cell>
          <cell r="I566">
            <v>1700</v>
          </cell>
          <cell r="J566">
            <v>0</v>
          </cell>
        </row>
        <row r="567">
          <cell r="B567" t="str">
            <v>0084</v>
          </cell>
          <cell r="C567" t="str">
            <v>TACNA</v>
          </cell>
          <cell r="D567" t="str">
            <v>23 2 1 2 2</v>
          </cell>
          <cell r="E567" t="str">
            <v>23 2 1 2 20084</v>
          </cell>
          <cell r="F567" t="str">
            <v>23 2 1 2 2</v>
          </cell>
          <cell r="G567" t="str">
            <v>VIATICOS Y ASIGNACIONES POR COMISION DE SERVICIO</v>
          </cell>
          <cell r="H567">
            <v>1000</v>
          </cell>
          <cell r="I567">
            <v>1000</v>
          </cell>
          <cell r="J567">
            <v>0</v>
          </cell>
        </row>
        <row r="568">
          <cell r="B568" t="str">
            <v>0084</v>
          </cell>
          <cell r="C568" t="str">
            <v>TACNA</v>
          </cell>
          <cell r="D568" t="str">
            <v>23 2 1 299</v>
          </cell>
          <cell r="E568" t="str">
            <v>23 2 1 2990084</v>
          </cell>
          <cell r="F568" t="str">
            <v>23 2 1 299</v>
          </cell>
          <cell r="G568" t="str">
            <v>OTROS GASTOS</v>
          </cell>
          <cell r="H568">
            <v>900</v>
          </cell>
          <cell r="I568">
            <v>900</v>
          </cell>
          <cell r="J568">
            <v>0</v>
          </cell>
        </row>
        <row r="569">
          <cell r="B569" t="str">
            <v>0084</v>
          </cell>
          <cell r="C569" t="str">
            <v>TACNA</v>
          </cell>
          <cell r="D569" t="str">
            <v>23 2 2 3 1</v>
          </cell>
          <cell r="E569" t="str">
            <v>23 2 2 3 10084</v>
          </cell>
          <cell r="F569" t="str">
            <v>23 2 2 3 1</v>
          </cell>
          <cell r="G569" t="str">
            <v>CORREOS Y SERVICIOS DE MENSAJERIA</v>
          </cell>
          <cell r="H569">
            <v>850</v>
          </cell>
          <cell r="I569">
            <v>0</v>
          </cell>
          <cell r="J569">
            <v>850</v>
          </cell>
        </row>
        <row r="570">
          <cell r="B570" t="str">
            <v>0084</v>
          </cell>
          <cell r="C570" t="str">
            <v>TACNA</v>
          </cell>
          <cell r="D570" t="str">
            <v>23 2 2 4 4</v>
          </cell>
          <cell r="E570" t="str">
            <v>23 2 2 4 40084</v>
          </cell>
          <cell r="F570" t="str">
            <v>23 2 2 4 4</v>
          </cell>
          <cell r="G570" t="str">
            <v>SERVICIO DE IMPRESIONES, ENCUADERNACION Y EMPASTADO</v>
          </cell>
          <cell r="H570">
            <v>13000</v>
          </cell>
          <cell r="I570">
            <v>6000</v>
          </cell>
          <cell r="J570">
            <v>7000</v>
          </cell>
        </row>
        <row r="571">
          <cell r="B571" t="str">
            <v>0084</v>
          </cell>
          <cell r="C571" t="str">
            <v>TACNA</v>
          </cell>
          <cell r="D571" t="str">
            <v>23 2 5 1 2</v>
          </cell>
          <cell r="E571" t="str">
            <v>23 2 5 1 20084</v>
          </cell>
          <cell r="F571" t="str">
            <v>23 2 5 1 2</v>
          </cell>
          <cell r="G571" t="str">
            <v>DE VEHICULOS</v>
          </cell>
          <cell r="H571">
            <v>10400</v>
          </cell>
          <cell r="I571">
            <v>7400</v>
          </cell>
          <cell r="J571">
            <v>3000</v>
          </cell>
        </row>
        <row r="572">
          <cell r="B572" t="str">
            <v>0084</v>
          </cell>
          <cell r="C572" t="str">
            <v>TACNA</v>
          </cell>
          <cell r="D572" t="str">
            <v>23 2 7 299</v>
          </cell>
          <cell r="E572" t="str">
            <v>23 2 7 2990084</v>
          </cell>
          <cell r="F572" t="str">
            <v>23 2 7 299</v>
          </cell>
          <cell r="G572" t="str">
            <v>OTROS SERVICIOS SIMILARES</v>
          </cell>
          <cell r="H572">
            <v>109200</v>
          </cell>
          <cell r="I572">
            <v>109200</v>
          </cell>
          <cell r="J572">
            <v>0</v>
          </cell>
        </row>
        <row r="573">
          <cell r="B573" t="str">
            <v>0084</v>
          </cell>
          <cell r="C573" t="str">
            <v>TACNA</v>
          </cell>
          <cell r="D573" t="str">
            <v>23 2 71199</v>
          </cell>
          <cell r="E573" t="str">
            <v>23 2 711990084</v>
          </cell>
          <cell r="F573" t="str">
            <v>23 2 71199</v>
          </cell>
          <cell r="G573" t="str">
            <v>SERVICIOS DIVERSOS</v>
          </cell>
          <cell r="H573">
            <v>2592</v>
          </cell>
          <cell r="I573">
            <v>2592</v>
          </cell>
          <cell r="J573">
            <v>0</v>
          </cell>
        </row>
        <row r="574">
          <cell r="B574" t="str">
            <v>0084</v>
          </cell>
          <cell r="C574" t="str">
            <v>TACNA</v>
          </cell>
          <cell r="D574" t="str">
            <v>23 2 8 1 1</v>
          </cell>
          <cell r="E574" t="str">
            <v>23 2 8 1 10084</v>
          </cell>
          <cell r="F574" t="str">
            <v>23 2 8 1 1</v>
          </cell>
          <cell r="G574" t="str">
            <v>CONTRATO ADMINIST. DE SERVICIOS</v>
          </cell>
          <cell r="H574">
            <v>2000</v>
          </cell>
          <cell r="I574">
            <v>2000</v>
          </cell>
          <cell r="J574">
            <v>0</v>
          </cell>
        </row>
        <row r="575">
          <cell r="B575" t="str">
            <v>0085</v>
          </cell>
          <cell r="C575" t="str">
            <v>TUMBES</v>
          </cell>
          <cell r="D575" t="str">
            <v>23 2 8 1 2</v>
          </cell>
          <cell r="E575" t="str">
            <v>23 2 8 1 20085</v>
          </cell>
          <cell r="F575" t="str">
            <v>23 2 8 1 2</v>
          </cell>
          <cell r="G575" t="str">
            <v>CONTRIB. A ESSALUD DE C.A.S.</v>
          </cell>
          <cell r="H575">
            <v>1200</v>
          </cell>
          <cell r="I575">
            <v>1200</v>
          </cell>
          <cell r="J575">
            <v>0</v>
          </cell>
        </row>
        <row r="576">
          <cell r="B576" t="str">
            <v>0085</v>
          </cell>
          <cell r="C576" t="str">
            <v>TUMBES</v>
          </cell>
          <cell r="D576" t="str">
            <v>23 1 59999</v>
          </cell>
          <cell r="E576" t="str">
            <v>23 1 599990085</v>
          </cell>
          <cell r="F576" t="str">
            <v>23 1 59999</v>
          </cell>
          <cell r="G576" t="str">
            <v>OTROS</v>
          </cell>
          <cell r="H576">
            <v>2500</v>
          </cell>
          <cell r="I576">
            <v>2500</v>
          </cell>
          <cell r="J576">
            <v>0</v>
          </cell>
        </row>
        <row r="577">
          <cell r="B577" t="str">
            <v>0085</v>
          </cell>
          <cell r="C577" t="str">
            <v>TUMBES</v>
          </cell>
          <cell r="D577" t="str">
            <v>23 2 1 2 1</v>
          </cell>
          <cell r="E577" t="str">
            <v>23 2 1 2 10085</v>
          </cell>
          <cell r="F577" t="str">
            <v>23 2 1 2 1</v>
          </cell>
          <cell r="G577" t="str">
            <v>PASAJES Y GASTOS DE TRANSPORTE</v>
          </cell>
          <cell r="H577">
            <v>2750</v>
          </cell>
          <cell r="I577">
            <v>2750</v>
          </cell>
          <cell r="J577">
            <v>0</v>
          </cell>
        </row>
        <row r="578">
          <cell r="B578" t="str">
            <v>0085</v>
          </cell>
          <cell r="C578" t="str">
            <v>TUMBES</v>
          </cell>
          <cell r="D578" t="str">
            <v>23 2 1 2 2</v>
          </cell>
          <cell r="E578" t="str">
            <v>23 2 1 2 20085</v>
          </cell>
          <cell r="F578" t="str">
            <v>23 2 1 2 2</v>
          </cell>
          <cell r="G578" t="str">
            <v>VIATICOS Y ASIGNACIONES POR COMISION DE SERVICIO</v>
          </cell>
          <cell r="H578">
            <v>800</v>
          </cell>
          <cell r="I578">
            <v>800</v>
          </cell>
          <cell r="J578">
            <v>0</v>
          </cell>
        </row>
        <row r="579">
          <cell r="B579" t="str">
            <v>0085</v>
          </cell>
          <cell r="C579" t="str">
            <v>TUMBES</v>
          </cell>
          <cell r="D579" t="str">
            <v>23 2 2 3 1</v>
          </cell>
          <cell r="E579" t="str">
            <v>23 2 2 3 10085</v>
          </cell>
          <cell r="F579" t="str">
            <v>23 2 2 3 1</v>
          </cell>
          <cell r="G579" t="str">
            <v>CORREOS Y SERVICIOS DE MENSAJERIA</v>
          </cell>
          <cell r="H579">
            <v>800</v>
          </cell>
          <cell r="I579">
            <v>800</v>
          </cell>
          <cell r="J579">
            <v>0</v>
          </cell>
        </row>
        <row r="580">
          <cell r="B580" t="str">
            <v>0085</v>
          </cell>
          <cell r="C580" t="str">
            <v>TUMBES</v>
          </cell>
          <cell r="D580" t="str">
            <v>23 2 2 4 4</v>
          </cell>
          <cell r="E580" t="str">
            <v>23 2 2 4 40085</v>
          </cell>
          <cell r="F580" t="str">
            <v>23 2 2 4 4</v>
          </cell>
          <cell r="G580" t="str">
            <v>SERVICIO DE IMPRESIONES, ENCUADERNACION Y EMPASTADO</v>
          </cell>
          <cell r="H580">
            <v>150</v>
          </cell>
          <cell r="I580">
            <v>0</v>
          </cell>
          <cell r="J580">
            <v>150</v>
          </cell>
        </row>
        <row r="581">
          <cell r="B581" t="str">
            <v>0085</v>
          </cell>
          <cell r="C581" t="str">
            <v>TUMBES</v>
          </cell>
          <cell r="D581" t="str">
            <v>23 2 5 1 1</v>
          </cell>
          <cell r="E581" t="str">
            <v>23 2 5 1 10085</v>
          </cell>
          <cell r="F581" t="str">
            <v>23 2 5 1 1</v>
          </cell>
          <cell r="G581" t="str">
            <v>ALQUILER DE EDIFICIOS Y ESTRUCTURAS</v>
          </cell>
          <cell r="H581">
            <v>5000</v>
          </cell>
          <cell r="I581">
            <v>0</v>
          </cell>
          <cell r="J581">
            <v>5000</v>
          </cell>
        </row>
        <row r="582">
          <cell r="B582" t="str">
            <v>0085</v>
          </cell>
          <cell r="C582" t="str">
            <v>TUMBES</v>
          </cell>
          <cell r="D582" t="str">
            <v>23 2 7 299</v>
          </cell>
          <cell r="E582" t="str">
            <v>23 2 7 2990085</v>
          </cell>
          <cell r="F582" t="str">
            <v>23 2 7 299</v>
          </cell>
          <cell r="G582" t="str">
            <v>OTROS SERVICIOS SIMILARES</v>
          </cell>
          <cell r="H582">
            <v>6500</v>
          </cell>
          <cell r="I582">
            <v>6500</v>
          </cell>
          <cell r="J582">
            <v>0</v>
          </cell>
        </row>
        <row r="583">
          <cell r="B583" t="str">
            <v>0085</v>
          </cell>
          <cell r="C583" t="str">
            <v>TUMBES</v>
          </cell>
          <cell r="D583" t="str">
            <v>23 2 71199</v>
          </cell>
          <cell r="E583" t="str">
            <v>23 2 711990085</v>
          </cell>
          <cell r="F583" t="str">
            <v>23 2 71199</v>
          </cell>
          <cell r="G583" t="str">
            <v>SERVICIOS DIVERSOS</v>
          </cell>
          <cell r="H583">
            <v>66600</v>
          </cell>
          <cell r="I583">
            <v>66600</v>
          </cell>
          <cell r="J583">
            <v>0</v>
          </cell>
        </row>
        <row r="584">
          <cell r="B584" t="str">
            <v>0085</v>
          </cell>
          <cell r="C584" t="str">
            <v>TUMBES</v>
          </cell>
          <cell r="D584" t="str">
            <v>23 2 8 1 1</v>
          </cell>
          <cell r="E584" t="str">
            <v>23 2 8 1 10085</v>
          </cell>
          <cell r="F584" t="str">
            <v>23 2 8 1 1</v>
          </cell>
          <cell r="G584" t="str">
            <v>CONTRATO ADMINIST. DE SERVICIOS</v>
          </cell>
          <cell r="H584">
            <v>1296</v>
          </cell>
          <cell r="I584">
            <v>1296</v>
          </cell>
          <cell r="J584">
            <v>0</v>
          </cell>
        </row>
        <row r="585">
          <cell r="B585" t="str">
            <v>0085</v>
          </cell>
          <cell r="C585" t="str">
            <v>TUMBES</v>
          </cell>
          <cell r="D585" t="str">
            <v>23 2 8 1 2</v>
          </cell>
          <cell r="E585" t="str">
            <v>23 2 8 1 20085</v>
          </cell>
          <cell r="F585" t="str">
            <v>23 2 8 1 2</v>
          </cell>
          <cell r="G585" t="str">
            <v>CONTRIB. A ESSALUD DE C.A.S.</v>
          </cell>
          <cell r="H585">
            <v>1750</v>
          </cell>
          <cell r="I585">
            <v>1750</v>
          </cell>
          <cell r="J585">
            <v>0</v>
          </cell>
        </row>
        <row r="586">
          <cell r="B586" t="str">
            <v>0086</v>
          </cell>
          <cell r="C586" t="str">
            <v>UCAYALI</v>
          </cell>
          <cell r="D586" t="str">
            <v>23 2 1 299</v>
          </cell>
          <cell r="E586" t="str">
            <v>23 2 1 2990086</v>
          </cell>
          <cell r="F586" t="str">
            <v>23 2 1 299</v>
          </cell>
          <cell r="G586" t="str">
            <v>OTROS GASTOS</v>
          </cell>
          <cell r="H586">
            <v>900</v>
          </cell>
          <cell r="I586">
            <v>900</v>
          </cell>
          <cell r="J586">
            <v>0</v>
          </cell>
        </row>
        <row r="587">
          <cell r="B587" t="str">
            <v>0086</v>
          </cell>
          <cell r="C587" t="str">
            <v>UCAYALI</v>
          </cell>
          <cell r="D587" t="str">
            <v>23 2 2 1 1</v>
          </cell>
          <cell r="E587" t="str">
            <v>23 2 2 1 10086</v>
          </cell>
          <cell r="F587" t="str">
            <v>23 2 2 1 1</v>
          </cell>
          <cell r="G587" t="str">
            <v>SERV. DE SUMIN. DE ENERGIA ELECT.</v>
          </cell>
          <cell r="H587">
            <v>400</v>
          </cell>
          <cell r="I587">
            <v>400</v>
          </cell>
          <cell r="J587">
            <v>0</v>
          </cell>
        </row>
        <row r="588">
          <cell r="B588" t="str">
            <v>0086</v>
          </cell>
          <cell r="C588" t="str">
            <v>UCAYALI</v>
          </cell>
          <cell r="D588" t="str">
            <v>23 2 2 1 2</v>
          </cell>
          <cell r="E588" t="str">
            <v>23 2 2 1 20086</v>
          </cell>
          <cell r="F588" t="str">
            <v>23 2 2 1 2</v>
          </cell>
          <cell r="G588" t="str">
            <v>SERVICIO DE AGUA Y DESAGUE</v>
          </cell>
          <cell r="H588">
            <v>1200</v>
          </cell>
          <cell r="I588">
            <v>1200</v>
          </cell>
          <cell r="J588">
            <v>0</v>
          </cell>
        </row>
        <row r="589">
          <cell r="B589" t="str">
            <v>0086</v>
          </cell>
          <cell r="C589" t="str">
            <v>UCAYALI</v>
          </cell>
          <cell r="D589" t="str">
            <v>23 2 2 2 2</v>
          </cell>
          <cell r="E589" t="str">
            <v>23 2 2 2 20086</v>
          </cell>
          <cell r="F589" t="str">
            <v>23 2 2 2 2</v>
          </cell>
          <cell r="G589" t="str">
            <v>SERVICIO DE TELEFONIA FIJA</v>
          </cell>
          <cell r="H589">
            <v>400</v>
          </cell>
          <cell r="I589">
            <v>400</v>
          </cell>
          <cell r="J589">
            <v>0</v>
          </cell>
        </row>
        <row r="590">
          <cell r="B590" t="str">
            <v>0086</v>
          </cell>
          <cell r="C590" t="str">
            <v>UCAYALI</v>
          </cell>
          <cell r="D590" t="str">
            <v>23 2 2 2 3</v>
          </cell>
          <cell r="E590" t="str">
            <v>23 2 2 2 30086</v>
          </cell>
          <cell r="F590" t="str">
            <v>23 2 2 2 3</v>
          </cell>
          <cell r="G590" t="str">
            <v>SERVICIO DE INTERNET</v>
          </cell>
          <cell r="H590">
            <v>2400</v>
          </cell>
          <cell r="I590">
            <v>0</v>
          </cell>
          <cell r="J590">
            <v>2400</v>
          </cell>
        </row>
        <row r="591">
          <cell r="B591" t="str">
            <v>0086</v>
          </cell>
          <cell r="C591" t="str">
            <v>UCAYALI</v>
          </cell>
          <cell r="D591" t="str">
            <v>23 1 5 1 2</v>
          </cell>
          <cell r="E591" t="str">
            <v>23 1 5 1 20086</v>
          </cell>
          <cell r="F591" t="str">
            <v>23 1 5 1 2</v>
          </cell>
          <cell r="G591" t="str">
            <v>PAPELERIA EN GENERAL, UTILES Y MATERIALES DE OFICINA</v>
          </cell>
          <cell r="H591">
            <v>1000</v>
          </cell>
          <cell r="I591">
            <v>0</v>
          </cell>
          <cell r="J591">
            <v>1000</v>
          </cell>
        </row>
        <row r="592">
          <cell r="B592" t="str">
            <v>0086</v>
          </cell>
          <cell r="C592" t="str">
            <v>UCAYALI</v>
          </cell>
          <cell r="D592" t="str">
            <v>23 2 1 299</v>
          </cell>
          <cell r="E592" t="str">
            <v>23 2 1 2990086</v>
          </cell>
          <cell r="F592" t="str">
            <v>23 2 1 299</v>
          </cell>
          <cell r="G592" t="str">
            <v>OTROS GASTOS</v>
          </cell>
          <cell r="H592">
            <v>1400</v>
          </cell>
          <cell r="I592">
            <v>0</v>
          </cell>
          <cell r="J592">
            <v>1400</v>
          </cell>
        </row>
        <row r="593">
          <cell r="B593" t="str">
            <v>0086</v>
          </cell>
          <cell r="C593" t="str">
            <v>UCAYALI</v>
          </cell>
          <cell r="D593" t="str">
            <v>23 2 8 1 1</v>
          </cell>
          <cell r="E593" t="str">
            <v>23 2 8 1 10086</v>
          </cell>
          <cell r="F593" t="str">
            <v>23 2 8 1 1</v>
          </cell>
          <cell r="G593" t="str">
            <v>CONTRATO ADMINIST. DE SERVICIOS</v>
          </cell>
          <cell r="H593">
            <v>3840</v>
          </cell>
          <cell r="I593">
            <v>0</v>
          </cell>
          <cell r="J593">
            <v>3840</v>
          </cell>
        </row>
        <row r="594">
          <cell r="B594" t="str">
            <v>0086</v>
          </cell>
          <cell r="C594" t="str">
            <v>UCAYALI</v>
          </cell>
          <cell r="D594" t="str">
            <v>23 2 8 1 2</v>
          </cell>
          <cell r="E594" t="str">
            <v>23 2 8 1 20086</v>
          </cell>
          <cell r="F594" t="str">
            <v>23 2 8 1 2</v>
          </cell>
          <cell r="G594" t="str">
            <v>CONTRIB. A ESSALUD DE C.A.S.</v>
          </cell>
          <cell r="H594">
            <v>700</v>
          </cell>
          <cell r="I594">
            <v>700</v>
          </cell>
          <cell r="J594">
            <v>0</v>
          </cell>
        </row>
        <row r="595">
          <cell r="B595" t="str">
            <v>0086</v>
          </cell>
          <cell r="C595" t="str">
            <v>UCAYALI</v>
          </cell>
          <cell r="D595" t="str">
            <v>23 1 5 1 2</v>
          </cell>
          <cell r="E595" t="str">
            <v>23 1 5 1 20086</v>
          </cell>
          <cell r="F595" t="str">
            <v>23 1 5 1 2</v>
          </cell>
          <cell r="G595" t="str">
            <v>PAPELERIA EN GENERAL, UTILES Y MATERIALES DE OFICINA</v>
          </cell>
          <cell r="H595">
            <v>200</v>
          </cell>
          <cell r="I595">
            <v>0</v>
          </cell>
          <cell r="J595">
            <v>200</v>
          </cell>
        </row>
        <row r="596">
          <cell r="B596" t="str">
            <v>0086</v>
          </cell>
          <cell r="C596" t="str">
            <v>UCAYALI</v>
          </cell>
          <cell r="D596" t="str">
            <v>23 2 8 1 1</v>
          </cell>
          <cell r="E596" t="str">
            <v>23 2 8 1 10086</v>
          </cell>
          <cell r="F596" t="str">
            <v>23 2 8 1 1</v>
          </cell>
          <cell r="G596" t="str">
            <v>CONTRATO ADMINIST. DE SERVICIOS</v>
          </cell>
          <cell r="H596">
            <v>9000</v>
          </cell>
          <cell r="I596">
            <v>6000</v>
          </cell>
          <cell r="J596">
            <v>3000</v>
          </cell>
        </row>
        <row r="597">
          <cell r="B597" t="str">
            <v>0086</v>
          </cell>
          <cell r="C597" t="str">
            <v>UCAYALI</v>
          </cell>
          <cell r="D597" t="str">
            <v>23 2 8 1 2</v>
          </cell>
          <cell r="E597" t="str">
            <v>23 2 8 1 20086</v>
          </cell>
          <cell r="F597" t="str">
            <v>23 2 8 1 2</v>
          </cell>
          <cell r="G597" t="str">
            <v>CONTRIB. A ESSALUD DE C.A.S.</v>
          </cell>
          <cell r="H597">
            <v>15800</v>
          </cell>
          <cell r="I597">
            <v>11650</v>
          </cell>
          <cell r="J597">
            <v>4150</v>
          </cell>
        </row>
        <row r="598">
          <cell r="B598" t="str">
            <v>0086</v>
          </cell>
          <cell r="C598" t="str">
            <v>UCAYALI</v>
          </cell>
          <cell r="D598" t="str">
            <v>23 1 1 1 1</v>
          </cell>
          <cell r="E598" t="str">
            <v>23 1 1 1 10086</v>
          </cell>
          <cell r="F598" t="str">
            <v>23 1 1 1 1</v>
          </cell>
          <cell r="G598" t="str">
            <v>ALIMENTOS Y BEBIDAS PARA CONSUMO HUMANO</v>
          </cell>
          <cell r="H598">
            <v>127200</v>
          </cell>
          <cell r="I598">
            <v>127200</v>
          </cell>
          <cell r="J598">
            <v>0</v>
          </cell>
        </row>
        <row r="599">
          <cell r="B599" t="str">
            <v>0086</v>
          </cell>
          <cell r="C599" t="str">
            <v>UCAYALI</v>
          </cell>
          <cell r="D599" t="str">
            <v>23 1 5 1 2</v>
          </cell>
          <cell r="E599" t="str">
            <v>23 1 5 1 20086</v>
          </cell>
          <cell r="F599" t="str">
            <v>23 1 5 1 2</v>
          </cell>
          <cell r="G599" t="str">
            <v>PAPELERIA EN GENERAL, UTILES Y MATERIALES DE OFICINA</v>
          </cell>
          <cell r="H599">
            <v>2592</v>
          </cell>
          <cell r="I599">
            <v>2592</v>
          </cell>
          <cell r="J599">
            <v>0</v>
          </cell>
        </row>
        <row r="600">
          <cell r="B600" t="str">
            <v>0086</v>
          </cell>
          <cell r="C600" t="str">
            <v>UCAYALI</v>
          </cell>
          <cell r="D600" t="str">
            <v>23 2 1 2 1</v>
          </cell>
          <cell r="E600" t="str">
            <v>23 2 1 2 10086</v>
          </cell>
          <cell r="F600" t="str">
            <v>23 2 1 2 1</v>
          </cell>
          <cell r="G600" t="str">
            <v>PASAJES Y GASTOS DE TRANSPORTE</v>
          </cell>
          <cell r="H600">
            <v>800</v>
          </cell>
          <cell r="I600">
            <v>800</v>
          </cell>
          <cell r="J600">
            <v>0</v>
          </cell>
        </row>
        <row r="601">
          <cell r="B601" t="str">
            <v>0087</v>
          </cell>
          <cell r="C601" t="str">
            <v>PERU RESPONSABLE - PROEMPLEO</v>
          </cell>
          <cell r="D601" t="str">
            <v>23 2 1 2 2</v>
          </cell>
          <cell r="E601" t="str">
            <v>23 2 1 2 20087</v>
          </cell>
          <cell r="F601" t="str">
            <v>23 2 1 2 2</v>
          </cell>
          <cell r="G601" t="str">
            <v>VIATICOS Y ASIGNACIONES POR COMISION DE SERVICIO</v>
          </cell>
          <cell r="H601">
            <v>1255</v>
          </cell>
          <cell r="I601">
            <v>0</v>
          </cell>
          <cell r="J601">
            <v>1255</v>
          </cell>
        </row>
        <row r="602">
          <cell r="B602" t="str">
            <v>0087</v>
          </cell>
          <cell r="C602" t="str">
            <v>PERU RESPONSABLE - PROEMPLEO</v>
          </cell>
          <cell r="D602" t="str">
            <v>23 2 7 299</v>
          </cell>
          <cell r="E602" t="str">
            <v>23 2 7 2990087</v>
          </cell>
          <cell r="F602" t="str">
            <v>23 2 7 299</v>
          </cell>
          <cell r="G602" t="str">
            <v>OTROS SERVICIOS SIMILARES</v>
          </cell>
          <cell r="H602">
            <v>720</v>
          </cell>
          <cell r="I602">
            <v>0</v>
          </cell>
          <cell r="J602">
            <v>720</v>
          </cell>
        </row>
        <row r="603">
          <cell r="B603" t="str">
            <v>0087</v>
          </cell>
          <cell r="C603" t="str">
            <v>PERU RESPONSABLE - PROEMPLEO</v>
          </cell>
          <cell r="D603" t="str">
            <v>23 2 71199</v>
          </cell>
          <cell r="E603" t="str">
            <v>23 2 711990087</v>
          </cell>
          <cell r="F603" t="str">
            <v>23 2 71199</v>
          </cell>
          <cell r="G603" t="str">
            <v>SERVICIOS DIVERSOS</v>
          </cell>
          <cell r="H603">
            <v>72600</v>
          </cell>
          <cell r="I603">
            <v>72600</v>
          </cell>
          <cell r="J603">
            <v>0</v>
          </cell>
        </row>
        <row r="604">
          <cell r="B604" t="str">
            <v>0087</v>
          </cell>
          <cell r="C604" t="str">
            <v>PERU RESPONSABLE - PROEMPLEO</v>
          </cell>
          <cell r="D604" t="str">
            <v>23 2 8 1 1</v>
          </cell>
          <cell r="E604" t="str">
            <v>23 2 8 1 10087</v>
          </cell>
          <cell r="F604" t="str">
            <v>23 2 8 1 1</v>
          </cell>
          <cell r="G604" t="str">
            <v>CONTRATO ADMINIST. DE SERVICIOS</v>
          </cell>
          <cell r="H604">
            <v>1284</v>
          </cell>
          <cell r="I604">
            <v>1284</v>
          </cell>
          <cell r="J604">
            <v>0</v>
          </cell>
        </row>
        <row r="605">
          <cell r="B605" t="str">
            <v>0088</v>
          </cell>
          <cell r="C605" t="str">
            <v>PERU RESPONSABLE - APNOP</v>
          </cell>
          <cell r="D605" t="str">
            <v>23 2 8 1 2</v>
          </cell>
          <cell r="E605" t="str">
            <v>23 2 8 1 20088</v>
          </cell>
          <cell r="F605" t="str">
            <v>23 2 8 1 2</v>
          </cell>
          <cell r="G605" t="str">
            <v>CONTRIB. A ESSALUD DE C.A.S.</v>
          </cell>
          <cell r="H605">
            <v>1257</v>
          </cell>
          <cell r="I605">
            <v>0</v>
          </cell>
          <cell r="J605">
            <v>1257</v>
          </cell>
        </row>
        <row r="606">
          <cell r="B606" t="str">
            <v>0088</v>
          </cell>
          <cell r="C606" t="str">
            <v>PERU RESPONSABLE - APNOP</v>
          </cell>
          <cell r="D606" t="str">
            <v>23 1 5 1 2</v>
          </cell>
          <cell r="E606" t="str">
            <v>23 1 5 1 20088</v>
          </cell>
          <cell r="F606" t="str">
            <v>23 1 5 1 2</v>
          </cell>
          <cell r="G606" t="str">
            <v>PAPELERIA EN GENERAL, UTILES Y MATERIALES DE OFICINA</v>
          </cell>
          <cell r="H606">
            <v>66600</v>
          </cell>
          <cell r="I606">
            <v>66600</v>
          </cell>
          <cell r="J606">
            <v>0</v>
          </cell>
        </row>
        <row r="607">
          <cell r="B607" t="str">
            <v>0088</v>
          </cell>
          <cell r="C607" t="str">
            <v>PERU RESPONSABLE - APNOP</v>
          </cell>
          <cell r="D607" t="str">
            <v>23 2 2 1 1</v>
          </cell>
          <cell r="E607" t="str">
            <v>23 2 2 1 10088</v>
          </cell>
          <cell r="F607" t="str">
            <v>23 2 2 1 1</v>
          </cell>
          <cell r="G607" t="str">
            <v>SERV. DE SUMIN. DE ENERGIA ELECT.</v>
          </cell>
          <cell r="H607">
            <v>1284</v>
          </cell>
          <cell r="I607">
            <v>1284</v>
          </cell>
          <cell r="J607">
            <v>0</v>
          </cell>
        </row>
        <row r="608">
          <cell r="B608" t="str">
            <v>0089</v>
          </cell>
          <cell r="C608" t="str">
            <v>PERU RESPONSABLE - APNOP</v>
          </cell>
          <cell r="D608" t="str">
            <v>23 2 2 1 2</v>
          </cell>
          <cell r="E608" t="str">
            <v>23 2 2 1 20089</v>
          </cell>
          <cell r="F608" t="str">
            <v>23 2 2 1 2</v>
          </cell>
          <cell r="G608" t="str">
            <v>SERVICIO DE AGUA Y DESAGUE</v>
          </cell>
          <cell r="H608">
            <v>644</v>
          </cell>
          <cell r="I608">
            <v>593</v>
          </cell>
          <cell r="J608">
            <v>51</v>
          </cell>
        </row>
        <row r="609">
          <cell r="B609" t="str">
            <v>0089</v>
          </cell>
          <cell r="C609" t="str">
            <v>PERU RESPONSABLE - APNOP</v>
          </cell>
          <cell r="D609" t="str">
            <v>23 2 2 2 1</v>
          </cell>
          <cell r="E609" t="str">
            <v>23 2 2 2 10089</v>
          </cell>
          <cell r="F609" t="str">
            <v>23 2 2 2 1</v>
          </cell>
          <cell r="G609" t="str">
            <v>SERVICIO DE TELEFONIA MOVIL</v>
          </cell>
          <cell r="H609">
            <v>19960</v>
          </cell>
          <cell r="I609">
            <v>1864</v>
          </cell>
          <cell r="J609">
            <v>18096</v>
          </cell>
        </row>
        <row r="610">
          <cell r="B610" t="str">
            <v>0089</v>
          </cell>
          <cell r="C610" t="str">
            <v>PERU RESPONSABLE - APNOP</v>
          </cell>
          <cell r="D610" t="str">
            <v>23 2 2 2 3</v>
          </cell>
          <cell r="E610" t="str">
            <v>23 2 2 2 30089</v>
          </cell>
          <cell r="F610" t="str">
            <v>23 2 2 2 3</v>
          </cell>
          <cell r="G610" t="str">
            <v>SERVICIO DE INTERNET</v>
          </cell>
          <cell r="H610">
            <v>11900</v>
          </cell>
          <cell r="I610">
            <v>4124</v>
          </cell>
          <cell r="J610">
            <v>7776</v>
          </cell>
        </row>
        <row r="611">
          <cell r="B611" t="str">
            <v>0089</v>
          </cell>
          <cell r="C611" t="str">
            <v>PERU RESPONSABLE - APNOP</v>
          </cell>
          <cell r="D611" t="str">
            <v>23 2 2 399</v>
          </cell>
          <cell r="E611" t="str">
            <v>23 2 2 3990089</v>
          </cell>
          <cell r="F611" t="str">
            <v>23 2 2 399</v>
          </cell>
          <cell r="G611" t="str">
            <v>OTROS SERVICIOS DE COMUNICACION</v>
          </cell>
          <cell r="H611">
            <v>16960</v>
          </cell>
          <cell r="I611">
            <v>4152.32</v>
          </cell>
          <cell r="J611">
            <v>12807.68</v>
          </cell>
        </row>
        <row r="612">
          <cell r="B612" t="str">
            <v>0089</v>
          </cell>
          <cell r="C612" t="str">
            <v>PERU RESPONSABLE - APNOP</v>
          </cell>
          <cell r="D612" t="str">
            <v>23 2 3 1 1</v>
          </cell>
          <cell r="E612" t="str">
            <v>23 2 3 1 10089</v>
          </cell>
          <cell r="F612" t="str">
            <v>23 2 3 1 1</v>
          </cell>
          <cell r="G612" t="str">
            <v>SERVICIOS DE LIMPIEZA E HIGIENE</v>
          </cell>
          <cell r="H612">
            <v>75000</v>
          </cell>
          <cell r="I612">
            <v>75000</v>
          </cell>
          <cell r="J612">
            <v>0</v>
          </cell>
        </row>
        <row r="613">
          <cell r="B613" t="str">
            <v>0089</v>
          </cell>
          <cell r="C613" t="str">
            <v>PERU RESPONSABLE - APNOP</v>
          </cell>
          <cell r="D613" t="str">
            <v>23 2 3 1 2</v>
          </cell>
          <cell r="E613" t="str">
            <v>23 2 3 1 20089</v>
          </cell>
          <cell r="F613" t="str">
            <v>23 2 3 1 2</v>
          </cell>
          <cell r="G613" t="str">
            <v>SERVICIOS DE SEGURIDAD Y VIGILANCIA</v>
          </cell>
          <cell r="H613">
            <v>0</v>
          </cell>
          <cell r="I613">
            <v>0</v>
          </cell>
          <cell r="J613">
            <v>0</v>
          </cell>
        </row>
        <row r="614">
          <cell r="B614" t="str">
            <v>0089</v>
          </cell>
          <cell r="C614" t="str">
            <v>PERU RESPONSABLE - APNOP</v>
          </cell>
          <cell r="D614" t="str">
            <v>23 2 4 1 5</v>
          </cell>
          <cell r="E614" t="str">
            <v>23 2 4 1 50089</v>
          </cell>
          <cell r="F614" t="str">
            <v>23 2 4 1 5</v>
          </cell>
          <cell r="G614" t="str">
            <v>DE MAQUINARIAS Y EQUIPOS</v>
          </cell>
          <cell r="H614">
            <v>4000</v>
          </cell>
          <cell r="I614">
            <v>2595</v>
          </cell>
          <cell r="J614">
            <v>1405</v>
          </cell>
        </row>
        <row r="615">
          <cell r="B615" t="str">
            <v>0089</v>
          </cell>
          <cell r="C615" t="str">
            <v>PERU RESPONSABLE - APNOP</v>
          </cell>
          <cell r="D615" t="str">
            <v>23 2 7 299</v>
          </cell>
          <cell r="E615" t="str">
            <v>23 2 7 2990089</v>
          </cell>
          <cell r="F615" t="str">
            <v>23 2 7 299</v>
          </cell>
          <cell r="G615" t="str">
            <v>OTROS SERVICIOS SIMILARES</v>
          </cell>
          <cell r="H615">
            <v>266400</v>
          </cell>
          <cell r="I615">
            <v>266400</v>
          </cell>
          <cell r="J615">
            <v>0</v>
          </cell>
        </row>
        <row r="616">
          <cell r="B616" t="str">
            <v>0089</v>
          </cell>
          <cell r="C616" t="str">
            <v>PERU RESPONSABLE - APNOP</v>
          </cell>
          <cell r="D616" t="str">
            <v>23 2 7 499</v>
          </cell>
          <cell r="E616" t="str">
            <v>23 2 7 4990089</v>
          </cell>
          <cell r="F616" t="str">
            <v>23 2 7 499</v>
          </cell>
          <cell r="G616" t="str">
            <v>OTROS SERVICIOS DE INFORMATICA</v>
          </cell>
          <cell r="H616">
            <v>5136</v>
          </cell>
          <cell r="I616">
            <v>5136</v>
          </cell>
          <cell r="J616">
            <v>0</v>
          </cell>
        </row>
        <row r="617">
          <cell r="B617" t="str">
            <v>0090</v>
          </cell>
          <cell r="C617" t="str">
            <v>PERU RESPONSABLE - APNOP</v>
          </cell>
          <cell r="D617" t="str">
            <v>23 2 8 1 1</v>
          </cell>
          <cell r="E617" t="str">
            <v>23 2 8 1 10090</v>
          </cell>
          <cell r="F617" t="str">
            <v>23 2 8 1 1</v>
          </cell>
          <cell r="G617" t="str">
            <v>CONTRATO ADMINIST. DE SERVICIOS</v>
          </cell>
          <cell r="H617">
            <v>0</v>
          </cell>
          <cell r="I617">
            <v>0</v>
          </cell>
          <cell r="J617">
            <v>0</v>
          </cell>
        </row>
        <row r="618">
          <cell r="B618" t="str">
            <v>0090</v>
          </cell>
          <cell r="C618" t="str">
            <v>PERU RESPONSABLE - APNOP</v>
          </cell>
          <cell r="D618" t="str">
            <v>23 2 8 1 2</v>
          </cell>
          <cell r="E618" t="str">
            <v>23 2 8 1 20090</v>
          </cell>
          <cell r="F618" t="str">
            <v>23 2 8 1 2</v>
          </cell>
          <cell r="G618" t="str">
            <v>CONTRIB. A ESSALUD DE C.A.S.</v>
          </cell>
          <cell r="H618">
            <v>4710</v>
          </cell>
          <cell r="I618">
            <v>2801.98</v>
          </cell>
          <cell r="J618">
            <v>1908.02</v>
          </cell>
        </row>
        <row r="619">
          <cell r="B619" t="str">
            <v>0090</v>
          </cell>
          <cell r="C619" t="str">
            <v>PERU RESPONSABLE - APNOP</v>
          </cell>
          <cell r="D619" t="str">
            <v>26 3 2 3 1</v>
          </cell>
          <cell r="E619" t="str">
            <v>26 3 2 3 10090</v>
          </cell>
          <cell r="F619" t="str">
            <v>26 3 2 3 1</v>
          </cell>
          <cell r="G619" t="str">
            <v>EQUIPOS COMPUTACIONALES Y PERIFERICOS</v>
          </cell>
          <cell r="H619">
            <v>11499</v>
          </cell>
          <cell r="I619">
            <v>8895</v>
          </cell>
          <cell r="J619">
            <v>2604</v>
          </cell>
        </row>
        <row r="620">
          <cell r="B620" t="str">
            <v>0090</v>
          </cell>
          <cell r="C620" t="str">
            <v>PERU RESPONSABLE - APNOP</v>
          </cell>
          <cell r="D620" t="str">
            <v>23 1 59999</v>
          </cell>
          <cell r="E620" t="str">
            <v>23 1 599990090</v>
          </cell>
          <cell r="F620" t="str">
            <v>23 1 59999</v>
          </cell>
          <cell r="G620" t="str">
            <v>OTROS</v>
          </cell>
          <cell r="H620">
            <v>1650</v>
          </cell>
          <cell r="I620">
            <v>1245</v>
          </cell>
          <cell r="J620">
            <v>405</v>
          </cell>
        </row>
        <row r="621">
          <cell r="B621" t="str">
            <v>0090</v>
          </cell>
          <cell r="C621" t="str">
            <v>PERU RESPONSABLE - APNOP</v>
          </cell>
          <cell r="D621" t="str">
            <v>23 1 6 199</v>
          </cell>
          <cell r="E621" t="str">
            <v>23 1 6 1990090</v>
          </cell>
          <cell r="F621" t="str">
            <v>23 1 6 199</v>
          </cell>
          <cell r="G621" t="str">
            <v>OTROS ACCESORIOS Y REPUESTOS</v>
          </cell>
          <cell r="H621">
            <v>450</v>
          </cell>
          <cell r="I621">
            <v>400</v>
          </cell>
          <cell r="J621">
            <v>50</v>
          </cell>
        </row>
        <row r="622">
          <cell r="B622" t="str">
            <v>0090</v>
          </cell>
          <cell r="C622" t="str">
            <v>PERU RESPONSABLE - APNOP</v>
          </cell>
          <cell r="D622" t="str">
            <v>23 1 1 1 1</v>
          </cell>
          <cell r="E622" t="str">
            <v>23 1 1 1 10090</v>
          </cell>
          <cell r="F622" t="str">
            <v>23 1 1 1 1</v>
          </cell>
          <cell r="G622" t="str">
            <v>ALIMENTOS Y BEBIDAS PARA CONSUMO HUMANO</v>
          </cell>
          <cell r="H622">
            <v>11742</v>
          </cell>
          <cell r="I622">
            <v>6110.38</v>
          </cell>
          <cell r="J622">
            <v>5631.62</v>
          </cell>
        </row>
        <row r="623">
          <cell r="B623" t="str">
            <v>0090</v>
          </cell>
          <cell r="C623" t="str">
            <v>PERU RESPONSABLE - APNOP</v>
          </cell>
          <cell r="D623" t="str">
            <v>23 1 5 1 2</v>
          </cell>
          <cell r="E623" t="str">
            <v>23 1 5 1 20090</v>
          </cell>
          <cell r="F623" t="str">
            <v>23 1 5 1 2</v>
          </cell>
          <cell r="G623" t="str">
            <v>PAPELERIA EN GENERAL, UTILES Y MATERIALES DE OFICINA</v>
          </cell>
          <cell r="H623">
            <v>19920</v>
          </cell>
          <cell r="I623">
            <v>19920</v>
          </cell>
          <cell r="J623">
            <v>0</v>
          </cell>
        </row>
        <row r="624">
          <cell r="B624" t="str">
            <v>0090</v>
          </cell>
          <cell r="C624" t="str">
            <v>PERU RESPONSABLE - APNOP</v>
          </cell>
          <cell r="D624" t="str">
            <v>23 199 1 3</v>
          </cell>
          <cell r="E624" t="str">
            <v>23 199 1 30090</v>
          </cell>
          <cell r="F624" t="str">
            <v>23 199 1 3</v>
          </cell>
          <cell r="G624" t="str">
            <v>LIBROS, DIARIOS, REVISTAS Y OTROS BIENES IMPRESOS NO VINCULADOS A ENSEÑANZA</v>
          </cell>
          <cell r="H624">
            <v>50556</v>
          </cell>
          <cell r="I624">
            <v>50556</v>
          </cell>
          <cell r="J624">
            <v>0</v>
          </cell>
        </row>
        <row r="625">
          <cell r="B625" t="str">
            <v>0090</v>
          </cell>
          <cell r="C625" t="str">
            <v>PERU RESPONSABLE - APNOP</v>
          </cell>
          <cell r="D625" t="str">
            <v>23 2 1 2 1</v>
          </cell>
          <cell r="E625" t="str">
            <v>23 2 1 2 10090</v>
          </cell>
          <cell r="F625" t="str">
            <v>23 2 1 2 1</v>
          </cell>
          <cell r="G625" t="str">
            <v>PASAJES Y GASTOS DE TRANSPORTE</v>
          </cell>
          <cell r="H625">
            <v>1451</v>
          </cell>
          <cell r="I625">
            <v>1433</v>
          </cell>
          <cell r="J625">
            <v>18</v>
          </cell>
        </row>
        <row r="626">
          <cell r="B626" t="str">
            <v>0090</v>
          </cell>
          <cell r="C626" t="str">
            <v>PERU RESPONSABLE - APNOP</v>
          </cell>
          <cell r="D626" t="str">
            <v>23 2 1 2 2</v>
          </cell>
          <cell r="E626" t="str">
            <v>23 2 1 2 20090</v>
          </cell>
          <cell r="F626" t="str">
            <v>23 2 1 2 2</v>
          </cell>
          <cell r="G626" t="str">
            <v>VIATICOS Y ASIGNACIONES POR COMISION DE SERVICIO</v>
          </cell>
          <cell r="H626">
            <v>87000</v>
          </cell>
          <cell r="I626">
            <v>66000</v>
          </cell>
          <cell r="J626">
            <v>21000</v>
          </cell>
        </row>
        <row r="627">
          <cell r="B627" t="str">
            <v>0090</v>
          </cell>
          <cell r="C627" t="str">
            <v>PERU RESPONSABLE - APNOP</v>
          </cell>
          <cell r="D627" t="str">
            <v>23 2 1 299</v>
          </cell>
          <cell r="E627" t="str">
            <v>23 2 1 2990090</v>
          </cell>
          <cell r="F627" t="str">
            <v>23 2 1 299</v>
          </cell>
          <cell r="G627" t="str">
            <v>OTROS GASTOS</v>
          </cell>
          <cell r="H627">
            <v>0</v>
          </cell>
          <cell r="I627">
            <v>0</v>
          </cell>
          <cell r="J627">
            <v>0</v>
          </cell>
        </row>
        <row r="628">
          <cell r="B628" t="str">
            <v>0090</v>
          </cell>
          <cell r="C628" t="str">
            <v>PERU RESPONSABLE - APNOP</v>
          </cell>
          <cell r="D628" t="str">
            <v>23 2 2 4 4</v>
          </cell>
          <cell r="E628" t="str">
            <v>23 2 2 4 40090</v>
          </cell>
          <cell r="F628" t="str">
            <v>23 2 2 4 4</v>
          </cell>
          <cell r="G628" t="str">
            <v>SERVICIO DE IMPRESIONES, ENCUADERNACION Y EMPASTADO</v>
          </cell>
          <cell r="H628">
            <v>0</v>
          </cell>
          <cell r="I628">
            <v>0</v>
          </cell>
          <cell r="J628">
            <v>0</v>
          </cell>
        </row>
        <row r="629">
          <cell r="B629" t="str">
            <v>0090</v>
          </cell>
          <cell r="C629" t="str">
            <v>PERU RESPONSABLE - APNOP</v>
          </cell>
          <cell r="D629" t="str">
            <v>23 2 4 1 1</v>
          </cell>
          <cell r="E629" t="str">
            <v>23 2 4 1 10090</v>
          </cell>
          <cell r="F629" t="str">
            <v>23 2 4 1 1</v>
          </cell>
          <cell r="G629" t="str">
            <v>DE EDIFICACIONES, OFICINAS Y ESTRUCTURAS</v>
          </cell>
          <cell r="H629">
            <v>401000</v>
          </cell>
          <cell r="I629">
            <v>401000</v>
          </cell>
          <cell r="J629">
            <v>0</v>
          </cell>
        </row>
        <row r="630">
          <cell r="B630" t="str">
            <v>0090</v>
          </cell>
          <cell r="C630" t="str">
            <v>PERU RESPONSABLE - APNOP</v>
          </cell>
          <cell r="D630" t="str">
            <v>23 2 5 1 4</v>
          </cell>
          <cell r="E630" t="str">
            <v>23 2 5 1 40090</v>
          </cell>
          <cell r="F630" t="str">
            <v>23 2 5 1 4</v>
          </cell>
          <cell r="G630" t="str">
            <v>ALQUILER DE MAQUINARIAS Y EQUIPOS</v>
          </cell>
          <cell r="H630">
            <v>7704</v>
          </cell>
          <cell r="I630">
            <v>7704</v>
          </cell>
          <cell r="J630">
            <v>0</v>
          </cell>
        </row>
        <row r="631">
          <cell r="B631" t="str">
            <v>0090</v>
          </cell>
          <cell r="C631" t="str">
            <v>PERU RESPONSABLE - APNOP</v>
          </cell>
          <cell r="D631" t="str">
            <v>23 2 7 299</v>
          </cell>
          <cell r="E631" t="str">
            <v>23 2 7 2990090</v>
          </cell>
          <cell r="F631" t="str">
            <v>23 2 7 299</v>
          </cell>
          <cell r="G631" t="str">
            <v>OTROS SERVICIOS SIMILARES</v>
          </cell>
          <cell r="H631">
            <v>500</v>
          </cell>
          <cell r="I631">
            <v>248</v>
          </cell>
          <cell r="J631">
            <v>252</v>
          </cell>
        </row>
        <row r="632">
          <cell r="B632" t="str">
            <v>0090</v>
          </cell>
          <cell r="C632" t="str">
            <v>PERU RESPONSABLE - APNOP</v>
          </cell>
          <cell r="D632" t="str">
            <v>23 2 7 5 2</v>
          </cell>
          <cell r="E632" t="str">
            <v>23 2 7 5 20090</v>
          </cell>
          <cell r="F632" t="str">
            <v>23 2 7 5 2</v>
          </cell>
          <cell r="G632" t="str">
            <v>PROPINAS PARA PRACTICANTES</v>
          </cell>
          <cell r="H632">
            <v>2200</v>
          </cell>
          <cell r="I632">
            <v>0</v>
          </cell>
          <cell r="J632">
            <v>2200</v>
          </cell>
        </row>
        <row r="633">
          <cell r="B633" t="str">
            <v>0090</v>
          </cell>
          <cell r="C633" t="str">
            <v>PERU RESPONSABLE - APNOP</v>
          </cell>
          <cell r="D633" t="str">
            <v>23 2 71099</v>
          </cell>
          <cell r="E633" t="str">
            <v>23 2 710990090</v>
          </cell>
          <cell r="F633" t="str">
            <v>23 2 71099</v>
          </cell>
          <cell r="G633" t="str">
            <v>OTRAS ATENCIONES Y CELEBRACIONES</v>
          </cell>
          <cell r="H633">
            <v>1350</v>
          </cell>
          <cell r="I633">
            <v>0</v>
          </cell>
          <cell r="J633">
            <v>1350</v>
          </cell>
        </row>
        <row r="634">
          <cell r="B634" t="str">
            <v>0091</v>
          </cell>
          <cell r="C634" t="str">
            <v>PERU RESPONSABLE - APNOP</v>
          </cell>
          <cell r="D634" t="str">
            <v>23 2 71199</v>
          </cell>
          <cell r="E634" t="str">
            <v>23 2 711990091</v>
          </cell>
          <cell r="F634" t="str">
            <v>23 2 71199</v>
          </cell>
          <cell r="G634" t="str">
            <v>SERVICIOS DIVERSOS</v>
          </cell>
          <cell r="H634">
            <v>3600</v>
          </cell>
          <cell r="I634">
            <v>1800</v>
          </cell>
          <cell r="J634">
            <v>1800</v>
          </cell>
        </row>
        <row r="635">
          <cell r="B635" t="str">
            <v>0091</v>
          </cell>
          <cell r="C635" t="str">
            <v>PERU RESPONSABLE - APNOP</v>
          </cell>
          <cell r="D635" t="str">
            <v>23 2 8 1 1</v>
          </cell>
          <cell r="E635" t="str">
            <v>23 2 8 1 10091</v>
          </cell>
          <cell r="F635" t="str">
            <v>23 2 8 1 1</v>
          </cell>
          <cell r="G635" t="str">
            <v>CONTRATO ADMINIST. DE SERVICIOS</v>
          </cell>
          <cell r="H635">
            <v>4454</v>
          </cell>
          <cell r="I635">
            <v>1800</v>
          </cell>
          <cell r="J635">
            <v>2654</v>
          </cell>
        </row>
        <row r="636">
          <cell r="B636" t="str">
            <v>0091</v>
          </cell>
          <cell r="C636" t="str">
            <v>PERU RESPONSABLE - APNOP</v>
          </cell>
          <cell r="D636" t="str">
            <v>23 2 8 1 2</v>
          </cell>
          <cell r="E636" t="str">
            <v>23 2 8 1 20091</v>
          </cell>
          <cell r="F636" t="str">
            <v>23 2 8 1 2</v>
          </cell>
          <cell r="G636" t="str">
            <v>CONTRIB. A ESSALUD DE C.A.S.</v>
          </cell>
          <cell r="H636">
            <v>2980</v>
          </cell>
          <cell r="I636">
            <v>2980</v>
          </cell>
          <cell r="J636">
            <v>0</v>
          </cell>
        </row>
        <row r="637">
          <cell r="B637" t="str">
            <v>0091</v>
          </cell>
          <cell r="C637" t="str">
            <v>PERU RESPONSABLE - APNOP</v>
          </cell>
          <cell r="D637" t="str">
            <v>26 3 1 1 1</v>
          </cell>
          <cell r="E637" t="str">
            <v>26 3 1 1 10091</v>
          </cell>
          <cell r="F637" t="str">
            <v>26 3 1 1 1</v>
          </cell>
          <cell r="G637" t="str">
            <v>PARA TRANSPORTE TERRESTRE</v>
          </cell>
          <cell r="H637">
            <v>0</v>
          </cell>
          <cell r="I637">
            <v>0</v>
          </cell>
          <cell r="J637">
            <v>0</v>
          </cell>
        </row>
        <row r="638">
          <cell r="B638" t="str">
            <v>0091</v>
          </cell>
          <cell r="C638" t="str">
            <v>PERU RESPONSABLE - APNOP</v>
          </cell>
          <cell r="D638" t="str">
            <v>24 1 3 1 3</v>
          </cell>
          <cell r="E638" t="str">
            <v>24 1 3 1 30091</v>
          </cell>
          <cell r="F638" t="str">
            <v>24 1 3 1 3</v>
          </cell>
          <cell r="G638" t="str">
            <v>A OTRAS UNIDADES DEL GOBIERNO LOCAL</v>
          </cell>
          <cell r="H638">
            <v>15899</v>
          </cell>
          <cell r="I638">
            <v>7200</v>
          </cell>
          <cell r="J638">
            <v>8699</v>
          </cell>
        </row>
        <row r="639">
          <cell r="B639" t="str">
            <v>0091</v>
          </cell>
          <cell r="C639" t="str">
            <v>PERU RESPONSABLE - APNOP</v>
          </cell>
          <cell r="D639" t="str">
            <v>24 1 3 1 3</v>
          </cell>
          <cell r="E639" t="str">
            <v>24 1 3 1 30091</v>
          </cell>
          <cell r="F639" t="str">
            <v>24 1 3 1 3</v>
          </cell>
          <cell r="G639" t="str">
            <v>A OTRAS UNIDADES DEL GOBIERNO LOCAL</v>
          </cell>
          <cell r="H639">
            <v>3150</v>
          </cell>
          <cell r="I639">
            <v>3071.5</v>
          </cell>
          <cell r="J639">
            <v>78.5</v>
          </cell>
        </row>
        <row r="640">
          <cell r="B640" t="str">
            <v>0091</v>
          </cell>
          <cell r="C640" t="str">
            <v>PERU RESPONSABLE - APNOP</v>
          </cell>
          <cell r="D640" t="str">
            <v>24 1 3 1 3</v>
          </cell>
          <cell r="E640" t="str">
            <v>24 1 3 1 30091</v>
          </cell>
          <cell r="F640" t="str">
            <v>24 1 3 1 3</v>
          </cell>
          <cell r="G640" t="str">
            <v>A OTRAS UNIDADES DEL GOBIERNO LOCAL</v>
          </cell>
          <cell r="H640">
            <v>16000</v>
          </cell>
          <cell r="I640">
            <v>4148.92</v>
          </cell>
          <cell r="J640">
            <v>11851.08</v>
          </cell>
        </row>
        <row r="641">
          <cell r="B641" t="str">
            <v>0091</v>
          </cell>
          <cell r="C641" t="str">
            <v>PERU RESPONSABLE - APNOP</v>
          </cell>
          <cell r="D641" t="str">
            <v>24 1 3 1 3</v>
          </cell>
          <cell r="E641" t="str">
            <v>24 1 3 1 30091</v>
          </cell>
          <cell r="F641" t="str">
            <v>24 1 3 1 3</v>
          </cell>
          <cell r="G641" t="str">
            <v>A OTRAS UNIDADES DEL GOBIERNO LOCAL</v>
          </cell>
          <cell r="H641">
            <v>18920</v>
          </cell>
          <cell r="I641">
            <v>1548.7</v>
          </cell>
          <cell r="J641">
            <v>17371.3</v>
          </cell>
        </row>
        <row r="642">
          <cell r="B642" t="str">
            <v>0091</v>
          </cell>
          <cell r="C642" t="str">
            <v>PERU RESPONSABLE - APNOP</v>
          </cell>
          <cell r="D642" t="str">
            <v>24 1 3 1 3</v>
          </cell>
          <cell r="E642" t="str">
            <v>24 1 3 1 30091</v>
          </cell>
          <cell r="F642" t="str">
            <v>24 1 3 1 3</v>
          </cell>
          <cell r="G642" t="str">
            <v>A OTRAS UNIDADES DEL GOBIERNO LOCAL</v>
          </cell>
          <cell r="H642">
            <v>12600</v>
          </cell>
          <cell r="I642">
            <v>12600</v>
          </cell>
          <cell r="J642">
            <v>0</v>
          </cell>
        </row>
        <row r="643">
          <cell r="B643" t="str">
            <v>0091</v>
          </cell>
          <cell r="C643" t="str">
            <v>PERU RESPONSABLE - APNOP</v>
          </cell>
          <cell r="D643" t="str">
            <v>24 1 3 1 3</v>
          </cell>
          <cell r="E643" t="str">
            <v>24 1 3 1 30091</v>
          </cell>
          <cell r="F643" t="str">
            <v>24 1 3 1 3</v>
          </cell>
          <cell r="G643" t="str">
            <v>A OTRAS UNIDADES DEL GOBIERNO LOCAL</v>
          </cell>
          <cell r="H643">
            <v>5800</v>
          </cell>
          <cell r="I643">
            <v>5400</v>
          </cell>
          <cell r="J643">
            <v>400</v>
          </cell>
        </row>
        <row r="644">
          <cell r="B644" t="str">
            <v>0091</v>
          </cell>
          <cell r="C644" t="str">
            <v>PERU RESPONSABLE - APNOP</v>
          </cell>
          <cell r="D644" t="str">
            <v>24 1 3 1 3</v>
          </cell>
          <cell r="E644" t="str">
            <v>24 1 3 1 30091</v>
          </cell>
          <cell r="F644" t="str">
            <v>24 1 3 1 3</v>
          </cell>
          <cell r="G644" t="str">
            <v>A OTRAS UNIDADES DEL GOBIERNO LOCAL</v>
          </cell>
          <cell r="H644">
            <v>6000</v>
          </cell>
          <cell r="I644">
            <v>6000</v>
          </cell>
          <cell r="J644">
            <v>0</v>
          </cell>
        </row>
        <row r="645">
          <cell r="B645" t="str">
            <v>0091</v>
          </cell>
          <cell r="C645" t="str">
            <v>PERU RESPONSABLE - APNOP</v>
          </cell>
          <cell r="D645" t="str">
            <v>24 1 3 1 3</v>
          </cell>
          <cell r="E645" t="str">
            <v>24 1 3 1 30091</v>
          </cell>
          <cell r="F645" t="str">
            <v>24 1 3 1 3</v>
          </cell>
          <cell r="G645" t="str">
            <v>A OTRAS UNIDADES DEL GOBIERNO LOCAL</v>
          </cell>
          <cell r="H645">
            <v>66000</v>
          </cell>
          <cell r="I645">
            <v>64000</v>
          </cell>
          <cell r="J645">
            <v>2000</v>
          </cell>
        </row>
        <row r="646">
          <cell r="B646" t="str">
            <v>0091</v>
          </cell>
          <cell r="C646" t="str">
            <v>PERU RESPONSABLE - APNOP</v>
          </cell>
          <cell r="D646" t="str">
            <v>24 1 3 1 3</v>
          </cell>
          <cell r="E646" t="str">
            <v>24 1 3 1 30091</v>
          </cell>
          <cell r="F646" t="str">
            <v>24 1 3 1 3</v>
          </cell>
          <cell r="G646" t="str">
            <v>A OTRAS UNIDADES DEL GOBIERNO LOCAL</v>
          </cell>
          <cell r="H646">
            <v>12860</v>
          </cell>
          <cell r="I646">
            <v>12860</v>
          </cell>
          <cell r="J646">
            <v>0</v>
          </cell>
        </row>
        <row r="647">
          <cell r="B647" t="str">
            <v>0091</v>
          </cell>
          <cell r="C647" t="str">
            <v>PERU RESPONSABLE - APNOP</v>
          </cell>
          <cell r="D647" t="str">
            <v>24 1 3 1 3</v>
          </cell>
          <cell r="E647" t="str">
            <v>24 1 3 1 30091</v>
          </cell>
          <cell r="F647" t="str">
            <v>24 1 3 1 3</v>
          </cell>
          <cell r="G647" t="str">
            <v>A OTRAS UNIDADES DEL GOBIERNO LOCAL</v>
          </cell>
          <cell r="H647">
            <v>21500</v>
          </cell>
          <cell r="I647">
            <v>17500</v>
          </cell>
          <cell r="J647">
            <v>4000</v>
          </cell>
        </row>
        <row r="648">
          <cell r="B648" t="str">
            <v>0091</v>
          </cell>
          <cell r="C648" t="str">
            <v>PERU RESPONSABLE - APNOP</v>
          </cell>
          <cell r="D648" t="str">
            <v>24 1 3 1 3</v>
          </cell>
          <cell r="E648" t="str">
            <v>24 1 3 1 30091</v>
          </cell>
          <cell r="F648" t="str">
            <v>24 1 3 1 3</v>
          </cell>
          <cell r="G648" t="str">
            <v>A OTRAS UNIDADES DEL GOBIERNO LOCAL</v>
          </cell>
          <cell r="H648">
            <v>44800</v>
          </cell>
          <cell r="I648">
            <v>24600</v>
          </cell>
          <cell r="J648">
            <v>20200</v>
          </cell>
        </row>
        <row r="649">
          <cell r="B649" t="str">
            <v>0091</v>
          </cell>
          <cell r="C649" t="str">
            <v>PERU RESPONSABLE - APNOP</v>
          </cell>
          <cell r="D649" t="str">
            <v>25 5 1 3 2</v>
          </cell>
          <cell r="E649" t="str">
            <v>25 5 1 3 20091</v>
          </cell>
          <cell r="F649" t="str">
            <v>25 5 1 3 2</v>
          </cell>
          <cell r="G649" t="str">
            <v>A PERSONAS NATURALES</v>
          </cell>
          <cell r="H649">
            <v>1284</v>
          </cell>
          <cell r="I649">
            <v>1284</v>
          </cell>
          <cell r="J649">
            <v>0</v>
          </cell>
        </row>
        <row r="650">
          <cell r="B650" t="str">
            <v>0091</v>
          </cell>
          <cell r="C650" t="str">
            <v>PERU RESPONSABLE - APNOP</v>
          </cell>
          <cell r="D650" t="str">
            <v>25 5 1 3 2</v>
          </cell>
          <cell r="E650" t="str">
            <v>25 5 1 3 20091</v>
          </cell>
          <cell r="F650" t="str">
            <v>25 5 1 3 2</v>
          </cell>
          <cell r="G650" t="str">
            <v>A PERSONAS NATURALES</v>
          </cell>
          <cell r="H650">
            <v>13000</v>
          </cell>
          <cell r="I650">
            <v>0</v>
          </cell>
          <cell r="J650">
            <v>13000</v>
          </cell>
        </row>
        <row r="651">
          <cell r="B651" t="str">
            <v>0091</v>
          </cell>
          <cell r="C651" t="str">
            <v>PERU RESPONSABLE - APNOP</v>
          </cell>
          <cell r="D651" t="str">
            <v>24 1 3 1 3</v>
          </cell>
          <cell r="E651" t="str">
            <v>24 1 3 1 30091</v>
          </cell>
          <cell r="F651" t="str">
            <v>24 1 3 1 3</v>
          </cell>
          <cell r="G651" t="str">
            <v>A OTRAS UNIDADES DEL GOBIERNO LOCAL</v>
          </cell>
          <cell r="H651">
            <v>6000</v>
          </cell>
          <cell r="I651">
            <v>4580</v>
          </cell>
          <cell r="J651">
            <v>1420</v>
          </cell>
        </row>
        <row r="652">
          <cell r="B652" t="str">
            <v>0092</v>
          </cell>
          <cell r="C652" t="str">
            <v>ANCASH</v>
          </cell>
          <cell r="D652" t="str">
            <v>24 1 3 1 3</v>
          </cell>
          <cell r="E652" t="str">
            <v>24 1 3 1 30092</v>
          </cell>
          <cell r="F652" t="str">
            <v>24 1 3 1 3</v>
          </cell>
          <cell r="G652" t="str">
            <v>A OTRAS UNIDADES DEL GOBIERNO LOCAL</v>
          </cell>
          <cell r="H652">
            <v>1283465</v>
          </cell>
          <cell r="I652">
            <v>1283464.97</v>
          </cell>
          <cell r="J652">
            <v>3.0000000027939677E-2</v>
          </cell>
        </row>
        <row r="653">
          <cell r="B653" t="str">
            <v>0093</v>
          </cell>
          <cell r="C653" t="str">
            <v>AREQUIPA</v>
          </cell>
          <cell r="D653" t="str">
            <v>24 1 3 1 3</v>
          </cell>
          <cell r="E653" t="str">
            <v>24 1 3 1 30093</v>
          </cell>
          <cell r="F653" t="str">
            <v>24 1 3 1 3</v>
          </cell>
          <cell r="G653" t="str">
            <v>A OTRAS UNIDADES DEL GOBIERNO LOCAL</v>
          </cell>
          <cell r="H653">
            <v>149099</v>
          </cell>
          <cell r="I653">
            <v>149098.18</v>
          </cell>
          <cell r="J653">
            <v>0.82000000000698492</v>
          </cell>
        </row>
        <row r="654">
          <cell r="B654" t="str">
            <v>0094</v>
          </cell>
          <cell r="C654" t="str">
            <v>CAJAMARCA</v>
          </cell>
          <cell r="D654" t="str">
            <v>24 1 3 1 3</v>
          </cell>
          <cell r="E654" t="str">
            <v>24 1 3 1 30094</v>
          </cell>
          <cell r="F654" t="str">
            <v>24 1 3 1 3</v>
          </cell>
          <cell r="G654" t="str">
            <v>A OTRAS UNIDADES DEL GOBIERNO LOCAL</v>
          </cell>
          <cell r="H654">
            <v>443016</v>
          </cell>
          <cell r="I654">
            <v>443015.96</v>
          </cell>
          <cell r="J654">
            <v>3.9999999979045242E-2</v>
          </cell>
        </row>
        <row r="655">
          <cell r="B655" t="str">
            <v>0095</v>
          </cell>
          <cell r="C655" t="str">
            <v>HUANCAVELICA</v>
          </cell>
          <cell r="D655" t="str">
            <v>24 1 3 1 3</v>
          </cell>
          <cell r="E655" t="str">
            <v>24 1 3 1 30095</v>
          </cell>
          <cell r="F655" t="str">
            <v>24 1 3 1 3</v>
          </cell>
          <cell r="G655" t="str">
            <v>A OTRAS UNIDADES DEL GOBIERNO LOCAL</v>
          </cell>
          <cell r="H655">
            <v>798962</v>
          </cell>
          <cell r="I655">
            <v>798961.52</v>
          </cell>
          <cell r="J655">
            <v>0.47999999998137355</v>
          </cell>
        </row>
        <row r="656">
          <cell r="B656" t="str">
            <v>0096</v>
          </cell>
          <cell r="C656" t="str">
            <v>ICA</v>
          </cell>
          <cell r="D656" t="str">
            <v>24 1 3 1 3</v>
          </cell>
          <cell r="E656" t="str">
            <v>24 1 3 1 30096</v>
          </cell>
          <cell r="F656" t="str">
            <v>24 1 3 1 3</v>
          </cell>
          <cell r="G656" t="str">
            <v>A OTRAS UNIDADES DEL GOBIERNO LOCAL</v>
          </cell>
          <cell r="H656">
            <v>400000</v>
          </cell>
          <cell r="I656">
            <v>400000</v>
          </cell>
          <cell r="J656">
            <v>0</v>
          </cell>
        </row>
        <row r="657">
          <cell r="B657" t="str">
            <v>0098</v>
          </cell>
          <cell r="C657" t="str">
            <v>LAMBAYEQUE</v>
          </cell>
          <cell r="D657" t="str">
            <v>24 1 3 1 3</v>
          </cell>
          <cell r="E657" t="str">
            <v>24 1 3 1 30098</v>
          </cell>
          <cell r="F657" t="str">
            <v>24 1 3 1 3</v>
          </cell>
          <cell r="G657" t="str">
            <v>A OTRAS UNIDADES DEL GOBIERNO LOCAL</v>
          </cell>
          <cell r="H657">
            <v>687435</v>
          </cell>
          <cell r="I657">
            <v>687434.23999999999</v>
          </cell>
          <cell r="J657">
            <v>0.76000000000931323</v>
          </cell>
        </row>
        <row r="658">
          <cell r="B658" t="str">
            <v>0099</v>
          </cell>
          <cell r="C658" t="str">
            <v>LIMA</v>
          </cell>
          <cell r="D658" t="str">
            <v>24 1 3 1 3</v>
          </cell>
          <cell r="E658" t="str">
            <v>24 1 3 1 30099</v>
          </cell>
          <cell r="F658" t="str">
            <v>24 1 3 1 3</v>
          </cell>
          <cell r="G658" t="str">
            <v>A OTRAS UNIDADES DEL GOBIERNO LOCAL</v>
          </cell>
          <cell r="H658">
            <v>146665</v>
          </cell>
          <cell r="I658">
            <v>146664.29999999999</v>
          </cell>
          <cell r="J658">
            <v>0.70000000001164153</v>
          </cell>
        </row>
        <row r="659">
          <cell r="B659" t="str">
            <v>0100</v>
          </cell>
          <cell r="C659" t="str">
            <v>LORETO</v>
          </cell>
          <cell r="D659" t="str">
            <v>24 1 3 1 3</v>
          </cell>
          <cell r="E659" t="str">
            <v>24 1 3 1 30100</v>
          </cell>
          <cell r="F659" t="str">
            <v>24 1 3 1 3</v>
          </cell>
          <cell r="G659" t="str">
            <v>A OTRAS UNIDADES DEL GOBIERNO LOCAL</v>
          </cell>
          <cell r="H659">
            <v>400000</v>
          </cell>
          <cell r="I659">
            <v>400000</v>
          </cell>
          <cell r="J659">
            <v>0</v>
          </cell>
        </row>
        <row r="660">
          <cell r="B660" t="str">
            <v>0101</v>
          </cell>
          <cell r="C660" t="str">
            <v>PIURA</v>
          </cell>
          <cell r="D660" t="str">
            <v>24 1 3 1 3</v>
          </cell>
          <cell r="E660" t="str">
            <v>24 1 3 1 30101</v>
          </cell>
          <cell r="F660" t="str">
            <v>24 1 3 1 3</v>
          </cell>
          <cell r="G660" t="str">
            <v>A OTRAS UNIDADES DEL GOBIERNO LOCAL</v>
          </cell>
          <cell r="H660">
            <v>1131172</v>
          </cell>
          <cell r="I660">
            <v>1131171.48</v>
          </cell>
          <cell r="J660">
            <v>0.52000000001862645</v>
          </cell>
        </row>
        <row r="661">
          <cell r="B661" t="str">
            <v>0102</v>
          </cell>
          <cell r="C661" t="str">
            <v>TUMBES</v>
          </cell>
          <cell r="D661" t="str">
            <v>24 1 3 1 2</v>
          </cell>
          <cell r="E661" t="str">
            <v>24 1 3 1 20102</v>
          </cell>
          <cell r="F661" t="str">
            <v>24 1 3 1 2</v>
          </cell>
          <cell r="G661" t="str">
            <v>A OTRAS UNIDADES DEL GOBIERNO REGIONAL</v>
          </cell>
          <cell r="H661">
            <v>248642</v>
          </cell>
          <cell r="I661">
            <v>248641.26</v>
          </cell>
          <cell r="J661">
            <v>0.73999999999068677</v>
          </cell>
        </row>
        <row r="662">
          <cell r="B662" t="str">
            <v>0103</v>
          </cell>
          <cell r="C662" t="str">
            <v>LA LIBERTAD</v>
          </cell>
          <cell r="D662" t="str">
            <v>24 1 3 1 3</v>
          </cell>
          <cell r="E662" t="str">
            <v>24 1 3 1 30103</v>
          </cell>
          <cell r="F662" t="str">
            <v>24 1 3 1 3</v>
          </cell>
          <cell r="G662" t="str">
            <v>A OTRAS UNIDADES DEL GOBIERNO LOCAL</v>
          </cell>
          <cell r="H662">
            <v>299135</v>
          </cell>
          <cell r="I662">
            <v>299134.73</v>
          </cell>
          <cell r="J662">
            <v>0.27000000001862645</v>
          </cell>
        </row>
        <row r="663">
          <cell r="B663" t="str">
            <v>0104</v>
          </cell>
          <cell r="C663" t="str">
            <v>LIMA</v>
          </cell>
          <cell r="D663" t="str">
            <v>23 1 3 1 1</v>
          </cell>
          <cell r="E663" t="str">
            <v>23 1 3 1 10104</v>
          </cell>
          <cell r="F663" t="str">
            <v>23 1 3 1 1</v>
          </cell>
          <cell r="G663" t="str">
            <v>COMBUSTIBLES Y CARBURANTES</v>
          </cell>
          <cell r="H663">
            <v>34687</v>
          </cell>
          <cell r="I663">
            <v>0</v>
          </cell>
          <cell r="J663">
            <v>34687</v>
          </cell>
        </row>
        <row r="664">
          <cell r="B664" t="str">
            <v>0104</v>
          </cell>
          <cell r="C664" t="str">
            <v>LIMA</v>
          </cell>
          <cell r="D664" t="str">
            <v>101 2 3 1 3</v>
          </cell>
          <cell r="E664" t="str">
            <v>101 2 3 1 30104</v>
          </cell>
          <cell r="F664" t="str">
            <v>101 2 3 1 3</v>
          </cell>
          <cell r="G664" t="e">
            <v>#N/A</v>
          </cell>
          <cell r="H664">
            <v>292351</v>
          </cell>
          <cell r="I664">
            <v>292351</v>
          </cell>
          <cell r="J664">
            <v>0</v>
          </cell>
        </row>
        <row r="665">
          <cell r="B665" t="str">
            <v>0105</v>
          </cell>
          <cell r="C665" t="str">
            <v>ANCASH</v>
          </cell>
          <cell r="D665" t="str">
            <v>23 2 1 2 1</v>
          </cell>
          <cell r="E665" t="str">
            <v>23 2 1 2 10105</v>
          </cell>
          <cell r="F665" t="str">
            <v>23 2 1 2 1</v>
          </cell>
          <cell r="G665" t="str">
            <v>PASAJES Y GASTOS DE TRANSPORTE</v>
          </cell>
          <cell r="H665">
            <v>2045241</v>
          </cell>
          <cell r="I665">
            <v>2045233.13</v>
          </cell>
          <cell r="J665">
            <v>7.8700000001117587</v>
          </cell>
        </row>
        <row r="666">
          <cell r="B666" t="str">
            <v>0106</v>
          </cell>
          <cell r="C666" t="str">
            <v>AREQUIPA</v>
          </cell>
          <cell r="D666" t="str">
            <v>23 2 1 2 2</v>
          </cell>
          <cell r="E666" t="str">
            <v>23 2 1 2 20106</v>
          </cell>
          <cell r="F666" t="str">
            <v>23 2 1 2 2</v>
          </cell>
          <cell r="G666" t="str">
            <v>VIATICOS Y ASIGNACIONES POR COMISION DE SERVICIO</v>
          </cell>
          <cell r="H666">
            <v>100000</v>
          </cell>
          <cell r="I666">
            <v>100000</v>
          </cell>
          <cell r="J666">
            <v>0</v>
          </cell>
        </row>
        <row r="667">
          <cell r="B667" t="str">
            <v>0107</v>
          </cell>
          <cell r="C667" t="str">
            <v>AYACUCHO</v>
          </cell>
          <cell r="D667" t="str">
            <v>23 2 1 299</v>
          </cell>
          <cell r="E667" t="str">
            <v>23 2 1 2990107</v>
          </cell>
          <cell r="F667" t="str">
            <v>23 2 1 299</v>
          </cell>
          <cell r="G667" t="str">
            <v>OTROS GASTOS</v>
          </cell>
          <cell r="H667">
            <v>1897153</v>
          </cell>
          <cell r="I667">
            <v>1897147.14</v>
          </cell>
          <cell r="J667">
            <v>5.8600000001024455</v>
          </cell>
        </row>
        <row r="668">
          <cell r="B668" t="str">
            <v>0108</v>
          </cell>
          <cell r="C668" t="str">
            <v>CAJAMARCA</v>
          </cell>
          <cell r="D668" t="str">
            <v>23 2 7 299</v>
          </cell>
          <cell r="E668" t="str">
            <v>23 2 7 2990108</v>
          </cell>
          <cell r="F668" t="str">
            <v>23 2 7 299</v>
          </cell>
          <cell r="G668" t="str">
            <v>OTROS SERVICIOS SIMILARES</v>
          </cell>
          <cell r="H668">
            <v>149890</v>
          </cell>
          <cell r="I668">
            <v>149888.51999999999</v>
          </cell>
          <cell r="J668">
            <v>1.4800000000104774</v>
          </cell>
        </row>
        <row r="669">
          <cell r="B669" t="str">
            <v>0109</v>
          </cell>
          <cell r="C669" t="str">
            <v>HUANCAVELICA</v>
          </cell>
          <cell r="D669" t="str">
            <v>23 2 2 3 1</v>
          </cell>
          <cell r="E669" t="str">
            <v>23 2 2 3 10109</v>
          </cell>
          <cell r="F669" t="str">
            <v>23 2 2 3 1</v>
          </cell>
          <cell r="G669" t="str">
            <v>CORREOS Y SERVICIOS DE MENSAJERIA</v>
          </cell>
          <cell r="H669">
            <v>100000</v>
          </cell>
          <cell r="I669">
            <v>100000</v>
          </cell>
          <cell r="J669">
            <v>0</v>
          </cell>
        </row>
        <row r="670">
          <cell r="B670" t="str">
            <v>0110</v>
          </cell>
          <cell r="C670" t="str">
            <v>ICA</v>
          </cell>
          <cell r="D670" t="str">
            <v>23 2 71199</v>
          </cell>
          <cell r="E670" t="str">
            <v>23 2 711990110</v>
          </cell>
          <cell r="F670" t="str">
            <v>23 2 71199</v>
          </cell>
          <cell r="G670" t="str">
            <v>SERVICIOS DIVERSOS</v>
          </cell>
          <cell r="H670">
            <v>650000</v>
          </cell>
          <cell r="I670">
            <v>650000</v>
          </cell>
          <cell r="J670">
            <v>0</v>
          </cell>
        </row>
        <row r="671">
          <cell r="B671" t="str">
            <v>0111</v>
          </cell>
          <cell r="C671" t="str">
            <v>LA LIBERTAD</v>
          </cell>
          <cell r="D671" t="str">
            <v>23 1 3 1 1</v>
          </cell>
          <cell r="E671" t="str">
            <v>23 1 3 1 10111</v>
          </cell>
          <cell r="F671" t="str">
            <v>23 1 3 1 1</v>
          </cell>
          <cell r="G671" t="str">
            <v>COMBUSTIBLES Y CARBURANTES</v>
          </cell>
          <cell r="H671">
            <v>548000</v>
          </cell>
          <cell r="I671">
            <v>547993.05000000005</v>
          </cell>
          <cell r="J671">
            <v>6.9499999999534339</v>
          </cell>
        </row>
        <row r="672">
          <cell r="B672" t="str">
            <v>0112</v>
          </cell>
          <cell r="C672" t="str">
            <v>LAMBAYEQUE</v>
          </cell>
          <cell r="D672" t="str">
            <v>23 2 1 2 1</v>
          </cell>
          <cell r="E672" t="str">
            <v>23 2 1 2 10112</v>
          </cell>
          <cell r="F672" t="str">
            <v>23 2 1 2 1</v>
          </cell>
          <cell r="G672" t="str">
            <v>PASAJES Y GASTOS DE TRANSPORTE</v>
          </cell>
          <cell r="H672">
            <v>498537</v>
          </cell>
          <cell r="I672">
            <v>498535.54</v>
          </cell>
          <cell r="J672">
            <v>1.4600000000209548</v>
          </cell>
        </row>
        <row r="673">
          <cell r="B673" t="str">
            <v>0113</v>
          </cell>
          <cell r="C673" t="str">
            <v>LIMA</v>
          </cell>
          <cell r="D673" t="str">
            <v>23 2 1 2 2</v>
          </cell>
          <cell r="E673" t="str">
            <v>23 2 1 2 20113</v>
          </cell>
          <cell r="F673" t="str">
            <v>23 2 1 2 2</v>
          </cell>
          <cell r="G673" t="str">
            <v>VIATICOS Y ASIGNACIONES POR COMISION DE SERVICIO</v>
          </cell>
          <cell r="H673">
            <v>747886</v>
          </cell>
          <cell r="I673">
            <v>747880.33</v>
          </cell>
          <cell r="J673">
            <v>5.6700000000419095</v>
          </cell>
        </row>
        <row r="674">
          <cell r="B674" t="str">
            <v>0114</v>
          </cell>
          <cell r="C674" t="str">
            <v>PIURA</v>
          </cell>
          <cell r="D674" t="str">
            <v>23 2 1 299</v>
          </cell>
          <cell r="E674" t="str">
            <v>23 2 1 2990114</v>
          </cell>
          <cell r="F674" t="str">
            <v>23 2 1 299</v>
          </cell>
          <cell r="G674" t="str">
            <v>OTROS GASTOS</v>
          </cell>
          <cell r="H674">
            <v>5422975</v>
          </cell>
          <cell r="I674">
            <v>5422937.7000000002</v>
          </cell>
          <cell r="J674">
            <v>37.299999999813735</v>
          </cell>
        </row>
        <row r="675">
          <cell r="B675" t="str">
            <v>0115</v>
          </cell>
          <cell r="C675" t="str">
            <v>TUMBES</v>
          </cell>
          <cell r="D675" t="str">
            <v>23 2 7 299</v>
          </cell>
          <cell r="E675" t="str">
            <v>23 2 7 2990115</v>
          </cell>
          <cell r="F675" t="str">
            <v>23 2 7 299</v>
          </cell>
          <cell r="G675" t="str">
            <v>OTROS SERVICIOS SIMILARES</v>
          </cell>
          <cell r="H675">
            <v>744542</v>
          </cell>
          <cell r="I675">
            <v>744536.78</v>
          </cell>
          <cell r="J675">
            <v>5.2199999999720603</v>
          </cell>
        </row>
        <row r="676">
          <cell r="B676" t="str">
            <v>0115</v>
          </cell>
          <cell r="C676" t="str">
            <v>TUMBES</v>
          </cell>
          <cell r="D676" t="str">
            <v>23 2 2 3 1</v>
          </cell>
          <cell r="E676" t="str">
            <v>23 2 2 3 10115</v>
          </cell>
          <cell r="F676" t="str">
            <v>23 2 2 3 1</v>
          </cell>
          <cell r="G676" t="str">
            <v>CORREOS Y SERVICIOS DE MENSAJERIA</v>
          </cell>
          <cell r="H676">
            <v>395316</v>
          </cell>
          <cell r="I676">
            <v>395310.99</v>
          </cell>
          <cell r="J676">
            <v>5.0100000000093132</v>
          </cell>
        </row>
        <row r="677">
          <cell r="B677" t="str">
            <v>0116</v>
          </cell>
          <cell r="C677" t="str">
            <v>ANCASH</v>
          </cell>
          <cell r="D677" t="str">
            <v>23 2 71199</v>
          </cell>
          <cell r="E677" t="str">
            <v>23 2 711990116</v>
          </cell>
          <cell r="F677" t="str">
            <v>23 2 71199</v>
          </cell>
          <cell r="G677" t="str">
            <v>SERVICIOS DIVERSOS</v>
          </cell>
          <cell r="H677">
            <v>2000</v>
          </cell>
          <cell r="I677">
            <v>2000</v>
          </cell>
          <cell r="J677">
            <v>0</v>
          </cell>
        </row>
        <row r="678">
          <cell r="B678" t="str">
            <v>0116</v>
          </cell>
          <cell r="C678" t="str">
            <v>ANCASH</v>
          </cell>
          <cell r="D678" t="str">
            <v>23 1 3 1 1</v>
          </cell>
          <cell r="E678" t="str">
            <v>23 1 3 1 10116</v>
          </cell>
          <cell r="F678" t="str">
            <v>23 1 3 1 1</v>
          </cell>
          <cell r="G678" t="str">
            <v>COMBUSTIBLES Y CARBURANTES</v>
          </cell>
          <cell r="H678">
            <v>3200</v>
          </cell>
          <cell r="I678">
            <v>3200</v>
          </cell>
          <cell r="J678">
            <v>0</v>
          </cell>
        </row>
        <row r="679">
          <cell r="B679" t="str">
            <v>0116</v>
          </cell>
          <cell r="C679" t="str">
            <v>ANCASH</v>
          </cell>
          <cell r="D679" t="str">
            <v>23 2 1 2 1</v>
          </cell>
          <cell r="E679" t="str">
            <v>23 2 1 2 10116</v>
          </cell>
          <cell r="F679" t="str">
            <v>23 2 1 2 1</v>
          </cell>
          <cell r="G679" t="str">
            <v>PASAJES Y GASTOS DE TRANSPORTE</v>
          </cell>
          <cell r="H679">
            <v>1000</v>
          </cell>
          <cell r="I679">
            <v>1000</v>
          </cell>
          <cell r="J679">
            <v>0</v>
          </cell>
        </row>
        <row r="680">
          <cell r="B680" t="str">
            <v>0116</v>
          </cell>
          <cell r="C680" t="str">
            <v>ANCASH</v>
          </cell>
          <cell r="D680" t="str">
            <v>23 2 1 2 2</v>
          </cell>
          <cell r="E680" t="str">
            <v>23 2 1 2 20116</v>
          </cell>
          <cell r="F680" t="str">
            <v>23 2 1 2 2</v>
          </cell>
          <cell r="G680" t="str">
            <v>VIATICOS Y ASIGNACIONES POR COMISION DE SERVICIO</v>
          </cell>
          <cell r="H680">
            <v>7400</v>
          </cell>
          <cell r="I680">
            <v>5000</v>
          </cell>
          <cell r="J680">
            <v>2400</v>
          </cell>
        </row>
        <row r="681">
          <cell r="B681" t="str">
            <v>0116</v>
          </cell>
          <cell r="C681" t="str">
            <v>ANCASH</v>
          </cell>
          <cell r="D681" t="str">
            <v>23 2 1 299</v>
          </cell>
          <cell r="E681" t="str">
            <v>23 2 1 2990116</v>
          </cell>
          <cell r="F681" t="str">
            <v>23 2 1 299</v>
          </cell>
          <cell r="G681" t="str">
            <v>OTROS GASTOS</v>
          </cell>
          <cell r="H681">
            <v>500</v>
          </cell>
          <cell r="I681">
            <v>500</v>
          </cell>
          <cell r="J681">
            <v>0</v>
          </cell>
        </row>
        <row r="682">
          <cell r="B682" t="str">
            <v>0116</v>
          </cell>
          <cell r="C682" t="str">
            <v>ANCASH</v>
          </cell>
          <cell r="D682" t="str">
            <v>23 2 7 299</v>
          </cell>
          <cell r="E682" t="str">
            <v>23 2 7 2990116</v>
          </cell>
          <cell r="F682" t="str">
            <v>23 2 7 299</v>
          </cell>
          <cell r="G682" t="str">
            <v>OTROS SERVICIOS SIMILARES</v>
          </cell>
          <cell r="H682">
            <v>1900</v>
          </cell>
          <cell r="I682">
            <v>1900</v>
          </cell>
          <cell r="J682">
            <v>0</v>
          </cell>
        </row>
        <row r="683">
          <cell r="B683" t="str">
            <v>0117</v>
          </cell>
          <cell r="C683" t="str">
            <v>AREQUIPA</v>
          </cell>
          <cell r="D683" t="str">
            <v>23 2 2 3 1</v>
          </cell>
          <cell r="E683" t="str">
            <v>23 2 2 3 10117</v>
          </cell>
          <cell r="F683" t="str">
            <v>23 2 2 3 1</v>
          </cell>
          <cell r="G683" t="str">
            <v>CORREOS Y SERVICIOS DE MENSAJERIA</v>
          </cell>
          <cell r="H683">
            <v>950</v>
          </cell>
          <cell r="I683">
            <v>950</v>
          </cell>
          <cell r="J683">
            <v>0</v>
          </cell>
        </row>
        <row r="684">
          <cell r="B684" t="str">
            <v>0117</v>
          </cell>
          <cell r="C684" t="str">
            <v>AREQUIPA</v>
          </cell>
          <cell r="D684" t="str">
            <v>23 2 71199</v>
          </cell>
          <cell r="E684" t="str">
            <v>23 2 711990117</v>
          </cell>
          <cell r="F684" t="str">
            <v>23 2 71199</v>
          </cell>
          <cell r="G684" t="str">
            <v>SERVICIOS DIVERSOS</v>
          </cell>
          <cell r="H684">
            <v>2000</v>
          </cell>
          <cell r="I684">
            <v>2000</v>
          </cell>
          <cell r="J684">
            <v>0</v>
          </cell>
        </row>
        <row r="685">
          <cell r="B685" t="str">
            <v>0117</v>
          </cell>
          <cell r="C685" t="str">
            <v>AREQUIPA</v>
          </cell>
          <cell r="D685" t="str">
            <v>23 1 3 1 1</v>
          </cell>
          <cell r="E685" t="str">
            <v>23 1 3 1 10117</v>
          </cell>
          <cell r="F685" t="str">
            <v>23 1 3 1 1</v>
          </cell>
          <cell r="G685" t="str">
            <v>COMBUSTIBLES Y CARBURANTES</v>
          </cell>
          <cell r="H685">
            <v>950</v>
          </cell>
          <cell r="I685">
            <v>950</v>
          </cell>
          <cell r="J685">
            <v>0</v>
          </cell>
        </row>
        <row r="686">
          <cell r="B686" t="str">
            <v>0117</v>
          </cell>
          <cell r="C686" t="str">
            <v>AREQUIPA</v>
          </cell>
          <cell r="D686" t="str">
            <v>23 2 1 2 1</v>
          </cell>
          <cell r="E686" t="str">
            <v>23 2 1 2 10117</v>
          </cell>
          <cell r="F686" t="str">
            <v>23 2 1 2 1</v>
          </cell>
          <cell r="G686" t="str">
            <v>PASAJES Y GASTOS DE TRANSPORTE</v>
          </cell>
          <cell r="H686">
            <v>2400</v>
          </cell>
          <cell r="I686">
            <v>2400</v>
          </cell>
          <cell r="J686">
            <v>0</v>
          </cell>
        </row>
        <row r="687">
          <cell r="B687" t="str">
            <v>0117</v>
          </cell>
          <cell r="C687" t="str">
            <v>AREQUIPA</v>
          </cell>
          <cell r="D687" t="str">
            <v>23 2 1 2 2</v>
          </cell>
          <cell r="E687" t="str">
            <v>23 2 1 2 20117</v>
          </cell>
          <cell r="F687" t="str">
            <v>23 2 1 2 2</v>
          </cell>
          <cell r="G687" t="str">
            <v>VIATICOS Y ASIGNACIONES POR COMISION DE SERVICIO</v>
          </cell>
          <cell r="H687">
            <v>300</v>
          </cell>
          <cell r="I687">
            <v>300</v>
          </cell>
          <cell r="J687">
            <v>0</v>
          </cell>
        </row>
        <row r="688">
          <cell r="B688" t="str">
            <v>0117</v>
          </cell>
          <cell r="C688" t="str">
            <v>AREQUIPA</v>
          </cell>
          <cell r="D688" t="str">
            <v>23 2 1 299</v>
          </cell>
          <cell r="E688" t="str">
            <v>23 2 1 2990117</v>
          </cell>
          <cell r="F688" t="str">
            <v>23 2 1 299</v>
          </cell>
          <cell r="G688" t="str">
            <v>OTROS GASTOS</v>
          </cell>
          <cell r="H688">
            <v>1300</v>
          </cell>
          <cell r="I688">
            <v>1300</v>
          </cell>
          <cell r="J688">
            <v>0</v>
          </cell>
        </row>
        <row r="689">
          <cell r="B689" t="str">
            <v>0118</v>
          </cell>
          <cell r="C689" t="str">
            <v>AYACUCHO</v>
          </cell>
          <cell r="D689" t="str">
            <v>23 2 7 299</v>
          </cell>
          <cell r="E689" t="str">
            <v>23 2 7 2990118</v>
          </cell>
          <cell r="F689" t="str">
            <v>23 2 7 299</v>
          </cell>
          <cell r="G689" t="str">
            <v>OTROS SERVICIOS SIMILARES</v>
          </cell>
          <cell r="H689">
            <v>3500</v>
          </cell>
          <cell r="I689">
            <v>3500</v>
          </cell>
          <cell r="J689">
            <v>0</v>
          </cell>
        </row>
        <row r="690">
          <cell r="B690" t="str">
            <v>0118</v>
          </cell>
          <cell r="C690" t="str">
            <v>AYACUCHO</v>
          </cell>
          <cell r="D690" t="str">
            <v>23 2 2 3 1</v>
          </cell>
          <cell r="E690" t="str">
            <v>23 2 2 3 10118</v>
          </cell>
          <cell r="F690" t="str">
            <v>23 2 2 3 1</v>
          </cell>
          <cell r="G690" t="str">
            <v>CORREOS Y SERVICIOS DE MENSAJERIA</v>
          </cell>
          <cell r="H690">
            <v>5200</v>
          </cell>
          <cell r="I690">
            <v>5200</v>
          </cell>
          <cell r="J690">
            <v>0</v>
          </cell>
        </row>
        <row r="691">
          <cell r="B691" t="str">
            <v>0118</v>
          </cell>
          <cell r="C691" t="str">
            <v>AYACUCHO</v>
          </cell>
          <cell r="D691" t="str">
            <v>23 2 71199</v>
          </cell>
          <cell r="E691" t="str">
            <v>23 2 711990118</v>
          </cell>
          <cell r="F691" t="str">
            <v>23 2 71199</v>
          </cell>
          <cell r="G691" t="str">
            <v>SERVICIOS DIVERSOS</v>
          </cell>
          <cell r="H691">
            <v>2040</v>
          </cell>
          <cell r="I691">
            <v>2040</v>
          </cell>
          <cell r="J691">
            <v>0</v>
          </cell>
        </row>
        <row r="692">
          <cell r="B692" t="str">
            <v>0118</v>
          </cell>
          <cell r="C692" t="str">
            <v>AYACUCHO</v>
          </cell>
          <cell r="D692" t="str">
            <v>23 1 3 1 1</v>
          </cell>
          <cell r="E692" t="str">
            <v>23 1 3 1 10118</v>
          </cell>
          <cell r="F692" t="str">
            <v>23 1 3 1 1</v>
          </cell>
          <cell r="G692" t="str">
            <v>COMBUSTIBLES Y CARBURANTES</v>
          </cell>
          <cell r="H692">
            <v>15000</v>
          </cell>
          <cell r="I692">
            <v>8000</v>
          </cell>
          <cell r="J692">
            <v>7000</v>
          </cell>
        </row>
        <row r="693">
          <cell r="B693" t="str">
            <v>0118</v>
          </cell>
          <cell r="C693" t="str">
            <v>AYACUCHO</v>
          </cell>
          <cell r="D693" t="str">
            <v>23 2 1 2 1</v>
          </cell>
          <cell r="E693" t="str">
            <v>23 2 1 2 10118</v>
          </cell>
          <cell r="F693" t="str">
            <v>23 2 1 2 1</v>
          </cell>
          <cell r="G693" t="str">
            <v>PASAJES Y GASTOS DE TRANSPORTE</v>
          </cell>
          <cell r="H693">
            <v>1000</v>
          </cell>
          <cell r="I693">
            <v>1000</v>
          </cell>
          <cell r="J693">
            <v>0</v>
          </cell>
        </row>
        <row r="694">
          <cell r="B694" t="str">
            <v>0118</v>
          </cell>
          <cell r="C694" t="str">
            <v>AYACUCHO</v>
          </cell>
          <cell r="D694" t="str">
            <v>23 2 1 2 2</v>
          </cell>
          <cell r="E694" t="str">
            <v>23 2 1 2 20118</v>
          </cell>
          <cell r="F694" t="str">
            <v>23 2 1 2 2</v>
          </cell>
          <cell r="G694" t="str">
            <v>VIATICOS Y ASIGNACIONES POR COMISION DE SERVICIO</v>
          </cell>
          <cell r="H694">
            <v>2500</v>
          </cell>
          <cell r="I694">
            <v>2500</v>
          </cell>
          <cell r="J694">
            <v>0</v>
          </cell>
        </row>
        <row r="695">
          <cell r="B695" t="str">
            <v>0119</v>
          </cell>
          <cell r="C695" t="str">
            <v>CAJAMARCA</v>
          </cell>
          <cell r="D695" t="str">
            <v>23 2 1 299</v>
          </cell>
          <cell r="E695" t="str">
            <v>23 2 1 2990119</v>
          </cell>
          <cell r="F695" t="str">
            <v>23 2 1 299</v>
          </cell>
          <cell r="G695" t="str">
            <v>OTROS GASTOS</v>
          </cell>
          <cell r="H695">
            <v>1200</v>
          </cell>
          <cell r="I695">
            <v>1200</v>
          </cell>
          <cell r="J695">
            <v>0</v>
          </cell>
        </row>
        <row r="696">
          <cell r="B696" t="str">
            <v>0119</v>
          </cell>
          <cell r="C696" t="str">
            <v>CAJAMARCA</v>
          </cell>
          <cell r="D696" t="str">
            <v>23 2 7 299</v>
          </cell>
          <cell r="E696" t="str">
            <v>23 2 7 2990119</v>
          </cell>
          <cell r="F696" t="str">
            <v>23 2 7 299</v>
          </cell>
          <cell r="G696" t="str">
            <v>OTROS SERVICIOS SIMILARES</v>
          </cell>
          <cell r="H696">
            <v>2500</v>
          </cell>
          <cell r="I696">
            <v>2500</v>
          </cell>
          <cell r="J696">
            <v>0</v>
          </cell>
        </row>
        <row r="697">
          <cell r="B697" t="str">
            <v>0119</v>
          </cell>
          <cell r="C697" t="str">
            <v>CAJAMARCA</v>
          </cell>
          <cell r="D697" t="str">
            <v>23 2 2 3 1</v>
          </cell>
          <cell r="E697" t="str">
            <v>23 2 2 3 10119</v>
          </cell>
          <cell r="F697" t="str">
            <v>23 2 2 3 1</v>
          </cell>
          <cell r="G697" t="str">
            <v>CORREOS Y SERVICIOS DE MENSAJERIA</v>
          </cell>
          <cell r="H697">
            <v>800</v>
          </cell>
          <cell r="I697">
            <v>800</v>
          </cell>
          <cell r="J697">
            <v>0</v>
          </cell>
        </row>
        <row r="698">
          <cell r="B698" t="str">
            <v>0119</v>
          </cell>
          <cell r="C698" t="str">
            <v>CAJAMARCA</v>
          </cell>
          <cell r="D698" t="str">
            <v>23 2 71199</v>
          </cell>
          <cell r="E698" t="str">
            <v>23 2 711990119</v>
          </cell>
          <cell r="F698" t="str">
            <v>23 2 71199</v>
          </cell>
          <cell r="G698" t="str">
            <v>SERVICIOS DIVERSOS</v>
          </cell>
          <cell r="H698">
            <v>4800</v>
          </cell>
          <cell r="I698">
            <v>3600</v>
          </cell>
          <cell r="J698">
            <v>1200</v>
          </cell>
        </row>
        <row r="699">
          <cell r="B699" t="str">
            <v>0119</v>
          </cell>
          <cell r="C699" t="str">
            <v>CAJAMARCA</v>
          </cell>
          <cell r="D699" t="str">
            <v>23 1 3 1 1</v>
          </cell>
          <cell r="E699" t="str">
            <v>23 1 3 1 10119</v>
          </cell>
          <cell r="F699" t="str">
            <v>23 1 3 1 1</v>
          </cell>
          <cell r="G699" t="str">
            <v>COMBUSTIBLES Y CARBURANTES</v>
          </cell>
          <cell r="H699">
            <v>400</v>
          </cell>
          <cell r="I699">
            <v>400</v>
          </cell>
          <cell r="J699">
            <v>0</v>
          </cell>
        </row>
        <row r="700">
          <cell r="B700" t="str">
            <v>0119</v>
          </cell>
          <cell r="C700" t="str">
            <v>CAJAMARCA</v>
          </cell>
          <cell r="D700" t="str">
            <v>23 2 1 2 1</v>
          </cell>
          <cell r="E700" t="str">
            <v>23 2 1 2 10119</v>
          </cell>
          <cell r="F700" t="str">
            <v>23 2 1 2 1</v>
          </cell>
          <cell r="G700" t="str">
            <v>PASAJES Y GASTOS DE TRANSPORTE</v>
          </cell>
          <cell r="H700">
            <v>1400</v>
          </cell>
          <cell r="I700">
            <v>1400</v>
          </cell>
          <cell r="J700">
            <v>0</v>
          </cell>
        </row>
        <row r="701">
          <cell r="B701" t="str">
            <v>0120</v>
          </cell>
          <cell r="C701" t="str">
            <v>HUANCAVELICA</v>
          </cell>
          <cell r="D701" t="str">
            <v>23 2 1 2 2</v>
          </cell>
          <cell r="E701" t="str">
            <v>23 2 1 2 20120</v>
          </cell>
          <cell r="F701" t="str">
            <v>23 2 1 2 2</v>
          </cell>
          <cell r="G701" t="str">
            <v>VIATICOS Y ASIGNACIONES POR COMISION DE SERVICIO</v>
          </cell>
          <cell r="H701">
            <v>1500</v>
          </cell>
          <cell r="I701">
            <v>1500</v>
          </cell>
          <cell r="J701">
            <v>0</v>
          </cell>
        </row>
        <row r="702">
          <cell r="B702" t="str">
            <v>0120</v>
          </cell>
          <cell r="C702" t="str">
            <v>HUANCAVELICA</v>
          </cell>
          <cell r="D702" t="str">
            <v>23 2 1 299</v>
          </cell>
          <cell r="E702" t="str">
            <v>23 2 1 2990120</v>
          </cell>
          <cell r="F702" t="str">
            <v>23 2 1 299</v>
          </cell>
          <cell r="G702" t="str">
            <v>OTROS GASTOS</v>
          </cell>
          <cell r="H702">
            <v>2500</v>
          </cell>
          <cell r="I702">
            <v>2500</v>
          </cell>
          <cell r="J702">
            <v>0</v>
          </cell>
        </row>
        <row r="703">
          <cell r="B703" t="str">
            <v>0120</v>
          </cell>
          <cell r="C703" t="str">
            <v>HUANCAVELICA</v>
          </cell>
          <cell r="D703" t="str">
            <v>23 2 7 299</v>
          </cell>
          <cell r="E703" t="str">
            <v>23 2 7 2990120</v>
          </cell>
          <cell r="F703" t="str">
            <v>23 2 7 299</v>
          </cell>
          <cell r="G703" t="str">
            <v>OTROS SERVICIOS SIMILARES</v>
          </cell>
          <cell r="H703">
            <v>700</v>
          </cell>
          <cell r="I703">
            <v>700</v>
          </cell>
          <cell r="J703">
            <v>0</v>
          </cell>
        </row>
        <row r="704">
          <cell r="B704" t="str">
            <v>0120</v>
          </cell>
          <cell r="C704" t="str">
            <v>HUANCAVELICA</v>
          </cell>
          <cell r="D704" t="str">
            <v>23 2 2 3 1</v>
          </cell>
          <cell r="E704" t="str">
            <v>23 2 2 3 10120</v>
          </cell>
          <cell r="F704" t="str">
            <v>23 2 2 3 1</v>
          </cell>
          <cell r="G704" t="str">
            <v>CORREOS Y SERVICIOS DE MENSAJERIA</v>
          </cell>
          <cell r="H704">
            <v>2400</v>
          </cell>
          <cell r="I704">
            <v>2400</v>
          </cell>
          <cell r="J704">
            <v>0</v>
          </cell>
        </row>
        <row r="705">
          <cell r="B705" t="str">
            <v>0120</v>
          </cell>
          <cell r="C705" t="str">
            <v>HUANCAVELICA</v>
          </cell>
          <cell r="D705" t="str">
            <v>23 2 71199</v>
          </cell>
          <cell r="E705" t="str">
            <v>23 2 711990120</v>
          </cell>
          <cell r="F705" t="str">
            <v>23 2 71199</v>
          </cell>
          <cell r="G705" t="str">
            <v>SERVICIOS DIVERSOS</v>
          </cell>
          <cell r="H705">
            <v>500</v>
          </cell>
          <cell r="I705">
            <v>500</v>
          </cell>
          <cell r="J705">
            <v>0</v>
          </cell>
        </row>
        <row r="706">
          <cell r="B706" t="str">
            <v>0120</v>
          </cell>
          <cell r="C706" t="str">
            <v>HUANCAVELICA</v>
          </cell>
          <cell r="D706" t="str">
            <v>23 1 3 1 1</v>
          </cell>
          <cell r="E706" t="str">
            <v>23 1 3 1 10120</v>
          </cell>
          <cell r="F706" t="str">
            <v>23 1 3 1 1</v>
          </cell>
          <cell r="G706" t="str">
            <v>COMBUSTIBLES Y CARBURANTES</v>
          </cell>
          <cell r="H706">
            <v>1500</v>
          </cell>
          <cell r="I706">
            <v>1500</v>
          </cell>
          <cell r="J706">
            <v>0</v>
          </cell>
        </row>
        <row r="707">
          <cell r="B707" t="str">
            <v>0121</v>
          </cell>
          <cell r="C707" t="str">
            <v>HUARAZ</v>
          </cell>
          <cell r="D707" t="str">
            <v>23 2 1 2 1</v>
          </cell>
          <cell r="E707" t="str">
            <v>23 2 1 2 10121</v>
          </cell>
          <cell r="F707" t="str">
            <v>23 2 1 2 1</v>
          </cell>
          <cell r="G707" t="str">
            <v>PASAJES Y GASTOS DE TRANSPORTE</v>
          </cell>
          <cell r="H707">
            <v>7500</v>
          </cell>
          <cell r="I707">
            <v>7500</v>
          </cell>
          <cell r="J707">
            <v>0</v>
          </cell>
        </row>
        <row r="708">
          <cell r="B708" t="str">
            <v>0121</v>
          </cell>
          <cell r="C708" t="str">
            <v>HUARAZ</v>
          </cell>
          <cell r="D708" t="str">
            <v>23 2 1 2 2</v>
          </cell>
          <cell r="E708" t="str">
            <v>23 2 1 2 20121</v>
          </cell>
          <cell r="F708" t="str">
            <v>23 2 1 2 2</v>
          </cell>
          <cell r="G708" t="str">
            <v>VIATICOS Y ASIGNACIONES POR COMISION DE SERVICIO</v>
          </cell>
          <cell r="H708">
            <v>9500</v>
          </cell>
          <cell r="I708">
            <v>9500</v>
          </cell>
          <cell r="J708">
            <v>0</v>
          </cell>
        </row>
        <row r="709">
          <cell r="B709" t="str">
            <v>0121</v>
          </cell>
          <cell r="C709" t="str">
            <v>HUARAZ</v>
          </cell>
          <cell r="D709" t="str">
            <v>23 2 1 299</v>
          </cell>
          <cell r="E709" t="str">
            <v>23 2 1 2990121</v>
          </cell>
          <cell r="F709" t="str">
            <v>23 2 1 299</v>
          </cell>
          <cell r="G709" t="str">
            <v>OTROS GASTOS</v>
          </cell>
          <cell r="H709">
            <v>4200</v>
          </cell>
          <cell r="I709">
            <v>4200</v>
          </cell>
          <cell r="J709">
            <v>0</v>
          </cell>
        </row>
        <row r="710">
          <cell r="B710" t="str">
            <v>0121</v>
          </cell>
          <cell r="C710" t="str">
            <v>HUARAZ</v>
          </cell>
          <cell r="D710" t="str">
            <v>23 2 7 299</v>
          </cell>
          <cell r="E710" t="str">
            <v>23 2 7 2990121</v>
          </cell>
          <cell r="F710" t="str">
            <v>23 2 7 299</v>
          </cell>
          <cell r="G710" t="str">
            <v>OTROS SERVICIOS SIMILARES</v>
          </cell>
          <cell r="H710">
            <v>46500</v>
          </cell>
          <cell r="I710">
            <v>29000</v>
          </cell>
          <cell r="J710">
            <v>17500</v>
          </cell>
        </row>
        <row r="711">
          <cell r="B711" t="str">
            <v>0121</v>
          </cell>
          <cell r="C711" t="str">
            <v>HUARAZ</v>
          </cell>
          <cell r="D711" t="str">
            <v>23 2 2 3 1</v>
          </cell>
          <cell r="E711" t="str">
            <v>23 2 2 3 10121</v>
          </cell>
          <cell r="F711" t="str">
            <v>23 2 2 3 1</v>
          </cell>
          <cell r="G711" t="str">
            <v>CORREOS Y SERVICIOS DE MENSAJERIA</v>
          </cell>
          <cell r="H711">
            <v>640</v>
          </cell>
          <cell r="I711">
            <v>640</v>
          </cell>
          <cell r="J711">
            <v>0</v>
          </cell>
        </row>
        <row r="712">
          <cell r="B712" t="str">
            <v>0121</v>
          </cell>
          <cell r="C712" t="str">
            <v>HUARAZ</v>
          </cell>
          <cell r="D712" t="str">
            <v>23 2 71199</v>
          </cell>
          <cell r="E712" t="str">
            <v>23 2 711990121</v>
          </cell>
          <cell r="F712" t="str">
            <v>23 2 71199</v>
          </cell>
          <cell r="G712" t="str">
            <v>SERVICIOS DIVERSOS</v>
          </cell>
          <cell r="H712">
            <v>2500</v>
          </cell>
          <cell r="I712">
            <v>2500</v>
          </cell>
          <cell r="J712">
            <v>0</v>
          </cell>
        </row>
        <row r="713">
          <cell r="B713" t="str">
            <v>0122</v>
          </cell>
          <cell r="C713" t="str">
            <v>ICA</v>
          </cell>
          <cell r="D713" t="str">
            <v>23 1 3 1 1</v>
          </cell>
          <cell r="E713" t="str">
            <v>23 1 3 1 10122</v>
          </cell>
          <cell r="F713" t="str">
            <v>23 1 3 1 1</v>
          </cell>
          <cell r="G713" t="str">
            <v>COMBUSTIBLES Y CARBURANTES</v>
          </cell>
          <cell r="H713">
            <v>6000</v>
          </cell>
          <cell r="I713">
            <v>6000</v>
          </cell>
          <cell r="J713">
            <v>0</v>
          </cell>
        </row>
        <row r="714">
          <cell r="B714" t="str">
            <v>0122</v>
          </cell>
          <cell r="C714" t="str">
            <v>ICA</v>
          </cell>
          <cell r="D714" t="str">
            <v>23 2 1 2 1</v>
          </cell>
          <cell r="E714" t="str">
            <v>23 2 1 2 10122</v>
          </cell>
          <cell r="F714" t="str">
            <v>23 2 1 2 1</v>
          </cell>
          <cell r="G714" t="str">
            <v>PASAJES Y GASTOS DE TRANSPORTE</v>
          </cell>
          <cell r="H714">
            <v>7500</v>
          </cell>
          <cell r="I714">
            <v>7500</v>
          </cell>
          <cell r="J714">
            <v>0</v>
          </cell>
        </row>
        <row r="715">
          <cell r="B715" t="str">
            <v>0122</v>
          </cell>
          <cell r="C715" t="str">
            <v>ICA</v>
          </cell>
          <cell r="D715" t="str">
            <v>23 2 1 2 2</v>
          </cell>
          <cell r="E715" t="str">
            <v>23 2 1 2 20122</v>
          </cell>
          <cell r="F715" t="str">
            <v>23 2 1 2 2</v>
          </cell>
          <cell r="G715" t="str">
            <v>VIATICOS Y ASIGNACIONES POR COMISION DE SERVICIO</v>
          </cell>
          <cell r="H715">
            <v>2500</v>
          </cell>
          <cell r="I715">
            <v>2500</v>
          </cell>
          <cell r="J715">
            <v>0</v>
          </cell>
        </row>
        <row r="716">
          <cell r="B716" t="str">
            <v>0122</v>
          </cell>
          <cell r="C716" t="str">
            <v>ICA</v>
          </cell>
          <cell r="D716" t="str">
            <v>23 2 1 299</v>
          </cell>
          <cell r="E716" t="str">
            <v>23 2 1 2990122</v>
          </cell>
          <cell r="F716" t="str">
            <v>23 2 1 299</v>
          </cell>
          <cell r="G716" t="str">
            <v>OTROS GASTOS</v>
          </cell>
          <cell r="H716">
            <v>35400</v>
          </cell>
          <cell r="I716">
            <v>20000</v>
          </cell>
          <cell r="J716">
            <v>15400</v>
          </cell>
        </row>
        <row r="717">
          <cell r="B717" t="str">
            <v>0122</v>
          </cell>
          <cell r="C717" t="str">
            <v>ICA</v>
          </cell>
          <cell r="D717" t="str">
            <v>23 2 7 299</v>
          </cell>
          <cell r="E717" t="str">
            <v>23 2 7 2990122</v>
          </cell>
          <cell r="F717" t="str">
            <v>23 2 7 299</v>
          </cell>
          <cell r="G717" t="str">
            <v>OTROS SERVICIOS SIMILARES</v>
          </cell>
          <cell r="H717">
            <v>1800</v>
          </cell>
          <cell r="I717">
            <v>1800</v>
          </cell>
          <cell r="J717">
            <v>0</v>
          </cell>
        </row>
        <row r="718">
          <cell r="B718" t="str">
            <v>0122</v>
          </cell>
          <cell r="C718" t="str">
            <v>ICA</v>
          </cell>
          <cell r="D718" t="str">
            <v>23 2 2 3 1</v>
          </cell>
          <cell r="E718" t="str">
            <v>23 2 2 3 10122</v>
          </cell>
          <cell r="F718" t="str">
            <v>23 2 2 3 1</v>
          </cell>
          <cell r="G718" t="str">
            <v>CORREOS Y SERVICIOS DE MENSAJERIA</v>
          </cell>
          <cell r="H718">
            <v>2000</v>
          </cell>
          <cell r="I718">
            <v>2000</v>
          </cell>
          <cell r="J718">
            <v>0</v>
          </cell>
        </row>
        <row r="719">
          <cell r="B719" t="str">
            <v>0123</v>
          </cell>
          <cell r="C719" t="str">
            <v>LA LIBERTAD</v>
          </cell>
          <cell r="D719" t="str">
            <v>23 2 71199</v>
          </cell>
          <cell r="E719" t="str">
            <v>23 2 711990123</v>
          </cell>
          <cell r="F719" t="str">
            <v>23 2 71199</v>
          </cell>
          <cell r="G719" t="str">
            <v>SERVICIOS DIVERSOS</v>
          </cell>
          <cell r="H719">
            <v>3000</v>
          </cell>
          <cell r="I719">
            <v>3000</v>
          </cell>
          <cell r="J719">
            <v>0</v>
          </cell>
        </row>
        <row r="720">
          <cell r="B720" t="str">
            <v>0123</v>
          </cell>
          <cell r="C720" t="str">
            <v>LA LIBERTAD</v>
          </cell>
          <cell r="D720" t="str">
            <v>23 1 3 1 1</v>
          </cell>
          <cell r="E720" t="str">
            <v>23 1 3 1 10123</v>
          </cell>
          <cell r="F720" t="str">
            <v>23 1 3 1 1</v>
          </cell>
          <cell r="G720" t="str">
            <v>COMBUSTIBLES Y CARBURANTES</v>
          </cell>
          <cell r="H720">
            <v>3300</v>
          </cell>
          <cell r="I720">
            <v>3300</v>
          </cell>
          <cell r="J720">
            <v>0</v>
          </cell>
        </row>
        <row r="721">
          <cell r="B721" t="str">
            <v>0123</v>
          </cell>
          <cell r="C721" t="str">
            <v>LA LIBERTAD</v>
          </cell>
          <cell r="D721" t="str">
            <v>23 2 1 2 1</v>
          </cell>
          <cell r="E721" t="str">
            <v>23 2 1 2 10123</v>
          </cell>
          <cell r="F721" t="str">
            <v>23 2 1 2 1</v>
          </cell>
          <cell r="G721" t="str">
            <v>PASAJES Y GASTOS DE TRANSPORTE</v>
          </cell>
          <cell r="H721">
            <v>900</v>
          </cell>
          <cell r="I721">
            <v>900</v>
          </cell>
          <cell r="J721">
            <v>0</v>
          </cell>
        </row>
        <row r="722">
          <cell r="B722" t="str">
            <v>0123</v>
          </cell>
          <cell r="C722" t="str">
            <v>LA LIBERTAD</v>
          </cell>
          <cell r="D722" t="str">
            <v>23 2 1 2 2</v>
          </cell>
          <cell r="E722" t="str">
            <v>23 2 1 2 20123</v>
          </cell>
          <cell r="F722" t="str">
            <v>23 2 1 2 2</v>
          </cell>
          <cell r="G722" t="str">
            <v>VIATICOS Y ASIGNACIONES POR COMISION DE SERVICIO</v>
          </cell>
          <cell r="H722">
            <v>14400</v>
          </cell>
          <cell r="I722">
            <v>10000</v>
          </cell>
          <cell r="J722">
            <v>4400</v>
          </cell>
        </row>
        <row r="723">
          <cell r="B723" t="str">
            <v>0123</v>
          </cell>
          <cell r="C723" t="str">
            <v>LA LIBERTAD</v>
          </cell>
          <cell r="D723" t="str">
            <v>23 2 1 299</v>
          </cell>
          <cell r="E723" t="str">
            <v>23 2 1 2990123</v>
          </cell>
          <cell r="F723" t="str">
            <v>23 2 1 299</v>
          </cell>
          <cell r="G723" t="str">
            <v>OTROS GASTOS</v>
          </cell>
          <cell r="H723">
            <v>300</v>
          </cell>
          <cell r="I723">
            <v>300</v>
          </cell>
          <cell r="J723">
            <v>0</v>
          </cell>
        </row>
        <row r="724">
          <cell r="B724" t="str">
            <v>0123</v>
          </cell>
          <cell r="C724" t="str">
            <v>LA LIBERTAD</v>
          </cell>
          <cell r="D724" t="str">
            <v>23 2 7 299</v>
          </cell>
          <cell r="E724" t="str">
            <v>23 2 7 2990123</v>
          </cell>
          <cell r="F724" t="str">
            <v>23 2 7 299</v>
          </cell>
          <cell r="G724" t="str">
            <v>OTROS SERVICIOS SIMILARES</v>
          </cell>
          <cell r="H724">
            <v>1300</v>
          </cell>
          <cell r="I724">
            <v>1300</v>
          </cell>
          <cell r="J724">
            <v>0</v>
          </cell>
        </row>
        <row r="725">
          <cell r="B725" t="str">
            <v>0124</v>
          </cell>
          <cell r="C725" t="str">
            <v>LAMBAYEQUE</v>
          </cell>
          <cell r="D725" t="str">
            <v>23 2 2 3 1</v>
          </cell>
          <cell r="E725" t="str">
            <v>23 2 2 3 10124</v>
          </cell>
          <cell r="F725" t="str">
            <v>23 2 2 3 1</v>
          </cell>
          <cell r="G725" t="str">
            <v>CORREOS Y SERVICIOS DE MENSAJERIA</v>
          </cell>
          <cell r="H725">
            <v>2000</v>
          </cell>
          <cell r="I725">
            <v>2000</v>
          </cell>
          <cell r="J725">
            <v>0</v>
          </cell>
        </row>
        <row r="726">
          <cell r="B726" t="str">
            <v>0124</v>
          </cell>
          <cell r="C726" t="str">
            <v>LAMBAYEQUE</v>
          </cell>
          <cell r="D726" t="str">
            <v>23 2 71199</v>
          </cell>
          <cell r="E726" t="str">
            <v>23 2 711990124</v>
          </cell>
          <cell r="F726" t="str">
            <v>23 2 71199</v>
          </cell>
          <cell r="G726" t="str">
            <v>SERVICIOS DIVERSOS</v>
          </cell>
          <cell r="H726">
            <v>3800</v>
          </cell>
          <cell r="I726">
            <v>3800</v>
          </cell>
          <cell r="J726">
            <v>0</v>
          </cell>
        </row>
        <row r="727">
          <cell r="B727" t="str">
            <v>0124</v>
          </cell>
          <cell r="C727" t="str">
            <v>LAMBAYEQUE</v>
          </cell>
          <cell r="D727" t="str">
            <v>23 1 3 1 1</v>
          </cell>
          <cell r="E727" t="str">
            <v>23 1 3 1 10124</v>
          </cell>
          <cell r="F727" t="str">
            <v>23 1 3 1 1</v>
          </cell>
          <cell r="G727" t="str">
            <v>COMBUSTIBLES Y CARBURANTES</v>
          </cell>
          <cell r="H727">
            <v>1200</v>
          </cell>
          <cell r="I727">
            <v>1200</v>
          </cell>
          <cell r="J727">
            <v>0</v>
          </cell>
        </row>
        <row r="728">
          <cell r="B728" t="str">
            <v>0124</v>
          </cell>
          <cell r="C728" t="str">
            <v>LAMBAYEQUE</v>
          </cell>
          <cell r="D728" t="str">
            <v>23 2 1 2 1</v>
          </cell>
          <cell r="E728" t="str">
            <v>23 2 1 2 10124</v>
          </cell>
          <cell r="F728" t="str">
            <v>23 2 1 2 1</v>
          </cell>
          <cell r="G728" t="str">
            <v>PASAJES Y GASTOS DE TRANSPORTE</v>
          </cell>
          <cell r="H728">
            <v>14500</v>
          </cell>
          <cell r="I728">
            <v>4000</v>
          </cell>
          <cell r="J728">
            <v>10500</v>
          </cell>
        </row>
        <row r="729">
          <cell r="B729" t="str">
            <v>0124</v>
          </cell>
          <cell r="C729" t="str">
            <v>LAMBAYEQUE</v>
          </cell>
          <cell r="D729" t="str">
            <v>23 2 1 2 2</v>
          </cell>
          <cell r="E729" t="str">
            <v>23 2 1 2 20124</v>
          </cell>
          <cell r="F729" t="str">
            <v>23 2 1 2 2</v>
          </cell>
          <cell r="G729" t="str">
            <v>VIATICOS Y ASIGNACIONES POR COMISION DE SERVICIO</v>
          </cell>
          <cell r="H729">
            <v>300</v>
          </cell>
          <cell r="I729">
            <v>300</v>
          </cell>
          <cell r="J729">
            <v>0</v>
          </cell>
        </row>
        <row r="730">
          <cell r="B730" t="str">
            <v>0124</v>
          </cell>
          <cell r="C730" t="str">
            <v>LAMBAYEQUE</v>
          </cell>
          <cell r="D730" t="str">
            <v>23 2 1 299</v>
          </cell>
          <cell r="E730" t="str">
            <v>23 2 1 2990124</v>
          </cell>
          <cell r="F730" t="str">
            <v>23 2 1 299</v>
          </cell>
          <cell r="G730" t="str">
            <v>OTROS GASTOS</v>
          </cell>
          <cell r="H730">
            <v>1300</v>
          </cell>
          <cell r="I730">
            <v>1300</v>
          </cell>
          <cell r="J730">
            <v>0</v>
          </cell>
        </row>
        <row r="731">
          <cell r="B731" t="str">
            <v>0125</v>
          </cell>
          <cell r="C731" t="str">
            <v>LIMA NORTE - CALLAO</v>
          </cell>
          <cell r="D731" t="str">
            <v>23 2 7 299</v>
          </cell>
          <cell r="E731" t="str">
            <v>23 2 7 2990125</v>
          </cell>
          <cell r="F731" t="str">
            <v>23 2 7 299</v>
          </cell>
          <cell r="G731" t="str">
            <v>OTROS SERVICIOS SIMILARES</v>
          </cell>
          <cell r="H731">
            <v>1700</v>
          </cell>
          <cell r="I731">
            <v>1700</v>
          </cell>
          <cell r="J731">
            <v>0</v>
          </cell>
        </row>
        <row r="732">
          <cell r="B732" t="str">
            <v>0125</v>
          </cell>
          <cell r="C732" t="str">
            <v>LIMA NORTE - CALLAO</v>
          </cell>
          <cell r="D732" t="str">
            <v>23 2 2 3 1</v>
          </cell>
          <cell r="E732" t="str">
            <v>23 2 2 3 10125</v>
          </cell>
          <cell r="F732" t="str">
            <v>23 2 2 3 1</v>
          </cell>
          <cell r="G732" t="str">
            <v>CORREOS Y SERVICIOS DE MENSAJERIA</v>
          </cell>
          <cell r="H732">
            <v>2000</v>
          </cell>
          <cell r="I732">
            <v>2000</v>
          </cell>
          <cell r="J732">
            <v>0</v>
          </cell>
        </row>
        <row r="733">
          <cell r="B733" t="str">
            <v>0125</v>
          </cell>
          <cell r="C733" t="str">
            <v>LIMA NORTE - CALLAO</v>
          </cell>
          <cell r="D733" t="str">
            <v>23 2 71199</v>
          </cell>
          <cell r="E733" t="str">
            <v>23 2 711990125</v>
          </cell>
          <cell r="F733" t="str">
            <v>23 2 71199</v>
          </cell>
          <cell r="G733" t="str">
            <v>SERVICIOS DIVERSOS</v>
          </cell>
          <cell r="H733">
            <v>500</v>
          </cell>
          <cell r="I733">
            <v>500</v>
          </cell>
          <cell r="J733">
            <v>0</v>
          </cell>
        </row>
        <row r="734">
          <cell r="B734" t="str">
            <v>0125</v>
          </cell>
          <cell r="C734" t="str">
            <v>LIMA NORTE - CALLAO</v>
          </cell>
          <cell r="D734" t="str">
            <v>23 1 3 1 1</v>
          </cell>
          <cell r="E734" t="str">
            <v>23 1 3 1 10125</v>
          </cell>
          <cell r="F734" t="str">
            <v>23 1 3 1 1</v>
          </cell>
          <cell r="G734" t="str">
            <v>COMBUSTIBLES Y CARBURANTES</v>
          </cell>
          <cell r="H734">
            <v>7400</v>
          </cell>
          <cell r="I734">
            <v>5000</v>
          </cell>
          <cell r="J734">
            <v>2400</v>
          </cell>
        </row>
        <row r="735">
          <cell r="B735" t="str">
            <v>0125</v>
          </cell>
          <cell r="C735" t="str">
            <v>LIMA NORTE - CALLAO</v>
          </cell>
          <cell r="D735" t="str">
            <v>23 2 1 2 1</v>
          </cell>
          <cell r="E735" t="str">
            <v>23 2 1 2 10125</v>
          </cell>
          <cell r="F735" t="str">
            <v>23 2 1 2 1</v>
          </cell>
          <cell r="G735" t="str">
            <v>PASAJES Y GASTOS DE TRANSPORTE</v>
          </cell>
          <cell r="H735">
            <v>300</v>
          </cell>
          <cell r="I735">
            <v>300</v>
          </cell>
          <cell r="J735">
            <v>0</v>
          </cell>
        </row>
        <row r="736">
          <cell r="B736" t="str">
            <v>0125</v>
          </cell>
          <cell r="C736" t="str">
            <v>LIMA NORTE - CALLAO</v>
          </cell>
          <cell r="D736" t="str">
            <v>23 2 1 2 2</v>
          </cell>
          <cell r="E736" t="str">
            <v>23 2 1 2 20125</v>
          </cell>
          <cell r="F736" t="str">
            <v>23 2 1 2 2</v>
          </cell>
          <cell r="G736" t="str">
            <v>VIATICOS Y ASIGNACIONES POR COMISION DE SERVICIO</v>
          </cell>
          <cell r="H736">
            <v>800</v>
          </cell>
          <cell r="I736">
            <v>800</v>
          </cell>
          <cell r="J736">
            <v>0</v>
          </cell>
        </row>
        <row r="737">
          <cell r="B737" t="str">
            <v>0126</v>
          </cell>
          <cell r="C737" t="str">
            <v>LIMA SUR - ESTE</v>
          </cell>
          <cell r="D737" t="str">
            <v>23 2 1 299</v>
          </cell>
          <cell r="E737" t="str">
            <v>23 2 1 2990126</v>
          </cell>
          <cell r="F737" t="str">
            <v>23 2 1 299</v>
          </cell>
          <cell r="G737" t="str">
            <v>OTROS GASTOS</v>
          </cell>
          <cell r="H737">
            <v>2300</v>
          </cell>
          <cell r="I737">
            <v>2300</v>
          </cell>
          <cell r="J737">
            <v>0</v>
          </cell>
        </row>
        <row r="738">
          <cell r="B738" t="str">
            <v>0126</v>
          </cell>
          <cell r="C738" t="str">
            <v>LIMA SUR - ESTE</v>
          </cell>
          <cell r="D738" t="str">
            <v>23 2 7 299</v>
          </cell>
          <cell r="E738" t="str">
            <v>23 2 7 2990126</v>
          </cell>
          <cell r="F738" t="str">
            <v>23 2 7 299</v>
          </cell>
          <cell r="G738" t="str">
            <v>OTROS SERVICIOS SIMILARES</v>
          </cell>
          <cell r="H738">
            <v>2900</v>
          </cell>
          <cell r="I738">
            <v>2900</v>
          </cell>
          <cell r="J738">
            <v>0</v>
          </cell>
        </row>
        <row r="739">
          <cell r="B739" t="str">
            <v>0126</v>
          </cell>
          <cell r="C739" t="str">
            <v>LIMA SUR - ESTE</v>
          </cell>
          <cell r="D739" t="str">
            <v>23 2 2 3 1</v>
          </cell>
          <cell r="E739" t="str">
            <v>23 2 2 3 10126</v>
          </cell>
          <cell r="F739" t="str">
            <v>23 2 2 3 1</v>
          </cell>
          <cell r="G739" t="str">
            <v>CORREOS Y SERVICIOS DE MENSAJERIA</v>
          </cell>
          <cell r="H739">
            <v>1080</v>
          </cell>
          <cell r="I739">
            <v>1080</v>
          </cell>
          <cell r="J739">
            <v>0</v>
          </cell>
        </row>
        <row r="740">
          <cell r="B740" t="str">
            <v>0126</v>
          </cell>
          <cell r="C740" t="str">
            <v>LIMA SUR - ESTE</v>
          </cell>
          <cell r="D740" t="str">
            <v>23 2 71199</v>
          </cell>
          <cell r="E740" t="str">
            <v>23 2 711990126</v>
          </cell>
          <cell r="F740" t="str">
            <v>23 2 71199</v>
          </cell>
          <cell r="G740" t="str">
            <v>SERVICIOS DIVERSOS</v>
          </cell>
          <cell r="H740">
            <v>12600</v>
          </cell>
          <cell r="I740">
            <v>9000</v>
          </cell>
          <cell r="J740">
            <v>3600</v>
          </cell>
        </row>
        <row r="741">
          <cell r="B741" t="str">
            <v>0126</v>
          </cell>
          <cell r="C741" t="str">
            <v>LIMA SUR - ESTE</v>
          </cell>
          <cell r="D741" t="str">
            <v>23 1 3 1 1</v>
          </cell>
          <cell r="E741" t="str">
            <v>23 1 3 1 10126</v>
          </cell>
          <cell r="F741" t="str">
            <v>23 1 3 1 1</v>
          </cell>
          <cell r="G741" t="str">
            <v>COMBUSTIBLES Y CARBURANTES</v>
          </cell>
          <cell r="H741">
            <v>300</v>
          </cell>
          <cell r="I741">
            <v>300</v>
          </cell>
          <cell r="J741">
            <v>0</v>
          </cell>
        </row>
        <row r="742">
          <cell r="B742" t="str">
            <v>0126</v>
          </cell>
          <cell r="C742" t="str">
            <v>LIMA SUR - ESTE</v>
          </cell>
          <cell r="D742" t="str">
            <v>23 2 1 2 1</v>
          </cell>
          <cell r="E742" t="str">
            <v>23 2 1 2 10126</v>
          </cell>
          <cell r="F742" t="str">
            <v>23 2 1 2 1</v>
          </cell>
          <cell r="G742" t="str">
            <v>PASAJES Y GASTOS DE TRANSPORTE</v>
          </cell>
          <cell r="H742">
            <v>1200</v>
          </cell>
          <cell r="I742">
            <v>1200</v>
          </cell>
          <cell r="J742">
            <v>0</v>
          </cell>
        </row>
        <row r="743">
          <cell r="B743" t="str">
            <v>0127</v>
          </cell>
          <cell r="C743" t="str">
            <v>PIURA</v>
          </cell>
          <cell r="D743" t="str">
            <v>23 2 1 2 2</v>
          </cell>
          <cell r="E743" t="str">
            <v>23 2 1 2 20127</v>
          </cell>
          <cell r="F743" t="str">
            <v>23 2 1 2 2</v>
          </cell>
          <cell r="G743" t="str">
            <v>VIATICOS Y ASIGNACIONES POR COMISION DE SERVICIO</v>
          </cell>
          <cell r="H743">
            <v>19000</v>
          </cell>
          <cell r="I743">
            <v>19000</v>
          </cell>
          <cell r="J743">
            <v>0</v>
          </cell>
        </row>
        <row r="744">
          <cell r="B744" t="str">
            <v>0127</v>
          </cell>
          <cell r="C744" t="str">
            <v>PIURA</v>
          </cell>
          <cell r="D744" t="str">
            <v>23 2 1 299</v>
          </cell>
          <cell r="E744" t="str">
            <v>23 2 1 2990127</v>
          </cell>
          <cell r="F744" t="str">
            <v>23 2 1 299</v>
          </cell>
          <cell r="G744" t="str">
            <v>OTROS GASTOS</v>
          </cell>
          <cell r="H744">
            <v>21500</v>
          </cell>
          <cell r="I744">
            <v>21500</v>
          </cell>
          <cell r="J744">
            <v>0</v>
          </cell>
        </row>
        <row r="745">
          <cell r="B745" t="str">
            <v>0127</v>
          </cell>
          <cell r="C745" t="str">
            <v>PIURA</v>
          </cell>
          <cell r="D745" t="str">
            <v>23 2 7 299</v>
          </cell>
          <cell r="E745" t="str">
            <v>23 2 7 2990127</v>
          </cell>
          <cell r="F745" t="str">
            <v>23 2 7 299</v>
          </cell>
          <cell r="G745" t="str">
            <v>OTROS SERVICIOS SIMILARES</v>
          </cell>
          <cell r="H745">
            <v>9240</v>
          </cell>
          <cell r="I745">
            <v>9240</v>
          </cell>
          <cell r="J745">
            <v>0</v>
          </cell>
        </row>
        <row r="746">
          <cell r="B746" t="str">
            <v>0127</v>
          </cell>
          <cell r="C746" t="str">
            <v>PIURA</v>
          </cell>
          <cell r="D746" t="str">
            <v>23 2 2 3 1</v>
          </cell>
          <cell r="E746" t="str">
            <v>23 2 2 3 10127</v>
          </cell>
          <cell r="F746" t="str">
            <v>23 2 2 3 1</v>
          </cell>
          <cell r="G746" t="str">
            <v>CORREOS Y SERVICIOS DE MENSAJERIA</v>
          </cell>
          <cell r="H746">
            <v>160600</v>
          </cell>
          <cell r="I746">
            <v>110200</v>
          </cell>
          <cell r="J746">
            <v>50400</v>
          </cell>
        </row>
        <row r="747">
          <cell r="B747" t="str">
            <v>0127</v>
          </cell>
          <cell r="C747" t="str">
            <v>PIURA</v>
          </cell>
          <cell r="D747" t="str">
            <v>23 2 71199</v>
          </cell>
          <cell r="E747" t="str">
            <v>23 2 711990127</v>
          </cell>
          <cell r="F747" t="str">
            <v>23 2 71199</v>
          </cell>
          <cell r="G747" t="str">
            <v>SERVICIOS DIVERSOS</v>
          </cell>
          <cell r="H747">
            <v>1000</v>
          </cell>
          <cell r="I747">
            <v>1000</v>
          </cell>
          <cell r="J747">
            <v>0</v>
          </cell>
        </row>
        <row r="748">
          <cell r="B748" t="str">
            <v>0127</v>
          </cell>
          <cell r="C748" t="str">
            <v>PIURA</v>
          </cell>
          <cell r="D748" t="str">
            <v>23 1 3 1 1</v>
          </cell>
          <cell r="E748" t="str">
            <v>23 1 3 1 10127</v>
          </cell>
          <cell r="F748" t="str">
            <v>23 1 3 1 1</v>
          </cell>
          <cell r="G748" t="str">
            <v>COMBUSTIBLES Y CARBURANTES</v>
          </cell>
          <cell r="H748">
            <v>2500</v>
          </cell>
          <cell r="I748">
            <v>2500</v>
          </cell>
          <cell r="J748">
            <v>0</v>
          </cell>
        </row>
        <row r="749">
          <cell r="B749" t="str">
            <v>0128</v>
          </cell>
          <cell r="C749" t="str">
            <v>TUMBES</v>
          </cell>
          <cell r="D749" t="str">
            <v>23 2 1 2 1</v>
          </cell>
          <cell r="E749" t="str">
            <v>23 2 1 2 10128</v>
          </cell>
          <cell r="F749" t="str">
            <v>23 2 1 2 1</v>
          </cell>
          <cell r="G749" t="str">
            <v>PASAJES Y GASTOS DE TRANSPORTE</v>
          </cell>
          <cell r="H749">
            <v>4900</v>
          </cell>
          <cell r="I749">
            <v>4900</v>
          </cell>
          <cell r="J749">
            <v>0</v>
          </cell>
        </row>
        <row r="750">
          <cell r="B750" t="str">
            <v>0128</v>
          </cell>
          <cell r="C750" t="str">
            <v>TUMBES</v>
          </cell>
          <cell r="D750" t="str">
            <v>23 2 1 2 2</v>
          </cell>
          <cell r="E750" t="str">
            <v>23 2 1 2 20128</v>
          </cell>
          <cell r="F750" t="str">
            <v>23 2 1 2 2</v>
          </cell>
          <cell r="G750" t="str">
            <v>VIATICOS Y ASIGNACIONES POR COMISION DE SERVICIO</v>
          </cell>
          <cell r="H750">
            <v>7400</v>
          </cell>
          <cell r="I750">
            <v>7400</v>
          </cell>
          <cell r="J750">
            <v>0</v>
          </cell>
        </row>
        <row r="751">
          <cell r="B751" t="str">
            <v>0128</v>
          </cell>
          <cell r="C751" t="str">
            <v>TUMBES</v>
          </cell>
          <cell r="D751" t="str">
            <v>23 2 1 299</v>
          </cell>
          <cell r="E751" t="str">
            <v>23 2 1 2990128</v>
          </cell>
          <cell r="F751" t="str">
            <v>23 2 1 299</v>
          </cell>
          <cell r="G751" t="str">
            <v>OTROS GASTOS</v>
          </cell>
          <cell r="H751">
            <v>2300</v>
          </cell>
          <cell r="I751">
            <v>2300</v>
          </cell>
          <cell r="J751">
            <v>0</v>
          </cell>
        </row>
        <row r="752">
          <cell r="B752" t="str">
            <v>0128</v>
          </cell>
          <cell r="C752" t="str">
            <v>TUMBES</v>
          </cell>
          <cell r="D752" t="str">
            <v>23 2 7 299</v>
          </cell>
          <cell r="E752" t="str">
            <v>23 2 7 2990128</v>
          </cell>
          <cell r="F752" t="str">
            <v>23 2 7 299</v>
          </cell>
          <cell r="G752" t="str">
            <v>OTROS SERVICIOS SIMILARES</v>
          </cell>
          <cell r="H752">
            <v>38100</v>
          </cell>
          <cell r="I752">
            <v>28500</v>
          </cell>
          <cell r="J752">
            <v>9600</v>
          </cell>
        </row>
        <row r="753">
          <cell r="B753" t="str">
            <v>0128</v>
          </cell>
          <cell r="C753" t="str">
            <v>TUMBES</v>
          </cell>
          <cell r="D753" t="str">
            <v>23 2 2 3 1</v>
          </cell>
          <cell r="E753" t="str">
            <v>23 2 2 3 10128</v>
          </cell>
          <cell r="F753" t="str">
            <v>23 2 2 3 1</v>
          </cell>
          <cell r="G753" t="str">
            <v>CORREOS Y SERVICIOS DE MENSAJERIA</v>
          </cell>
          <cell r="H753">
            <v>800</v>
          </cell>
          <cell r="I753">
            <v>800</v>
          </cell>
          <cell r="J753">
            <v>0</v>
          </cell>
        </row>
        <row r="754">
          <cell r="B754" t="str">
            <v>0128</v>
          </cell>
          <cell r="C754" t="str">
            <v>TUMBES</v>
          </cell>
          <cell r="D754" t="str">
            <v>23 2 71199</v>
          </cell>
          <cell r="E754" t="str">
            <v>23 2 711990128</v>
          </cell>
          <cell r="F754" t="str">
            <v>23 2 71199</v>
          </cell>
          <cell r="G754" t="str">
            <v>SERVICIOS DIVERSOS</v>
          </cell>
          <cell r="H754">
            <v>2500</v>
          </cell>
          <cell r="I754">
            <v>2500</v>
          </cell>
          <cell r="J754">
            <v>0</v>
          </cell>
        </row>
        <row r="755">
          <cell r="B755" t="str">
            <v>0129</v>
          </cell>
          <cell r="C755" t="str">
            <v>VALLE RIO APURIMAC</v>
          </cell>
          <cell r="D755" t="str">
            <v>23 1 3 1 1</v>
          </cell>
          <cell r="E755" t="str">
            <v>23 1 3 1 10129</v>
          </cell>
          <cell r="F755" t="str">
            <v>23 1 3 1 1</v>
          </cell>
          <cell r="G755" t="str">
            <v>COMBUSTIBLES Y CARBURANTES</v>
          </cell>
          <cell r="H755">
            <v>1200</v>
          </cell>
          <cell r="I755">
            <v>1200</v>
          </cell>
          <cell r="J755">
            <v>0</v>
          </cell>
        </row>
        <row r="756">
          <cell r="B756" t="str">
            <v>0129</v>
          </cell>
          <cell r="C756" t="str">
            <v>VALLE RIO APURIMAC</v>
          </cell>
          <cell r="D756" t="str">
            <v>23 2 1 2 1</v>
          </cell>
          <cell r="E756" t="str">
            <v>23 2 1 2 10129</v>
          </cell>
          <cell r="F756" t="str">
            <v>23 2 1 2 1</v>
          </cell>
          <cell r="G756" t="str">
            <v>PASAJES Y GASTOS DE TRANSPORTE</v>
          </cell>
          <cell r="H756">
            <v>2000</v>
          </cell>
          <cell r="I756">
            <v>2000</v>
          </cell>
          <cell r="J756">
            <v>0</v>
          </cell>
        </row>
        <row r="757">
          <cell r="B757" t="str">
            <v>0129</v>
          </cell>
          <cell r="C757" t="str">
            <v>VALLE RIO APURIMAC</v>
          </cell>
          <cell r="D757" t="str">
            <v>23 2 1 2 2</v>
          </cell>
          <cell r="E757" t="str">
            <v>23 2 1 2 20129</v>
          </cell>
          <cell r="F757" t="str">
            <v>23 2 1 2 2</v>
          </cell>
          <cell r="G757" t="str">
            <v>VIATICOS Y ASIGNACIONES POR COMISION DE SERVICIO</v>
          </cell>
          <cell r="H757">
            <v>500</v>
          </cell>
          <cell r="I757">
            <v>500</v>
          </cell>
          <cell r="J757">
            <v>0</v>
          </cell>
        </row>
        <row r="758">
          <cell r="B758" t="str">
            <v>0129</v>
          </cell>
          <cell r="C758" t="str">
            <v>VALLE RIO APURIMAC</v>
          </cell>
          <cell r="D758" t="str">
            <v>23 2 1 299</v>
          </cell>
          <cell r="E758" t="str">
            <v>23 2 1 2990129</v>
          </cell>
          <cell r="F758" t="str">
            <v>23 2 1 299</v>
          </cell>
          <cell r="G758" t="str">
            <v>OTROS GASTOS</v>
          </cell>
          <cell r="H758">
            <v>5600</v>
          </cell>
          <cell r="I758">
            <v>4000</v>
          </cell>
          <cell r="J758">
            <v>1600</v>
          </cell>
        </row>
        <row r="759">
          <cell r="B759" t="str">
            <v>0129</v>
          </cell>
          <cell r="C759" t="str">
            <v>VALLE RIO APURIMAC</v>
          </cell>
          <cell r="D759" t="str">
            <v>23 2 7 299</v>
          </cell>
          <cell r="E759" t="str">
            <v>23 2 7 2990129</v>
          </cell>
          <cell r="F759" t="str">
            <v>23 2 7 299</v>
          </cell>
          <cell r="G759" t="str">
            <v>OTROS SERVICIOS SIMILARES</v>
          </cell>
          <cell r="H759">
            <v>300</v>
          </cell>
          <cell r="I759">
            <v>300</v>
          </cell>
          <cell r="J759">
            <v>0</v>
          </cell>
        </row>
        <row r="760">
          <cell r="B760" t="str">
            <v>0129</v>
          </cell>
          <cell r="C760" t="str">
            <v>VALLE RIO APURIMAC</v>
          </cell>
          <cell r="D760" t="str">
            <v>23 2 2 3 1</v>
          </cell>
          <cell r="E760" t="str">
            <v>23 2 2 3 10129</v>
          </cell>
          <cell r="F760" t="str">
            <v>23 2 2 3 1</v>
          </cell>
          <cell r="G760" t="str">
            <v>CORREOS Y SERVICIOS DE MENSAJERIA</v>
          </cell>
          <cell r="H760">
            <v>900</v>
          </cell>
          <cell r="I760">
            <v>900</v>
          </cell>
          <cell r="J760">
            <v>0</v>
          </cell>
        </row>
        <row r="761">
          <cell r="B761" t="str">
            <v>0130</v>
          </cell>
          <cell r="C761" t="str">
            <v>SEGUIMIENTO OFICINA NACIONAL</v>
          </cell>
          <cell r="D761" t="str">
            <v>23 2 71199</v>
          </cell>
          <cell r="E761" t="str">
            <v>23 2 711990130</v>
          </cell>
          <cell r="F761" t="str">
            <v>23 2 71199</v>
          </cell>
          <cell r="G761" t="str">
            <v>SERVICIOS DIVERSOS</v>
          </cell>
          <cell r="H761">
            <v>3720</v>
          </cell>
          <cell r="I761">
            <v>1262.1099999999999</v>
          </cell>
          <cell r="J761">
            <v>2457.8900000000003</v>
          </cell>
        </row>
        <row r="762">
          <cell r="B762" t="str">
            <v>0130</v>
          </cell>
          <cell r="C762" t="str">
            <v>SEGUIMIENTO OFICINA NACIONAL</v>
          </cell>
          <cell r="D762" t="str">
            <v>23 1 3 1 1</v>
          </cell>
          <cell r="E762" t="str">
            <v>23 1 3 1 10130</v>
          </cell>
          <cell r="F762" t="str">
            <v>23 1 3 1 1</v>
          </cell>
          <cell r="G762" t="str">
            <v>COMBUSTIBLES Y CARBURANTES</v>
          </cell>
          <cell r="H762">
            <v>13100</v>
          </cell>
          <cell r="I762">
            <v>4022.52</v>
          </cell>
          <cell r="J762">
            <v>9077.48</v>
          </cell>
        </row>
        <row r="763">
          <cell r="B763" t="str">
            <v>0130</v>
          </cell>
          <cell r="C763" t="str">
            <v>SEGUIMIENTO OFICINA NACIONAL</v>
          </cell>
          <cell r="D763" t="str">
            <v>23 2 1 2 1</v>
          </cell>
          <cell r="E763" t="str">
            <v>23 2 1 2 10130</v>
          </cell>
          <cell r="F763" t="str">
            <v>23 2 1 2 1</v>
          </cell>
          <cell r="G763" t="str">
            <v>PASAJES Y GASTOS DE TRANSPORTE</v>
          </cell>
          <cell r="H763">
            <v>13100</v>
          </cell>
          <cell r="I763">
            <v>6758.96</v>
          </cell>
          <cell r="J763">
            <v>6341.04</v>
          </cell>
        </row>
        <row r="764">
          <cell r="B764" t="str">
            <v>0130</v>
          </cell>
          <cell r="C764" t="str">
            <v>SEGUIMIENTO OFICINA NACIONAL</v>
          </cell>
          <cell r="D764" t="str">
            <v>23 2 1 2 2</v>
          </cell>
          <cell r="E764" t="str">
            <v>23 2 1 2 20130</v>
          </cell>
          <cell r="F764" t="str">
            <v>23 2 1 2 2</v>
          </cell>
          <cell r="G764" t="str">
            <v>VIATICOS Y ASIGNACIONES POR COMISION DE SERVICIO</v>
          </cell>
          <cell r="H764">
            <v>5240</v>
          </cell>
          <cell r="I764">
            <v>0</v>
          </cell>
          <cell r="J764">
            <v>5240</v>
          </cell>
        </row>
        <row r="765">
          <cell r="B765" t="str">
            <v>0130</v>
          </cell>
          <cell r="C765" t="str">
            <v>SEGUIMIENTO OFICINA NACIONAL</v>
          </cell>
          <cell r="D765" t="str">
            <v>23 2 1 299</v>
          </cell>
          <cell r="E765" t="str">
            <v>23 2 1 2990130</v>
          </cell>
          <cell r="F765" t="str">
            <v>23 2 1 299</v>
          </cell>
          <cell r="G765" t="str">
            <v>OTROS GASTOS</v>
          </cell>
          <cell r="H765">
            <v>86200</v>
          </cell>
          <cell r="I765">
            <v>58000</v>
          </cell>
          <cell r="J765">
            <v>28200</v>
          </cell>
        </row>
        <row r="766">
          <cell r="B766" t="str">
            <v>0130</v>
          </cell>
          <cell r="C766" t="str">
            <v>SEGUIMIENTO OFICINA NACIONAL</v>
          </cell>
          <cell r="D766" t="str">
            <v>24 2 3 1 3</v>
          </cell>
          <cell r="E766" t="str">
            <v>24 2 3 1 30130</v>
          </cell>
          <cell r="F766" t="str">
            <v>24 2 3 1 3</v>
          </cell>
          <cell r="G766" t="str">
            <v>A OTRAS UNIDADES DEL GOB. LOCAL</v>
          </cell>
          <cell r="H766">
            <v>20000</v>
          </cell>
          <cell r="I766">
            <v>15100</v>
          </cell>
          <cell r="J766">
            <v>4900</v>
          </cell>
        </row>
        <row r="767">
          <cell r="B767" t="str">
            <v>0131</v>
          </cell>
          <cell r="C767" t="str">
            <v>ANCASH</v>
          </cell>
          <cell r="D767" t="str">
            <v>24 2 3 1 3</v>
          </cell>
          <cell r="E767" t="str">
            <v>24 2 3 1 30131</v>
          </cell>
          <cell r="F767" t="str">
            <v>24 2 3 1 3</v>
          </cell>
          <cell r="G767" t="str">
            <v>A OTRAS UNIDADES DEL GOB. LOCAL</v>
          </cell>
          <cell r="H767">
            <v>6711785</v>
          </cell>
          <cell r="I767">
            <v>6711781.9000000004</v>
          </cell>
          <cell r="J767">
            <v>3.099999999627471</v>
          </cell>
        </row>
        <row r="768">
          <cell r="B768" t="str">
            <v>0132</v>
          </cell>
          <cell r="C768" t="str">
            <v>APURIMAC</v>
          </cell>
          <cell r="D768" t="str">
            <v>24 2 3 1 3</v>
          </cell>
          <cell r="E768" t="str">
            <v>24 2 3 1 30132</v>
          </cell>
          <cell r="F768" t="str">
            <v>24 2 3 1 3</v>
          </cell>
          <cell r="G768" t="str">
            <v>A OTRAS UNIDADES DEL GOB. LOCAL</v>
          </cell>
          <cell r="H768">
            <v>2971203</v>
          </cell>
          <cell r="I768">
            <v>2971198.52</v>
          </cell>
          <cell r="J768">
            <v>4.4799999999813735</v>
          </cell>
        </row>
        <row r="769">
          <cell r="B769" t="str">
            <v>0133</v>
          </cell>
          <cell r="C769" t="str">
            <v>AREQUIPA</v>
          </cell>
          <cell r="D769" t="str">
            <v>24 2 3 1 3</v>
          </cell>
          <cell r="E769" t="str">
            <v>24 2 3 1 30133</v>
          </cell>
          <cell r="F769" t="str">
            <v>24 2 3 1 3</v>
          </cell>
          <cell r="G769" t="str">
            <v>A OTRAS UNIDADES DEL GOB. LOCAL</v>
          </cell>
          <cell r="H769">
            <v>5922062</v>
          </cell>
          <cell r="I769">
            <v>5922058.6299999999</v>
          </cell>
          <cell r="J769">
            <v>3.3700000001117587</v>
          </cell>
        </row>
        <row r="770">
          <cell r="B770" t="str">
            <v>0134</v>
          </cell>
          <cell r="C770" t="str">
            <v>AYACUCHO</v>
          </cell>
          <cell r="D770" t="str">
            <v>24 2 3 1 3</v>
          </cell>
          <cell r="E770" t="str">
            <v>24 2 3 1 30134</v>
          </cell>
          <cell r="F770" t="str">
            <v>24 2 3 1 3</v>
          </cell>
          <cell r="G770" t="str">
            <v>A OTRAS UNIDADES DEL GOB. LOCAL</v>
          </cell>
          <cell r="H770">
            <v>8955762</v>
          </cell>
          <cell r="I770">
            <v>8955753.8900000006</v>
          </cell>
          <cell r="J770">
            <v>8.1099999994039536</v>
          </cell>
        </row>
        <row r="771">
          <cell r="B771" t="str">
            <v>0135</v>
          </cell>
          <cell r="C771" t="str">
            <v>CUSCO</v>
          </cell>
          <cell r="D771" t="str">
            <v>24 2 3 1 3</v>
          </cell>
          <cell r="E771" t="str">
            <v>24 2 3 1 30135</v>
          </cell>
          <cell r="F771" t="str">
            <v>24 2 3 1 3</v>
          </cell>
          <cell r="G771" t="str">
            <v>A OTRAS UNIDADES DEL GOB. LOCAL</v>
          </cell>
          <cell r="H771">
            <v>9609381</v>
          </cell>
          <cell r="I771">
            <v>9609374.8900000006</v>
          </cell>
          <cell r="J771">
            <v>6.1099999994039536</v>
          </cell>
        </row>
        <row r="772">
          <cell r="B772" t="str">
            <v>0136</v>
          </cell>
          <cell r="C772" t="str">
            <v>HUANCAVELICA</v>
          </cell>
          <cell r="D772" t="str">
            <v>24 2 3 1 3</v>
          </cell>
          <cell r="E772" t="str">
            <v>24 2 3 1 30136</v>
          </cell>
          <cell r="F772" t="str">
            <v>24 2 3 1 3</v>
          </cell>
          <cell r="G772" t="str">
            <v>A OTRAS UNIDADES DEL GOB. LOCAL</v>
          </cell>
          <cell r="H772">
            <v>2020004</v>
          </cell>
          <cell r="I772">
            <v>2020000.92</v>
          </cell>
          <cell r="J772">
            <v>3.0800000000745058</v>
          </cell>
        </row>
        <row r="773">
          <cell r="B773" t="str">
            <v>0137</v>
          </cell>
          <cell r="C773" t="str">
            <v>HUANUCO</v>
          </cell>
          <cell r="D773" t="str">
            <v>24 2 3 1 3</v>
          </cell>
          <cell r="E773" t="str">
            <v>24 2 3 1 30137</v>
          </cell>
          <cell r="F773" t="str">
            <v>24 2 3 1 3</v>
          </cell>
          <cell r="G773" t="str">
            <v>A OTRAS UNIDADES DEL GOB. LOCAL</v>
          </cell>
          <cell r="H773">
            <v>2707688</v>
          </cell>
          <cell r="I773">
            <v>2707685.79</v>
          </cell>
          <cell r="J773">
            <v>2.2099999999627471</v>
          </cell>
        </row>
        <row r="774">
          <cell r="B774" t="str">
            <v>0138</v>
          </cell>
          <cell r="C774" t="str">
            <v>ICA</v>
          </cell>
          <cell r="D774" t="str">
            <v>24 2 3 1 3</v>
          </cell>
          <cell r="E774" t="str">
            <v>24 2 3 1 30138</v>
          </cell>
          <cell r="F774" t="str">
            <v>24 2 3 1 3</v>
          </cell>
          <cell r="G774" t="str">
            <v>A OTRAS UNIDADES DEL GOB. LOCAL</v>
          </cell>
          <cell r="H774">
            <v>5037711</v>
          </cell>
          <cell r="I774">
            <v>5037709.21</v>
          </cell>
          <cell r="J774">
            <v>1.7900000000372529</v>
          </cell>
        </row>
        <row r="775">
          <cell r="B775" t="str">
            <v>0139</v>
          </cell>
          <cell r="C775" t="str">
            <v>JUNIN</v>
          </cell>
          <cell r="D775" t="str">
            <v>24 2 3 1 3</v>
          </cell>
          <cell r="E775" t="str">
            <v>24 2 3 1 30139</v>
          </cell>
          <cell r="F775" t="str">
            <v>24 2 3 1 3</v>
          </cell>
          <cell r="G775" t="str">
            <v>A OTRAS UNIDADES DEL GOB. LOCAL</v>
          </cell>
          <cell r="H775">
            <v>1635144</v>
          </cell>
          <cell r="I775">
            <v>1635143.19</v>
          </cell>
          <cell r="J775">
            <v>0.81000000005587935</v>
          </cell>
        </row>
        <row r="776">
          <cell r="B776" t="str">
            <v>0140</v>
          </cell>
          <cell r="C776" t="str">
            <v>LA LIBERTAD</v>
          </cell>
          <cell r="D776" t="str">
            <v>24 2 3 1 3</v>
          </cell>
          <cell r="E776" t="str">
            <v>24 2 3 1 30140</v>
          </cell>
          <cell r="F776" t="str">
            <v>24 2 3 1 3</v>
          </cell>
          <cell r="G776" t="str">
            <v>A OTRAS UNIDADES DEL GOB. LOCAL</v>
          </cell>
          <cell r="H776">
            <v>1170154</v>
          </cell>
          <cell r="I776">
            <v>1170153.1000000001</v>
          </cell>
          <cell r="J776">
            <v>0.89999999990686774</v>
          </cell>
        </row>
        <row r="777">
          <cell r="B777" t="str">
            <v>0141</v>
          </cell>
          <cell r="C777" t="str">
            <v>LIMA</v>
          </cell>
          <cell r="D777" t="str">
            <v>24 2 3 1 3</v>
          </cell>
          <cell r="E777" t="str">
            <v>24 2 3 1 30141</v>
          </cell>
          <cell r="F777" t="str">
            <v>24 2 3 1 3</v>
          </cell>
          <cell r="G777" t="str">
            <v>A OTRAS UNIDADES DEL GOB. LOCAL</v>
          </cell>
          <cell r="H777">
            <v>3794998</v>
          </cell>
          <cell r="I777">
            <v>3794992.2</v>
          </cell>
          <cell r="J777">
            <v>5.7999999998137355</v>
          </cell>
        </row>
        <row r="778">
          <cell r="B778" t="str">
            <v>0142</v>
          </cell>
          <cell r="C778" t="str">
            <v>LORETO</v>
          </cell>
          <cell r="D778" t="str">
            <v>24 2 3 1 3</v>
          </cell>
          <cell r="E778" t="str">
            <v>24 2 3 1 30142</v>
          </cell>
          <cell r="F778" t="str">
            <v>24 2 3 1 3</v>
          </cell>
          <cell r="G778" t="str">
            <v>A OTRAS UNIDADES DEL GOB. LOCAL</v>
          </cell>
          <cell r="H778">
            <v>2193409</v>
          </cell>
          <cell r="I778">
            <v>2193408.38</v>
          </cell>
          <cell r="J778">
            <v>0.62000000011175871</v>
          </cell>
        </row>
        <row r="779">
          <cell r="B779" t="str">
            <v>0143</v>
          </cell>
          <cell r="C779" t="str">
            <v>MOQUEGUA</v>
          </cell>
          <cell r="D779" t="str">
            <v>24 2 3 1 3</v>
          </cell>
          <cell r="E779" t="str">
            <v>24 2 3 1 30143</v>
          </cell>
          <cell r="F779" t="str">
            <v>24 2 3 1 3</v>
          </cell>
          <cell r="G779" t="str">
            <v>A OTRAS UNIDADES DEL GOB. LOCAL</v>
          </cell>
          <cell r="H779">
            <v>3823443</v>
          </cell>
          <cell r="I779">
            <v>3823441.75</v>
          </cell>
          <cell r="J779">
            <v>1.25</v>
          </cell>
        </row>
        <row r="780">
          <cell r="B780" t="str">
            <v>0144</v>
          </cell>
          <cell r="C780" t="str">
            <v>SAN MARTIN</v>
          </cell>
          <cell r="D780" t="str">
            <v>25 2 3 1 3</v>
          </cell>
          <cell r="E780" t="str">
            <v>25 2 3 1 30144</v>
          </cell>
          <cell r="F780" t="str">
            <v>25 2 3 1 3</v>
          </cell>
          <cell r="G780" t="e">
            <v>#N/A</v>
          </cell>
          <cell r="H780">
            <v>3332324</v>
          </cell>
          <cell r="I780">
            <v>3332321.53</v>
          </cell>
          <cell r="J780">
            <v>2.470000000204891</v>
          </cell>
        </row>
        <row r="781">
          <cell r="B781" t="str">
            <v>0145</v>
          </cell>
          <cell r="C781" t="str">
            <v>ANCASH</v>
          </cell>
          <cell r="D781" t="str">
            <v>102 2 3 1 3</v>
          </cell>
          <cell r="E781" t="str">
            <v>102 2 3 1 30145</v>
          </cell>
          <cell r="F781" t="str">
            <v>102 2 3 1 3</v>
          </cell>
          <cell r="G781" t="e">
            <v>#N/A</v>
          </cell>
          <cell r="H781">
            <v>13457443</v>
          </cell>
          <cell r="I781">
            <v>13457435.210000001</v>
          </cell>
          <cell r="J781">
            <v>7.7899999991059303</v>
          </cell>
        </row>
        <row r="782">
          <cell r="B782" t="str">
            <v>0146</v>
          </cell>
          <cell r="C782" t="str">
            <v>AREQUIPA</v>
          </cell>
          <cell r="D782" t="str">
            <v>103 2 3 1 3</v>
          </cell>
          <cell r="E782" t="str">
            <v>103 2 3 1 30146</v>
          </cell>
          <cell r="F782" t="str">
            <v>103 2 3 1 3</v>
          </cell>
          <cell r="G782" t="e">
            <v>#N/A</v>
          </cell>
          <cell r="H782">
            <v>1157193</v>
          </cell>
          <cell r="I782">
            <v>1157192.58</v>
          </cell>
          <cell r="J782">
            <v>0.41999999992549419</v>
          </cell>
        </row>
        <row r="783">
          <cell r="B783" t="str">
            <v>0147</v>
          </cell>
          <cell r="C783" t="str">
            <v>AYACUCHO</v>
          </cell>
          <cell r="D783" t="str">
            <v>104 2 3 1 3</v>
          </cell>
          <cell r="E783" t="str">
            <v>104 2 3 1 30147</v>
          </cell>
          <cell r="F783" t="str">
            <v>104 2 3 1 3</v>
          </cell>
          <cell r="G783" t="e">
            <v>#N/A</v>
          </cell>
          <cell r="H783">
            <v>1425821</v>
          </cell>
          <cell r="I783">
            <v>1425818.41</v>
          </cell>
          <cell r="J783">
            <v>2.590000000083819</v>
          </cell>
        </row>
        <row r="784">
          <cell r="B784" t="str">
            <v>0148</v>
          </cell>
          <cell r="C784" t="str">
            <v>CAJAMARCA</v>
          </cell>
          <cell r="D784" t="str">
            <v>105 2 3 1 3</v>
          </cell>
          <cell r="E784" t="str">
            <v>105 2 3 1 30148</v>
          </cell>
          <cell r="F784" t="str">
            <v>105 2 3 1 3</v>
          </cell>
          <cell r="G784" t="e">
            <v>#N/A</v>
          </cell>
          <cell r="H784">
            <v>881815</v>
          </cell>
          <cell r="I784">
            <v>881814.41</v>
          </cell>
          <cell r="J784">
            <v>0.58999999996740371</v>
          </cell>
        </row>
        <row r="785">
          <cell r="B785" t="str">
            <v>0149</v>
          </cell>
          <cell r="C785" t="str">
            <v>HUANCAVELICA</v>
          </cell>
          <cell r="D785" t="str">
            <v>106 2 3 1 3</v>
          </cell>
          <cell r="E785" t="str">
            <v>106 2 3 1 30149</v>
          </cell>
          <cell r="F785" t="str">
            <v>106 2 3 1 3</v>
          </cell>
          <cell r="G785" t="e">
            <v>#N/A</v>
          </cell>
          <cell r="H785">
            <v>5386870</v>
          </cell>
          <cell r="I785">
            <v>5386864.71</v>
          </cell>
          <cell r="J785">
            <v>5.2900000000372529</v>
          </cell>
        </row>
        <row r="786">
          <cell r="B786" t="str">
            <v>0150</v>
          </cell>
          <cell r="C786" t="str">
            <v>ICA</v>
          </cell>
          <cell r="D786" t="str">
            <v>107 2 3 1 3</v>
          </cell>
          <cell r="E786" t="str">
            <v>107 2 3 1 30150</v>
          </cell>
          <cell r="F786" t="str">
            <v>107 2 3 1 3</v>
          </cell>
          <cell r="G786" t="e">
            <v>#N/A</v>
          </cell>
          <cell r="H786">
            <v>3205237</v>
          </cell>
          <cell r="I786">
            <v>3205234.91</v>
          </cell>
          <cell r="J786">
            <v>2.0899999998509884</v>
          </cell>
        </row>
        <row r="787">
          <cell r="B787" t="str">
            <v>0151</v>
          </cell>
          <cell r="C787" t="str">
            <v>LA LIBERTAD</v>
          </cell>
          <cell r="D787" t="str">
            <v>108 2 3 1 3</v>
          </cell>
          <cell r="E787" t="str">
            <v>108 2 3 1 30151</v>
          </cell>
          <cell r="F787" t="str">
            <v>108 2 3 1 3</v>
          </cell>
          <cell r="G787" t="e">
            <v>#N/A</v>
          </cell>
          <cell r="H787">
            <v>6362966</v>
          </cell>
          <cell r="I787">
            <v>6362960.3600000003</v>
          </cell>
          <cell r="J787">
            <v>5.6399999996647239</v>
          </cell>
        </row>
        <row r="788">
          <cell r="B788" t="str">
            <v>0152</v>
          </cell>
          <cell r="C788" t="str">
            <v>LAMBAYEQUE</v>
          </cell>
          <cell r="D788" t="str">
            <v>109 2 3 1 3</v>
          </cell>
          <cell r="E788" t="str">
            <v>109 2 3 1 30152</v>
          </cell>
          <cell r="F788" t="str">
            <v>109 2 3 1 3</v>
          </cell>
          <cell r="G788" t="e">
            <v>#N/A</v>
          </cell>
          <cell r="H788">
            <v>2374191</v>
          </cell>
          <cell r="I788">
            <v>2374189.9</v>
          </cell>
          <cell r="J788">
            <v>1.1000000000931323</v>
          </cell>
        </row>
        <row r="789">
          <cell r="B789" t="str">
            <v>0153</v>
          </cell>
          <cell r="C789" t="str">
            <v>LIMA</v>
          </cell>
          <cell r="D789" t="str">
            <v>110 2 3 1 3</v>
          </cell>
          <cell r="E789" t="str">
            <v>110 2 3 1 30153</v>
          </cell>
          <cell r="F789" t="str">
            <v>110 2 3 1 3</v>
          </cell>
          <cell r="G789" t="e">
            <v>#N/A</v>
          </cell>
          <cell r="H789">
            <v>7141536</v>
          </cell>
          <cell r="I789">
            <v>7141524.9400000004</v>
          </cell>
          <cell r="J789">
            <v>11.059999999590218</v>
          </cell>
        </row>
        <row r="790">
          <cell r="B790" t="str">
            <v>0154</v>
          </cell>
          <cell r="C790" t="str">
            <v>LORETO</v>
          </cell>
          <cell r="D790" t="str">
            <v>111 2 3 1 3</v>
          </cell>
          <cell r="E790" t="str">
            <v>111 2 3 1 30154</v>
          </cell>
          <cell r="F790" t="str">
            <v>111 2 3 1 3</v>
          </cell>
          <cell r="G790" t="e">
            <v>#N/A</v>
          </cell>
          <cell r="H790">
            <v>4062853</v>
          </cell>
          <cell r="I790">
            <v>4062849.65</v>
          </cell>
          <cell r="J790">
            <v>3.3500000000931323</v>
          </cell>
        </row>
        <row r="791">
          <cell r="B791" t="str">
            <v>0155</v>
          </cell>
          <cell r="C791" t="str">
            <v>PIURA</v>
          </cell>
          <cell r="D791" t="str">
            <v>112 2 3 1 3</v>
          </cell>
          <cell r="E791" t="str">
            <v>112 2 3 1 30155</v>
          </cell>
          <cell r="F791" t="str">
            <v>112 2 3 1 3</v>
          </cell>
          <cell r="G791" t="e">
            <v>#N/A</v>
          </cell>
          <cell r="H791">
            <v>3648195</v>
          </cell>
          <cell r="I791">
            <v>3648192.55</v>
          </cell>
          <cell r="J791">
            <v>2.4500000001862645</v>
          </cell>
        </row>
        <row r="792">
          <cell r="B792" t="str">
            <v>0156</v>
          </cell>
          <cell r="C792" t="str">
            <v>HUARAZ</v>
          </cell>
          <cell r="D792" t="str">
            <v>26 2 3 1 3</v>
          </cell>
          <cell r="E792" t="str">
            <v>26 2 3 1 30156</v>
          </cell>
          <cell r="F792" t="str">
            <v>26 2 3 1 3</v>
          </cell>
          <cell r="G792" t="e">
            <v>#N/A</v>
          </cell>
          <cell r="H792">
            <v>5250</v>
          </cell>
          <cell r="I792">
            <v>0</v>
          </cell>
          <cell r="J792">
            <v>5250</v>
          </cell>
        </row>
        <row r="793">
          <cell r="B793" t="str">
            <v>0156</v>
          </cell>
          <cell r="C793" t="str">
            <v>HUARAZ</v>
          </cell>
          <cell r="D793" t="str">
            <v>27 2 3 1 3</v>
          </cell>
          <cell r="E793" t="str">
            <v>27 2 3 1 30156</v>
          </cell>
          <cell r="F793" t="str">
            <v>27 2 3 1 3</v>
          </cell>
          <cell r="G793" t="e">
            <v>#N/A</v>
          </cell>
          <cell r="H793">
            <v>5250</v>
          </cell>
          <cell r="I793">
            <v>0</v>
          </cell>
          <cell r="J793">
            <v>5250</v>
          </cell>
        </row>
        <row r="794">
          <cell r="B794" t="str">
            <v>0156</v>
          </cell>
          <cell r="C794" t="str">
            <v>HUARAZ</v>
          </cell>
          <cell r="D794" t="str">
            <v>28 2 3 1 3</v>
          </cell>
          <cell r="E794" t="str">
            <v>28 2 3 1 30156</v>
          </cell>
          <cell r="F794" t="str">
            <v>28 2 3 1 3</v>
          </cell>
          <cell r="G794" t="e">
            <v>#N/A</v>
          </cell>
          <cell r="H794">
            <v>2100</v>
          </cell>
          <cell r="I794">
            <v>0</v>
          </cell>
          <cell r="J794">
            <v>2100</v>
          </cell>
        </row>
        <row r="795">
          <cell r="B795" t="str">
            <v>0156</v>
          </cell>
          <cell r="C795" t="str">
            <v>HUARAZ</v>
          </cell>
          <cell r="D795" t="str">
            <v>29 2 3 1 3</v>
          </cell>
          <cell r="E795" t="str">
            <v>29 2 3 1 30156</v>
          </cell>
          <cell r="F795" t="str">
            <v>29 2 3 1 3</v>
          </cell>
          <cell r="G795" t="e">
            <v>#N/A</v>
          </cell>
          <cell r="H795">
            <v>186000</v>
          </cell>
          <cell r="I795">
            <v>0</v>
          </cell>
          <cell r="J795">
            <v>186000</v>
          </cell>
        </row>
        <row r="796">
          <cell r="B796" t="str">
            <v>0156</v>
          </cell>
          <cell r="C796" t="str">
            <v>HUARAZ</v>
          </cell>
          <cell r="D796" t="str">
            <v>30 2 3 1 3</v>
          </cell>
          <cell r="E796" t="str">
            <v>30 2 3 1 30156</v>
          </cell>
          <cell r="F796" t="str">
            <v>30 2 3 1 3</v>
          </cell>
          <cell r="G796" t="e">
            <v>#N/A</v>
          </cell>
          <cell r="H796">
            <v>6300</v>
          </cell>
          <cell r="I796">
            <v>0</v>
          </cell>
          <cell r="J796">
            <v>6300</v>
          </cell>
        </row>
        <row r="797">
          <cell r="B797" t="str">
            <v>0157</v>
          </cell>
          <cell r="C797" t="str">
            <v>ANCASH</v>
          </cell>
          <cell r="D797" t="str">
            <v>31 2 3 1 3</v>
          </cell>
          <cell r="E797" t="str">
            <v>31 2 3 1 30157</v>
          </cell>
          <cell r="F797" t="str">
            <v>31 2 3 1 3</v>
          </cell>
          <cell r="G797" t="e">
            <v>#N/A</v>
          </cell>
          <cell r="H797">
            <v>1400</v>
          </cell>
          <cell r="I797">
            <v>0</v>
          </cell>
          <cell r="J797">
            <v>1400</v>
          </cell>
        </row>
        <row r="798">
          <cell r="B798" t="str">
            <v>0157</v>
          </cell>
          <cell r="C798" t="str">
            <v>ANCASH</v>
          </cell>
          <cell r="D798" t="str">
            <v>32 2 3 1 3</v>
          </cell>
          <cell r="E798" t="str">
            <v>32 2 3 1 30157</v>
          </cell>
          <cell r="F798" t="str">
            <v>32 2 3 1 3</v>
          </cell>
          <cell r="G798" t="e">
            <v>#N/A</v>
          </cell>
          <cell r="H798">
            <v>1400</v>
          </cell>
          <cell r="I798">
            <v>0</v>
          </cell>
          <cell r="J798">
            <v>1400</v>
          </cell>
        </row>
        <row r="799">
          <cell r="B799" t="str">
            <v>0157</v>
          </cell>
          <cell r="C799" t="str">
            <v>ANCASH</v>
          </cell>
          <cell r="D799" t="str">
            <v>33 2 3 1 3</v>
          </cell>
          <cell r="E799" t="str">
            <v>33 2 3 1 30157</v>
          </cell>
          <cell r="F799" t="str">
            <v>33 2 3 1 3</v>
          </cell>
          <cell r="G799" t="e">
            <v>#N/A</v>
          </cell>
          <cell r="H799">
            <v>560</v>
          </cell>
          <cell r="I799">
            <v>0</v>
          </cell>
          <cell r="J799">
            <v>560</v>
          </cell>
        </row>
        <row r="800">
          <cell r="B800" t="str">
            <v>0157</v>
          </cell>
          <cell r="C800" t="str">
            <v>ANCASH</v>
          </cell>
          <cell r="D800" t="str">
            <v>34 2 3 1 3</v>
          </cell>
          <cell r="E800" t="str">
            <v>34 2 3 1 30157</v>
          </cell>
          <cell r="F800" t="str">
            <v>34 2 3 1 3</v>
          </cell>
          <cell r="G800" t="e">
            <v>#N/A</v>
          </cell>
          <cell r="H800">
            <v>52000</v>
          </cell>
          <cell r="I800">
            <v>0</v>
          </cell>
          <cell r="J800">
            <v>52000</v>
          </cell>
        </row>
        <row r="801">
          <cell r="B801" t="str">
            <v>0157</v>
          </cell>
          <cell r="C801" t="str">
            <v>ANCASH</v>
          </cell>
          <cell r="D801" t="str">
            <v>35 2 3 1 3</v>
          </cell>
          <cell r="E801" t="str">
            <v>35 2 3 1 30157</v>
          </cell>
          <cell r="F801" t="str">
            <v>35 2 3 1 3</v>
          </cell>
          <cell r="G801" t="e">
            <v>#N/A</v>
          </cell>
          <cell r="H801">
            <v>1620</v>
          </cell>
          <cell r="I801">
            <v>0</v>
          </cell>
          <cell r="J801">
            <v>1620</v>
          </cell>
        </row>
        <row r="802">
          <cell r="B802" t="str">
            <v>0158</v>
          </cell>
          <cell r="C802" t="str">
            <v>AREQUIPA</v>
          </cell>
          <cell r="D802" t="str">
            <v>36 2 3 1 3</v>
          </cell>
          <cell r="E802" t="str">
            <v>36 2 3 1 30158</v>
          </cell>
          <cell r="F802" t="str">
            <v>36 2 3 1 3</v>
          </cell>
          <cell r="G802" t="e">
            <v>#N/A</v>
          </cell>
          <cell r="H802">
            <v>300</v>
          </cell>
          <cell r="I802">
            <v>0</v>
          </cell>
          <cell r="J802">
            <v>300</v>
          </cell>
        </row>
        <row r="803">
          <cell r="B803" t="str">
            <v>0158</v>
          </cell>
          <cell r="C803" t="str">
            <v>AREQUIPA</v>
          </cell>
          <cell r="D803" t="str">
            <v>37 2 3 1 3</v>
          </cell>
          <cell r="E803" t="str">
            <v>37 2 3 1 30158</v>
          </cell>
          <cell r="F803" t="str">
            <v>37 2 3 1 3</v>
          </cell>
          <cell r="G803" t="e">
            <v>#N/A</v>
          </cell>
          <cell r="H803">
            <v>300</v>
          </cell>
          <cell r="I803">
            <v>0</v>
          </cell>
          <cell r="J803">
            <v>300</v>
          </cell>
        </row>
        <row r="804">
          <cell r="B804" t="str">
            <v>0158</v>
          </cell>
          <cell r="C804" t="str">
            <v>AREQUIPA</v>
          </cell>
          <cell r="D804" t="str">
            <v>38 2 3 1 3</v>
          </cell>
          <cell r="E804" t="str">
            <v>38 2 3 1 30158</v>
          </cell>
          <cell r="F804" t="str">
            <v>38 2 3 1 3</v>
          </cell>
          <cell r="G804" t="e">
            <v>#N/A</v>
          </cell>
          <cell r="H804">
            <v>120</v>
          </cell>
          <cell r="I804">
            <v>0</v>
          </cell>
          <cell r="J804">
            <v>120</v>
          </cell>
        </row>
        <row r="805">
          <cell r="B805" t="str">
            <v>0158</v>
          </cell>
          <cell r="C805" t="str">
            <v>AREQUIPA</v>
          </cell>
          <cell r="D805" t="str">
            <v>39 2 3 1 3</v>
          </cell>
          <cell r="E805" t="str">
            <v>39 2 3 1 30158</v>
          </cell>
          <cell r="F805" t="str">
            <v>39 2 3 1 3</v>
          </cell>
          <cell r="G805" t="e">
            <v>#N/A</v>
          </cell>
          <cell r="H805">
            <v>10000</v>
          </cell>
          <cell r="I805">
            <v>0</v>
          </cell>
          <cell r="J805">
            <v>10000</v>
          </cell>
        </row>
        <row r="806">
          <cell r="B806" t="str">
            <v>0158</v>
          </cell>
          <cell r="C806" t="str">
            <v>AREQUIPA</v>
          </cell>
          <cell r="D806" t="str">
            <v>40 2 3 1 3</v>
          </cell>
          <cell r="E806" t="str">
            <v>40 2 3 1 30158</v>
          </cell>
          <cell r="F806" t="str">
            <v>40 2 3 1 3</v>
          </cell>
          <cell r="G806" t="e">
            <v>#N/A</v>
          </cell>
          <cell r="H806">
            <v>360</v>
          </cell>
          <cell r="I806">
            <v>0</v>
          </cell>
          <cell r="J806">
            <v>360</v>
          </cell>
        </row>
        <row r="807">
          <cell r="B807" t="str">
            <v>0159</v>
          </cell>
          <cell r="C807" t="str">
            <v>VRA</v>
          </cell>
          <cell r="D807" t="str">
            <v>41 2 3 1 3</v>
          </cell>
          <cell r="E807" t="str">
            <v>41 2 3 1 30159</v>
          </cell>
          <cell r="F807" t="str">
            <v>41 2 3 1 3</v>
          </cell>
          <cell r="G807" t="e">
            <v>#N/A</v>
          </cell>
          <cell r="H807">
            <v>300</v>
          </cell>
          <cell r="I807">
            <v>0</v>
          </cell>
          <cell r="J807">
            <v>300</v>
          </cell>
        </row>
        <row r="808">
          <cell r="B808" t="str">
            <v>0159</v>
          </cell>
          <cell r="C808" t="str">
            <v>VRA</v>
          </cell>
          <cell r="D808" t="str">
            <v>42 2 3 1 3</v>
          </cell>
          <cell r="E808" t="str">
            <v>42 2 3 1 30159</v>
          </cell>
          <cell r="F808" t="str">
            <v>42 2 3 1 3</v>
          </cell>
          <cell r="G808" t="e">
            <v>#N/A</v>
          </cell>
          <cell r="H808">
            <v>300</v>
          </cell>
          <cell r="I808">
            <v>0</v>
          </cell>
          <cell r="J808">
            <v>300</v>
          </cell>
        </row>
        <row r="809">
          <cell r="B809" t="str">
            <v>0159</v>
          </cell>
          <cell r="C809" t="str">
            <v>VRA</v>
          </cell>
          <cell r="D809" t="str">
            <v>43 2 3 1 3</v>
          </cell>
          <cell r="E809" t="str">
            <v>43 2 3 1 30159</v>
          </cell>
          <cell r="F809" t="str">
            <v>43 2 3 1 3</v>
          </cell>
          <cell r="G809" t="e">
            <v>#N/A</v>
          </cell>
          <cell r="H809">
            <v>120</v>
          </cell>
          <cell r="I809">
            <v>0</v>
          </cell>
          <cell r="J809">
            <v>120</v>
          </cell>
        </row>
        <row r="810">
          <cell r="B810" t="str">
            <v>0159</v>
          </cell>
          <cell r="C810" t="str">
            <v>VRA</v>
          </cell>
          <cell r="D810" t="str">
            <v>44 2 3 1 3</v>
          </cell>
          <cell r="E810" t="str">
            <v>44 2 3 1 30159</v>
          </cell>
          <cell r="F810" t="str">
            <v>44 2 3 1 3</v>
          </cell>
          <cell r="G810" t="e">
            <v>#N/A</v>
          </cell>
          <cell r="H810">
            <v>10000</v>
          </cell>
          <cell r="I810">
            <v>0</v>
          </cell>
          <cell r="J810">
            <v>10000</v>
          </cell>
        </row>
        <row r="811">
          <cell r="B811" t="str">
            <v>0159</v>
          </cell>
          <cell r="C811" t="str">
            <v>VRA</v>
          </cell>
          <cell r="D811" t="str">
            <v>45 2 3 1 3</v>
          </cell>
          <cell r="E811" t="str">
            <v>45 2 3 1 30159</v>
          </cell>
          <cell r="F811" t="str">
            <v>45 2 3 1 3</v>
          </cell>
          <cell r="G811" t="e">
            <v>#N/A</v>
          </cell>
          <cell r="H811">
            <v>360</v>
          </cell>
          <cell r="I811">
            <v>0</v>
          </cell>
          <cell r="J811">
            <v>360</v>
          </cell>
        </row>
        <row r="812">
          <cell r="B812" t="str">
            <v>0160</v>
          </cell>
          <cell r="C812" t="str">
            <v>CAJAMARCA</v>
          </cell>
          <cell r="D812" t="str">
            <v>46 2 3 1 3</v>
          </cell>
          <cell r="E812" t="str">
            <v>46 2 3 1 30160</v>
          </cell>
          <cell r="F812" t="str">
            <v>46 2 3 1 3</v>
          </cell>
          <cell r="G812" t="e">
            <v>#N/A</v>
          </cell>
          <cell r="H812">
            <v>250</v>
          </cell>
          <cell r="I812">
            <v>0</v>
          </cell>
          <cell r="J812">
            <v>250</v>
          </cell>
        </row>
        <row r="813">
          <cell r="B813" t="str">
            <v>0160</v>
          </cell>
          <cell r="C813" t="str">
            <v>CAJAMARCA</v>
          </cell>
          <cell r="D813" t="str">
            <v>47 2 3 1 3</v>
          </cell>
          <cell r="E813" t="str">
            <v>47 2 3 1 30160</v>
          </cell>
          <cell r="F813" t="str">
            <v>47 2 3 1 3</v>
          </cell>
          <cell r="G813" t="e">
            <v>#N/A</v>
          </cell>
          <cell r="H813">
            <v>250</v>
          </cell>
          <cell r="I813">
            <v>0</v>
          </cell>
          <cell r="J813">
            <v>250</v>
          </cell>
        </row>
        <row r="814">
          <cell r="B814" t="str">
            <v>0160</v>
          </cell>
          <cell r="C814" t="str">
            <v>CAJAMARCA</v>
          </cell>
          <cell r="D814" t="str">
            <v>48 2 3 1 3</v>
          </cell>
          <cell r="E814" t="str">
            <v>48 2 3 1 30160</v>
          </cell>
          <cell r="F814" t="str">
            <v>48 2 3 1 3</v>
          </cell>
          <cell r="G814" t="e">
            <v>#N/A</v>
          </cell>
          <cell r="H814">
            <v>100</v>
          </cell>
          <cell r="I814">
            <v>0</v>
          </cell>
          <cell r="J814">
            <v>100</v>
          </cell>
        </row>
        <row r="815">
          <cell r="B815" t="str">
            <v>0160</v>
          </cell>
          <cell r="C815" t="str">
            <v>CAJAMARCA</v>
          </cell>
          <cell r="D815" t="str">
            <v>49 2 3 1 3</v>
          </cell>
          <cell r="E815" t="str">
            <v>49 2 3 1 30160</v>
          </cell>
          <cell r="F815" t="str">
            <v>49 2 3 1 3</v>
          </cell>
          <cell r="G815" t="e">
            <v>#N/A</v>
          </cell>
          <cell r="H815">
            <v>8000</v>
          </cell>
          <cell r="I815">
            <v>0</v>
          </cell>
          <cell r="J815">
            <v>8000</v>
          </cell>
        </row>
        <row r="816">
          <cell r="B816" t="str">
            <v>0160</v>
          </cell>
          <cell r="C816" t="str">
            <v>CAJAMARCA</v>
          </cell>
          <cell r="D816" t="str">
            <v>50 2 3 1 3</v>
          </cell>
          <cell r="E816" t="str">
            <v>50 2 3 1 30160</v>
          </cell>
          <cell r="F816" t="str">
            <v>50 2 3 1 3</v>
          </cell>
          <cell r="G816" t="e">
            <v>#N/A</v>
          </cell>
          <cell r="H816">
            <v>240</v>
          </cell>
          <cell r="I816">
            <v>0</v>
          </cell>
          <cell r="J816">
            <v>240</v>
          </cell>
        </row>
        <row r="817">
          <cell r="B817" t="str">
            <v>0161</v>
          </cell>
          <cell r="C817" t="str">
            <v>LIMA NORTE - CALLAO</v>
          </cell>
          <cell r="D817" t="str">
            <v>51 2 3 1 3</v>
          </cell>
          <cell r="E817" t="str">
            <v>51 2 3 1 30161</v>
          </cell>
          <cell r="F817" t="str">
            <v>51 2 3 1 3</v>
          </cell>
          <cell r="G817" t="e">
            <v>#N/A</v>
          </cell>
          <cell r="H817">
            <v>2800</v>
          </cell>
          <cell r="I817">
            <v>0</v>
          </cell>
          <cell r="J817">
            <v>2800</v>
          </cell>
        </row>
        <row r="818">
          <cell r="B818" t="str">
            <v>0161</v>
          </cell>
          <cell r="C818" t="str">
            <v>LIMA NORTE - CALLAO</v>
          </cell>
          <cell r="D818" t="str">
            <v>52 2 3 1 3</v>
          </cell>
          <cell r="E818" t="str">
            <v>52 2 3 1 30161</v>
          </cell>
          <cell r="F818" t="str">
            <v>52 2 3 1 3</v>
          </cell>
          <cell r="G818" t="e">
            <v>#N/A</v>
          </cell>
          <cell r="H818">
            <v>2800</v>
          </cell>
          <cell r="I818">
            <v>0</v>
          </cell>
          <cell r="J818">
            <v>2800</v>
          </cell>
        </row>
        <row r="819">
          <cell r="B819" t="str">
            <v>0161</v>
          </cell>
          <cell r="C819" t="str">
            <v>LIMA NORTE - CALLAO</v>
          </cell>
          <cell r="D819" t="str">
            <v>53 2 3 1 3</v>
          </cell>
          <cell r="E819" t="str">
            <v>53 2 3 1 30161</v>
          </cell>
          <cell r="F819" t="str">
            <v>53 2 3 1 3</v>
          </cell>
          <cell r="G819" t="e">
            <v>#N/A</v>
          </cell>
          <cell r="H819">
            <v>1120</v>
          </cell>
          <cell r="I819">
            <v>0</v>
          </cell>
          <cell r="J819">
            <v>1120</v>
          </cell>
        </row>
        <row r="820">
          <cell r="B820" t="str">
            <v>0161</v>
          </cell>
          <cell r="C820" t="str">
            <v>LIMA NORTE - CALLAO</v>
          </cell>
          <cell r="D820" t="str">
            <v>54 2 3 1 3</v>
          </cell>
          <cell r="E820" t="str">
            <v>54 2 3 1 30161</v>
          </cell>
          <cell r="F820" t="str">
            <v>54 2 3 1 3</v>
          </cell>
          <cell r="G820" t="e">
            <v>#N/A</v>
          </cell>
          <cell r="H820">
            <v>104000</v>
          </cell>
          <cell r="I820">
            <v>14000</v>
          </cell>
          <cell r="J820">
            <v>90000</v>
          </cell>
        </row>
        <row r="821">
          <cell r="B821" t="str">
            <v>0161</v>
          </cell>
          <cell r="C821" t="str">
            <v>LIMA NORTE - CALLAO</v>
          </cell>
          <cell r="D821" t="str">
            <v>55 2 3 1 3</v>
          </cell>
          <cell r="E821" t="str">
            <v>55 2 3 1 30161</v>
          </cell>
          <cell r="F821" t="str">
            <v>55 2 3 1 3</v>
          </cell>
          <cell r="G821" t="e">
            <v>#N/A</v>
          </cell>
          <cell r="H821">
            <v>3360</v>
          </cell>
          <cell r="I821">
            <v>0</v>
          </cell>
          <cell r="J821">
            <v>3360</v>
          </cell>
        </row>
        <row r="822">
          <cell r="B822" t="str">
            <v>0162</v>
          </cell>
          <cell r="C822" t="str">
            <v>HUANCAVELICA</v>
          </cell>
          <cell r="D822" t="str">
            <v>56 2 3 1 3</v>
          </cell>
          <cell r="E822" t="str">
            <v>56 2 3 1 30162</v>
          </cell>
          <cell r="F822" t="str">
            <v>56 2 3 1 3</v>
          </cell>
          <cell r="G822" t="e">
            <v>#N/A</v>
          </cell>
          <cell r="H822">
            <v>3000</v>
          </cell>
          <cell r="I822">
            <v>0</v>
          </cell>
          <cell r="J822">
            <v>3000</v>
          </cell>
        </row>
        <row r="823">
          <cell r="B823" t="str">
            <v>0162</v>
          </cell>
          <cell r="C823" t="str">
            <v>HUANCAVELICA</v>
          </cell>
          <cell r="D823" t="str">
            <v>57 2 3 1 3</v>
          </cell>
          <cell r="E823" t="str">
            <v>57 2 3 1 30162</v>
          </cell>
          <cell r="F823" t="str">
            <v>57 2 3 1 3</v>
          </cell>
          <cell r="G823" t="e">
            <v>#N/A</v>
          </cell>
          <cell r="H823">
            <v>3000</v>
          </cell>
          <cell r="I823">
            <v>0</v>
          </cell>
          <cell r="J823">
            <v>3000</v>
          </cell>
        </row>
        <row r="824">
          <cell r="B824" t="str">
            <v>0162</v>
          </cell>
          <cell r="C824" t="str">
            <v>HUANCAVELICA</v>
          </cell>
          <cell r="D824" t="str">
            <v>58 2 3 1 3</v>
          </cell>
          <cell r="E824" t="str">
            <v>58 2 3 1 30162</v>
          </cell>
          <cell r="F824" t="str">
            <v>58 2 3 1 3</v>
          </cell>
          <cell r="G824" t="e">
            <v>#N/A</v>
          </cell>
          <cell r="H824">
            <v>1200</v>
          </cell>
          <cell r="I824">
            <v>0</v>
          </cell>
          <cell r="J824">
            <v>1200</v>
          </cell>
        </row>
        <row r="825">
          <cell r="B825" t="str">
            <v>0162</v>
          </cell>
          <cell r="C825" t="str">
            <v>HUANCAVELICA</v>
          </cell>
          <cell r="D825" t="str">
            <v>59 2 3 1 3</v>
          </cell>
          <cell r="E825" t="str">
            <v>59 2 3 1 30162</v>
          </cell>
          <cell r="F825" t="str">
            <v>59 2 3 1 3</v>
          </cell>
          <cell r="G825" t="e">
            <v>#N/A</v>
          </cell>
          <cell r="H825">
            <v>100000</v>
          </cell>
          <cell r="I825">
            <v>0</v>
          </cell>
          <cell r="J825">
            <v>100000</v>
          </cell>
        </row>
        <row r="826">
          <cell r="B826" t="str">
            <v>0162</v>
          </cell>
          <cell r="C826" t="str">
            <v>HUANCAVELICA</v>
          </cell>
          <cell r="D826" t="str">
            <v>60 2 3 1 3</v>
          </cell>
          <cell r="E826" t="str">
            <v>60 2 3 1 30162</v>
          </cell>
          <cell r="F826" t="str">
            <v>60 2 3 1 3</v>
          </cell>
          <cell r="G826" t="e">
            <v>#N/A</v>
          </cell>
          <cell r="H826">
            <v>3600</v>
          </cell>
          <cell r="I826">
            <v>0</v>
          </cell>
          <cell r="J826">
            <v>3600</v>
          </cell>
        </row>
        <row r="827">
          <cell r="B827" t="str">
            <v>0163</v>
          </cell>
          <cell r="C827" t="str">
            <v>ICA</v>
          </cell>
          <cell r="D827" t="str">
            <v>61 2 3 1 3</v>
          </cell>
          <cell r="E827" t="str">
            <v>61 2 3 1 30163</v>
          </cell>
          <cell r="F827" t="str">
            <v>61 2 3 1 3</v>
          </cell>
          <cell r="G827" t="e">
            <v>#N/A</v>
          </cell>
          <cell r="H827">
            <v>2850</v>
          </cell>
          <cell r="I827">
            <v>0</v>
          </cell>
          <cell r="J827">
            <v>2850</v>
          </cell>
        </row>
        <row r="828">
          <cell r="B828" t="str">
            <v>0163</v>
          </cell>
          <cell r="C828" t="str">
            <v>ICA</v>
          </cell>
          <cell r="D828" t="str">
            <v>62 2 3 1 3</v>
          </cell>
          <cell r="E828" t="str">
            <v>62 2 3 1 30163</v>
          </cell>
          <cell r="F828" t="str">
            <v>62 2 3 1 3</v>
          </cell>
          <cell r="G828" t="e">
            <v>#N/A</v>
          </cell>
          <cell r="H828">
            <v>2850</v>
          </cell>
          <cell r="I828">
            <v>0</v>
          </cell>
          <cell r="J828">
            <v>2850</v>
          </cell>
        </row>
        <row r="829">
          <cell r="B829" t="str">
            <v>0163</v>
          </cell>
          <cell r="C829" t="str">
            <v>ICA</v>
          </cell>
          <cell r="D829" t="str">
            <v>63 2 3 1 3</v>
          </cell>
          <cell r="E829" t="str">
            <v>63 2 3 1 30163</v>
          </cell>
          <cell r="F829" t="str">
            <v>63 2 3 1 3</v>
          </cell>
          <cell r="G829" t="e">
            <v>#N/A</v>
          </cell>
          <cell r="H829">
            <v>1140</v>
          </cell>
          <cell r="I829">
            <v>0</v>
          </cell>
          <cell r="J829">
            <v>1140</v>
          </cell>
        </row>
        <row r="830">
          <cell r="B830" t="str">
            <v>0163</v>
          </cell>
          <cell r="C830" t="str">
            <v>ICA</v>
          </cell>
          <cell r="D830" t="str">
            <v>64 2 3 1 3</v>
          </cell>
          <cell r="E830" t="str">
            <v>64 2 3 1 30163</v>
          </cell>
          <cell r="F830" t="str">
            <v>64 2 3 1 3</v>
          </cell>
          <cell r="G830" t="e">
            <v>#N/A</v>
          </cell>
          <cell r="H830">
            <v>104000</v>
          </cell>
          <cell r="I830">
            <v>0</v>
          </cell>
          <cell r="J830">
            <v>104000</v>
          </cell>
        </row>
        <row r="831">
          <cell r="B831" t="str">
            <v>0163</v>
          </cell>
          <cell r="C831" t="str">
            <v>ICA</v>
          </cell>
          <cell r="D831" t="str">
            <v>65 2 3 1 3</v>
          </cell>
          <cell r="E831" t="str">
            <v>65 2 3 1 30163</v>
          </cell>
          <cell r="F831" t="str">
            <v>65 2 3 1 3</v>
          </cell>
          <cell r="G831" t="e">
            <v>#N/A</v>
          </cell>
          <cell r="H831">
            <v>3300</v>
          </cell>
          <cell r="I831">
            <v>0</v>
          </cell>
          <cell r="J831">
            <v>3300</v>
          </cell>
        </row>
        <row r="832">
          <cell r="B832" t="str">
            <v>0164</v>
          </cell>
          <cell r="C832" t="str">
            <v>LA LIBERTAD</v>
          </cell>
          <cell r="D832" t="str">
            <v>66 2 3 1 3</v>
          </cell>
          <cell r="E832" t="str">
            <v>66 2 3 1 30164</v>
          </cell>
          <cell r="F832" t="str">
            <v>66 2 3 1 3</v>
          </cell>
          <cell r="G832" t="e">
            <v>#N/A</v>
          </cell>
          <cell r="H832">
            <v>2450</v>
          </cell>
          <cell r="I832">
            <v>0</v>
          </cell>
          <cell r="J832">
            <v>2450</v>
          </cell>
        </row>
        <row r="833">
          <cell r="B833" t="str">
            <v>0164</v>
          </cell>
          <cell r="C833" t="str">
            <v>LA LIBERTAD</v>
          </cell>
          <cell r="D833" t="str">
            <v>67 2 3 1 3</v>
          </cell>
          <cell r="E833" t="str">
            <v>67 2 3 1 30164</v>
          </cell>
          <cell r="F833" t="str">
            <v>67 2 3 1 3</v>
          </cell>
          <cell r="G833" t="e">
            <v>#N/A</v>
          </cell>
          <cell r="H833">
            <v>1970</v>
          </cell>
          <cell r="I833">
            <v>0</v>
          </cell>
          <cell r="J833">
            <v>1970</v>
          </cell>
        </row>
        <row r="834">
          <cell r="B834" t="str">
            <v>0164</v>
          </cell>
          <cell r="C834" t="str">
            <v>LA LIBERTAD</v>
          </cell>
          <cell r="D834" t="str">
            <v>68 2 3 1 3</v>
          </cell>
          <cell r="E834" t="str">
            <v>68 2 3 1 30164</v>
          </cell>
          <cell r="F834" t="str">
            <v>68 2 3 1 3</v>
          </cell>
          <cell r="G834" t="e">
            <v>#N/A</v>
          </cell>
          <cell r="H834">
            <v>980</v>
          </cell>
          <cell r="I834">
            <v>0</v>
          </cell>
          <cell r="J834">
            <v>980</v>
          </cell>
        </row>
        <row r="835">
          <cell r="B835" t="str">
            <v>0164</v>
          </cell>
          <cell r="C835" t="str">
            <v>LA LIBERTAD</v>
          </cell>
          <cell r="D835" t="str">
            <v>69 2 3 1 3</v>
          </cell>
          <cell r="E835" t="str">
            <v>69 2 3 1 30164</v>
          </cell>
          <cell r="F835" t="str">
            <v>69 2 3 1 3</v>
          </cell>
          <cell r="G835" t="e">
            <v>#N/A</v>
          </cell>
          <cell r="H835">
            <v>90000</v>
          </cell>
          <cell r="I835">
            <v>0</v>
          </cell>
          <cell r="J835">
            <v>90000</v>
          </cell>
        </row>
        <row r="836">
          <cell r="B836" t="str">
            <v>0164</v>
          </cell>
          <cell r="C836" t="str">
            <v>LA LIBERTAD</v>
          </cell>
          <cell r="D836" t="str">
            <v>70 2 3 1 3</v>
          </cell>
          <cell r="E836" t="str">
            <v>70 2 3 1 30164</v>
          </cell>
          <cell r="F836" t="str">
            <v>70 2 3 1 3</v>
          </cell>
          <cell r="G836" t="e">
            <v>#N/A</v>
          </cell>
          <cell r="H836">
            <v>2700</v>
          </cell>
          <cell r="I836">
            <v>0</v>
          </cell>
          <cell r="J836">
            <v>2700</v>
          </cell>
        </row>
        <row r="837">
          <cell r="B837" t="str">
            <v>0165</v>
          </cell>
          <cell r="C837" t="str">
            <v>LAMBAYEQUE</v>
          </cell>
          <cell r="D837" t="str">
            <v>71 2 3 1 3</v>
          </cell>
          <cell r="E837" t="str">
            <v>71 2 3 1 30165</v>
          </cell>
          <cell r="F837" t="str">
            <v>71 2 3 1 3</v>
          </cell>
          <cell r="G837" t="e">
            <v>#N/A</v>
          </cell>
          <cell r="H837">
            <v>550</v>
          </cell>
          <cell r="I837">
            <v>0</v>
          </cell>
          <cell r="J837">
            <v>550</v>
          </cell>
        </row>
        <row r="838">
          <cell r="B838" t="str">
            <v>0165</v>
          </cell>
          <cell r="C838" t="str">
            <v>LAMBAYEQUE</v>
          </cell>
          <cell r="D838" t="str">
            <v>72 2 3 1 3</v>
          </cell>
          <cell r="E838" t="str">
            <v>72 2 3 1 30165</v>
          </cell>
          <cell r="F838" t="str">
            <v>72 2 3 1 3</v>
          </cell>
          <cell r="G838" t="e">
            <v>#N/A</v>
          </cell>
          <cell r="H838">
            <v>930</v>
          </cell>
          <cell r="I838">
            <v>0</v>
          </cell>
          <cell r="J838">
            <v>930</v>
          </cell>
        </row>
        <row r="839">
          <cell r="B839" t="str">
            <v>0165</v>
          </cell>
          <cell r="C839" t="str">
            <v>LAMBAYEQUE</v>
          </cell>
          <cell r="D839" t="str">
            <v>73 2 3 1 3</v>
          </cell>
          <cell r="E839" t="str">
            <v>73 2 3 1 30165</v>
          </cell>
          <cell r="F839" t="str">
            <v>73 2 3 1 3</v>
          </cell>
          <cell r="G839" t="e">
            <v>#N/A</v>
          </cell>
          <cell r="H839">
            <v>220</v>
          </cell>
          <cell r="I839">
            <v>0</v>
          </cell>
          <cell r="J839">
            <v>220</v>
          </cell>
        </row>
        <row r="840">
          <cell r="B840" t="str">
            <v>0165</v>
          </cell>
          <cell r="C840" t="str">
            <v>LAMBAYEQUE</v>
          </cell>
          <cell r="D840" t="str">
            <v>74 2 3 1 3</v>
          </cell>
          <cell r="E840" t="str">
            <v>74 2 3 1 30165</v>
          </cell>
          <cell r="F840" t="str">
            <v>74 2 3 1 3</v>
          </cell>
          <cell r="G840" t="e">
            <v>#N/A</v>
          </cell>
          <cell r="H840">
            <v>18000</v>
          </cell>
          <cell r="I840">
            <v>0</v>
          </cell>
          <cell r="J840">
            <v>18000</v>
          </cell>
        </row>
        <row r="841">
          <cell r="B841" t="str">
            <v>0165</v>
          </cell>
          <cell r="C841" t="str">
            <v>LAMBAYEQUE</v>
          </cell>
          <cell r="D841" t="str">
            <v>75 2 3 1 3</v>
          </cell>
          <cell r="E841" t="str">
            <v>75 2 3 1 30165</v>
          </cell>
          <cell r="F841" t="str">
            <v>75 2 3 1 3</v>
          </cell>
          <cell r="G841" t="e">
            <v>#N/A</v>
          </cell>
          <cell r="H841">
            <v>660</v>
          </cell>
          <cell r="I841">
            <v>0</v>
          </cell>
          <cell r="J841">
            <v>660</v>
          </cell>
        </row>
        <row r="842">
          <cell r="B842" t="str">
            <v>0166</v>
          </cell>
          <cell r="C842" t="str">
            <v>LIMA SUR - ESTE</v>
          </cell>
          <cell r="D842" t="str">
            <v>76 2 3 1 3</v>
          </cell>
          <cell r="E842" t="str">
            <v>76 2 3 1 30166</v>
          </cell>
          <cell r="F842" t="str">
            <v>76 2 3 1 3</v>
          </cell>
          <cell r="G842" t="e">
            <v>#N/A</v>
          </cell>
          <cell r="H842">
            <v>7850</v>
          </cell>
          <cell r="I842">
            <v>0</v>
          </cell>
          <cell r="J842">
            <v>7850</v>
          </cell>
        </row>
        <row r="843">
          <cell r="B843" t="str">
            <v>0166</v>
          </cell>
          <cell r="C843" t="str">
            <v>LIMA SUR - ESTE</v>
          </cell>
          <cell r="D843" t="str">
            <v>77 2 3 1 3</v>
          </cell>
          <cell r="E843" t="str">
            <v>77 2 3 1 30166</v>
          </cell>
          <cell r="F843" t="str">
            <v>77 2 3 1 3</v>
          </cell>
          <cell r="G843" t="e">
            <v>#N/A</v>
          </cell>
          <cell r="H843">
            <v>7850</v>
          </cell>
          <cell r="I843">
            <v>0</v>
          </cell>
          <cell r="J843">
            <v>7850</v>
          </cell>
        </row>
        <row r="844">
          <cell r="B844" t="str">
            <v>0166</v>
          </cell>
          <cell r="C844" t="str">
            <v>LIMA SUR - ESTE</v>
          </cell>
          <cell r="D844" t="str">
            <v>78 2 3 1 3</v>
          </cell>
          <cell r="E844" t="str">
            <v>78 2 3 1 30166</v>
          </cell>
          <cell r="F844" t="str">
            <v>78 2 3 1 3</v>
          </cell>
          <cell r="G844" t="e">
            <v>#N/A</v>
          </cell>
          <cell r="H844">
            <v>3140</v>
          </cell>
          <cell r="I844">
            <v>0</v>
          </cell>
          <cell r="J844">
            <v>3140</v>
          </cell>
        </row>
        <row r="845">
          <cell r="B845" t="str">
            <v>0166</v>
          </cell>
          <cell r="C845" t="str">
            <v>LIMA SUR - ESTE</v>
          </cell>
          <cell r="D845" t="str">
            <v>79 2 3 1 3</v>
          </cell>
          <cell r="E845" t="str">
            <v>79 2 3 1 30166</v>
          </cell>
          <cell r="F845" t="str">
            <v>79 2 3 1 3</v>
          </cell>
          <cell r="G845" t="e">
            <v>#N/A</v>
          </cell>
          <cell r="H845">
            <v>272000</v>
          </cell>
          <cell r="I845">
            <v>0</v>
          </cell>
          <cell r="J845">
            <v>272000</v>
          </cell>
        </row>
        <row r="846">
          <cell r="B846" t="str">
            <v>0166</v>
          </cell>
          <cell r="C846" t="str">
            <v>LIMA SUR - ESTE</v>
          </cell>
          <cell r="D846" t="str">
            <v>80 2 3 1 3</v>
          </cell>
          <cell r="E846" t="str">
            <v>80 2 3 1 30166</v>
          </cell>
          <cell r="F846" t="str">
            <v>80 2 3 1 3</v>
          </cell>
          <cell r="G846" t="e">
            <v>#N/A</v>
          </cell>
          <cell r="H846">
            <v>9420</v>
          </cell>
          <cell r="I846">
            <v>0</v>
          </cell>
          <cell r="J846">
            <v>9420</v>
          </cell>
        </row>
        <row r="847">
          <cell r="B847" t="str">
            <v>0167</v>
          </cell>
          <cell r="C847" t="str">
            <v>LORETO</v>
          </cell>
          <cell r="D847" t="str">
            <v>81 2 3 1 3</v>
          </cell>
          <cell r="E847" t="str">
            <v>81 2 3 1 30167</v>
          </cell>
          <cell r="F847" t="str">
            <v>81 2 3 1 3</v>
          </cell>
          <cell r="G847" t="e">
            <v>#N/A</v>
          </cell>
          <cell r="H847">
            <v>3000</v>
          </cell>
          <cell r="I847">
            <v>0</v>
          </cell>
          <cell r="J847">
            <v>3000</v>
          </cell>
        </row>
        <row r="848">
          <cell r="B848" t="str">
            <v>0167</v>
          </cell>
          <cell r="C848" t="str">
            <v>LORETO</v>
          </cell>
          <cell r="D848" t="str">
            <v>82 2 3 1 3</v>
          </cell>
          <cell r="E848" t="str">
            <v>82 2 3 1 30167</v>
          </cell>
          <cell r="F848" t="str">
            <v>82 2 3 1 3</v>
          </cell>
          <cell r="G848" t="e">
            <v>#N/A</v>
          </cell>
          <cell r="H848">
            <v>3000</v>
          </cell>
          <cell r="I848">
            <v>0</v>
          </cell>
          <cell r="J848">
            <v>3000</v>
          </cell>
        </row>
        <row r="849">
          <cell r="B849" t="str">
            <v>0167</v>
          </cell>
          <cell r="C849" t="str">
            <v>LORETO</v>
          </cell>
          <cell r="D849" t="str">
            <v>83 2 3 1 3</v>
          </cell>
          <cell r="E849" t="str">
            <v>83 2 3 1 30167</v>
          </cell>
          <cell r="F849" t="str">
            <v>83 2 3 1 3</v>
          </cell>
          <cell r="G849" t="e">
            <v>#N/A</v>
          </cell>
          <cell r="H849">
            <v>1200</v>
          </cell>
          <cell r="I849">
            <v>0</v>
          </cell>
          <cell r="J849">
            <v>1200</v>
          </cell>
        </row>
        <row r="850">
          <cell r="B850" t="str">
            <v>0167</v>
          </cell>
          <cell r="C850" t="str">
            <v>LORETO</v>
          </cell>
          <cell r="D850" t="str">
            <v>84 2 3 1 3</v>
          </cell>
          <cell r="E850" t="str">
            <v>84 2 3 1 30167</v>
          </cell>
          <cell r="F850" t="str">
            <v>84 2 3 1 3</v>
          </cell>
          <cell r="G850" t="e">
            <v>#N/A</v>
          </cell>
          <cell r="H850">
            <v>100000</v>
          </cell>
          <cell r="I850">
            <v>0</v>
          </cell>
          <cell r="J850">
            <v>100000</v>
          </cell>
        </row>
        <row r="851">
          <cell r="B851" t="str">
            <v>0167</v>
          </cell>
          <cell r="C851" t="str">
            <v>LORETO</v>
          </cell>
          <cell r="D851" t="str">
            <v>85 2 3 1 3</v>
          </cell>
          <cell r="E851" t="str">
            <v>85 2 3 1 30167</v>
          </cell>
          <cell r="F851" t="str">
            <v>85 2 3 1 3</v>
          </cell>
          <cell r="G851" t="e">
            <v>#N/A</v>
          </cell>
          <cell r="H851">
            <v>3600</v>
          </cell>
          <cell r="I851">
            <v>0</v>
          </cell>
          <cell r="J851">
            <v>3600</v>
          </cell>
        </row>
        <row r="852">
          <cell r="B852" t="str">
            <v>0168</v>
          </cell>
          <cell r="C852" t="str">
            <v>PIURA</v>
          </cell>
          <cell r="D852" t="str">
            <v>86 2 3 1 3</v>
          </cell>
          <cell r="E852" t="str">
            <v>86 2 3 1 30168</v>
          </cell>
          <cell r="F852" t="str">
            <v>86 2 3 1 3</v>
          </cell>
          <cell r="G852" t="e">
            <v>#N/A</v>
          </cell>
          <cell r="H852">
            <v>1400</v>
          </cell>
          <cell r="I852">
            <v>0</v>
          </cell>
          <cell r="J852">
            <v>1400</v>
          </cell>
        </row>
        <row r="853">
          <cell r="B853" t="str">
            <v>0168</v>
          </cell>
          <cell r="C853" t="str">
            <v>PIURA</v>
          </cell>
          <cell r="D853" t="str">
            <v>87 2 3 1 3</v>
          </cell>
          <cell r="E853" t="str">
            <v>87 2 3 1 30168</v>
          </cell>
          <cell r="F853" t="str">
            <v>87 2 3 1 3</v>
          </cell>
          <cell r="G853" t="e">
            <v>#N/A</v>
          </cell>
          <cell r="H853">
            <v>1400</v>
          </cell>
          <cell r="I853">
            <v>0</v>
          </cell>
          <cell r="J853">
            <v>1400</v>
          </cell>
        </row>
        <row r="854">
          <cell r="B854" t="str">
            <v>0168</v>
          </cell>
          <cell r="C854" t="str">
            <v>PIURA</v>
          </cell>
          <cell r="D854" t="str">
            <v>88 2 3 1 3</v>
          </cell>
          <cell r="E854" t="str">
            <v>88 2 3 1 30168</v>
          </cell>
          <cell r="F854" t="str">
            <v>88 2 3 1 3</v>
          </cell>
          <cell r="G854" t="e">
            <v>#N/A</v>
          </cell>
          <cell r="H854">
            <v>560</v>
          </cell>
          <cell r="I854">
            <v>0</v>
          </cell>
          <cell r="J854">
            <v>560</v>
          </cell>
        </row>
        <row r="855">
          <cell r="B855" t="str">
            <v>0168</v>
          </cell>
          <cell r="C855" t="str">
            <v>PIURA</v>
          </cell>
          <cell r="D855" t="str">
            <v>89 2 3 1 3</v>
          </cell>
          <cell r="E855" t="str">
            <v>89 2 3 1 30168</v>
          </cell>
          <cell r="F855" t="str">
            <v>89 2 3 1 3</v>
          </cell>
          <cell r="G855" t="e">
            <v>#N/A</v>
          </cell>
          <cell r="H855">
            <v>50000</v>
          </cell>
          <cell r="I855">
            <v>0</v>
          </cell>
          <cell r="J855">
            <v>50000</v>
          </cell>
        </row>
        <row r="856">
          <cell r="B856" t="str">
            <v>0168</v>
          </cell>
          <cell r="C856" t="str">
            <v>PIURA</v>
          </cell>
          <cell r="D856" t="str">
            <v>90 2 3 1 3</v>
          </cell>
          <cell r="E856" t="str">
            <v>90 2 3 1 30168</v>
          </cell>
          <cell r="F856" t="str">
            <v>90 2 3 1 3</v>
          </cell>
          <cell r="G856" t="e">
            <v>#N/A</v>
          </cell>
          <cell r="H856">
            <v>3060</v>
          </cell>
          <cell r="I856">
            <v>0</v>
          </cell>
          <cell r="J856">
            <v>3060</v>
          </cell>
        </row>
        <row r="857">
          <cell r="B857" t="str">
            <v>0169</v>
          </cell>
          <cell r="C857" t="str">
            <v>OFICINA NACIONAL</v>
          </cell>
          <cell r="D857" t="str">
            <v>91 2 3 1 3</v>
          </cell>
          <cell r="E857" t="str">
            <v>91 2 3 1 30169</v>
          </cell>
          <cell r="F857" t="str">
            <v>91 2 3 1 3</v>
          </cell>
          <cell r="G857" t="e">
            <v>#N/A</v>
          </cell>
          <cell r="H857">
            <v>16500</v>
          </cell>
          <cell r="I857">
            <v>0</v>
          </cell>
          <cell r="J857">
            <v>16500</v>
          </cell>
        </row>
        <row r="858">
          <cell r="B858" t="str">
            <v>0169</v>
          </cell>
          <cell r="C858" t="str">
            <v>OFICINA NACIONAL</v>
          </cell>
          <cell r="D858" t="str">
            <v>92 2 3 1 3</v>
          </cell>
          <cell r="E858" t="str">
            <v>92 2 3 1 30169</v>
          </cell>
          <cell r="F858" t="str">
            <v>92 2 3 1 3</v>
          </cell>
          <cell r="G858" t="e">
            <v>#N/A</v>
          </cell>
          <cell r="H858">
            <v>20000</v>
          </cell>
          <cell r="I858">
            <v>0</v>
          </cell>
          <cell r="J858">
            <v>20000</v>
          </cell>
        </row>
        <row r="859">
          <cell r="B859" t="str">
            <v>0169</v>
          </cell>
          <cell r="C859" t="str">
            <v>OFICINA NACIONAL</v>
          </cell>
          <cell r="D859" t="str">
            <v>93 2 3 1 3</v>
          </cell>
          <cell r="E859" t="str">
            <v>93 2 3 1 30169</v>
          </cell>
          <cell r="F859" t="str">
            <v>93 2 3 1 3</v>
          </cell>
          <cell r="G859" t="e">
            <v>#N/A</v>
          </cell>
          <cell r="H859">
            <v>65450</v>
          </cell>
          <cell r="I859">
            <v>0</v>
          </cell>
          <cell r="J859">
            <v>65450</v>
          </cell>
        </row>
        <row r="860">
          <cell r="B860" t="str">
            <v>0169</v>
          </cell>
          <cell r="C860" t="str">
            <v>OFICINA NACIONAL</v>
          </cell>
          <cell r="D860" t="str">
            <v>94 2 3 1 3</v>
          </cell>
          <cell r="E860" t="str">
            <v>94 2 3 1 30169</v>
          </cell>
          <cell r="F860" t="str">
            <v>94 2 3 1 3</v>
          </cell>
          <cell r="G860" t="e">
            <v>#N/A</v>
          </cell>
          <cell r="H860">
            <v>103530</v>
          </cell>
          <cell r="I860">
            <v>0</v>
          </cell>
          <cell r="J860">
            <v>103530</v>
          </cell>
        </row>
        <row r="861">
          <cell r="B861" t="str">
            <v>0169</v>
          </cell>
          <cell r="C861" t="str">
            <v>OFICINA NACIONAL</v>
          </cell>
          <cell r="D861" t="str">
            <v>95 2 3 1 3</v>
          </cell>
          <cell r="E861" t="str">
            <v>95 2 3 1 30169</v>
          </cell>
          <cell r="F861" t="str">
            <v>95 2 3 1 3</v>
          </cell>
          <cell r="G861" t="e">
            <v>#N/A</v>
          </cell>
          <cell r="H861">
            <v>2660</v>
          </cell>
          <cell r="I861">
            <v>0</v>
          </cell>
          <cell r="J861">
            <v>2660</v>
          </cell>
        </row>
        <row r="862">
          <cell r="B862" t="str">
            <v>0169</v>
          </cell>
          <cell r="C862" t="str">
            <v>OFICINA NACIONAL</v>
          </cell>
          <cell r="D862" t="str">
            <v>96 2 3 1 3</v>
          </cell>
          <cell r="E862" t="str">
            <v>96 2 3 1 30169</v>
          </cell>
          <cell r="F862" t="str">
            <v>96 2 3 1 3</v>
          </cell>
          <cell r="G862" t="e">
            <v>#N/A</v>
          </cell>
          <cell r="H862">
            <v>60000</v>
          </cell>
          <cell r="I862">
            <v>0</v>
          </cell>
          <cell r="J862">
            <v>60000</v>
          </cell>
        </row>
        <row r="863">
          <cell r="B863" t="str">
            <v>0169</v>
          </cell>
          <cell r="C863" t="str">
            <v>OFICINA NACIONAL</v>
          </cell>
          <cell r="D863" t="str">
            <v>97 2 3 1 3</v>
          </cell>
          <cell r="E863" t="str">
            <v>97 2 3 1 30169</v>
          </cell>
          <cell r="F863" t="str">
            <v>97 2 3 1 3</v>
          </cell>
          <cell r="G863" t="e">
            <v>#N/A</v>
          </cell>
          <cell r="H863">
            <v>309000</v>
          </cell>
          <cell r="I863">
            <v>17500</v>
          </cell>
          <cell r="J863">
            <v>291500</v>
          </cell>
        </row>
        <row r="864">
          <cell r="B864" t="str">
            <v>0169</v>
          </cell>
          <cell r="C864" t="str">
            <v>OFICINA NACIONAL</v>
          </cell>
          <cell r="D864" t="str">
            <v>98 2 3 1 3</v>
          </cell>
          <cell r="E864" t="str">
            <v>98 2 3 1 30169</v>
          </cell>
          <cell r="F864" t="str">
            <v>98 2 3 1 3</v>
          </cell>
          <cell r="G864" t="e">
            <v>#N/A</v>
          </cell>
          <cell r="H864">
            <v>66000</v>
          </cell>
          <cell r="I864">
            <v>0</v>
          </cell>
          <cell r="J864">
            <v>66000</v>
          </cell>
        </row>
        <row r="865">
          <cell r="B865" t="str">
            <v>0169</v>
          </cell>
          <cell r="C865" t="str">
            <v>OFICINA NACIONAL</v>
          </cell>
          <cell r="D865" t="str">
            <v>99 2 3 1 3</v>
          </cell>
          <cell r="E865" t="str">
            <v>99 2 3 1 30169</v>
          </cell>
          <cell r="F865" t="str">
            <v>99 2 3 1 3</v>
          </cell>
          <cell r="G865" t="e">
            <v>#N/A</v>
          </cell>
          <cell r="H865">
            <v>2320287</v>
          </cell>
          <cell r="I865">
            <v>0</v>
          </cell>
          <cell r="J865">
            <v>2320287</v>
          </cell>
        </row>
      </sheetData>
      <sheetData sheetId="10" refreshError="1"/>
      <sheetData sheetId="11" refreshError="1"/>
      <sheetData sheetId="12" refreshError="1"/>
      <sheetData sheetId="13" refreshError="1"/>
      <sheetData sheetId="14"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19"/>
      <sheetName val="PREVISIÓN CON CONTRATO"/>
      <sheetName val="Hoja4"/>
      <sheetName val="Metas"/>
      <sheetName val="Hoja5"/>
      <sheetName val="deta"/>
      <sheetName val="NOTA FINAL (2)"/>
      <sheetName val="PIA"/>
      <sheetName val="Anexo 04"/>
      <sheetName val="Anexo 05"/>
      <sheetName val="Resumen Nota"/>
      <sheetName val="Hoja1"/>
      <sheetName val="NOTA FINAL"/>
      <sheetName val="RESUMEN-CN-02"/>
      <sheetName val="Hoja2"/>
      <sheetName val="CN-01"/>
      <sheetName val="Hoja6"/>
      <sheetName val="CN-02"/>
      <sheetName val="Caja Chica"/>
      <sheetName val="practicante"/>
      <sheetName val="cas"/>
      <sheetName val="2.cas"/>
      <sheetName val="Cuadro01"/>
      <sheetName val="Cuadro02"/>
      <sheetName val="Hoja11"/>
      <sheetName val="2.Martes"/>
      <sheetName val="Anexo 07"/>
      <sheetName val="Anexo 08"/>
      <sheetName val="Hoja9"/>
    </sheetNames>
    <sheetDataSet>
      <sheetData sheetId="0"/>
      <sheetData sheetId="1"/>
      <sheetData sheetId="2"/>
      <sheetData sheetId="3"/>
      <sheetData sheetId="4"/>
      <sheetData sheetId="5" refreshError="1"/>
      <sheetData sheetId="6" refreshError="1"/>
      <sheetData sheetId="7"/>
      <sheetData sheetId="8" refreshError="1"/>
      <sheetData sheetId="9" refreshError="1"/>
      <sheetData sheetId="10"/>
      <sheetData sheetId="11" refreshError="1"/>
      <sheetData sheetId="12"/>
      <sheetData sheetId="13"/>
      <sheetData sheetId="14">
        <row r="1">
          <cell r="L1" t="str">
            <v>NV</v>
          </cell>
          <cell r="M1" t="str">
            <v>NN</v>
          </cell>
          <cell r="N1" t="str">
            <v>MMN</v>
          </cell>
          <cell r="O1" t="str">
            <v>VVVB</v>
          </cell>
        </row>
        <row r="2">
          <cell r="L2" t="str">
            <v>LIMA5001253</v>
          </cell>
          <cell r="M2" t="str">
            <v>LIMA</v>
          </cell>
          <cell r="N2" t="str">
            <v>0001</v>
          </cell>
          <cell r="O2" t="str">
            <v>5001253</v>
          </cell>
        </row>
        <row r="3">
          <cell r="L3" t="str">
            <v>AMAZONAS5004341</v>
          </cell>
          <cell r="M3" t="str">
            <v>AMAZONAS</v>
          </cell>
          <cell r="N3" t="str">
            <v>0002</v>
          </cell>
          <cell r="O3" t="str">
            <v>5004341</v>
          </cell>
        </row>
        <row r="4">
          <cell r="L4" t="str">
            <v>AMAZONAS5004341</v>
          </cell>
          <cell r="M4" t="str">
            <v>AMAZONAS</v>
          </cell>
          <cell r="N4" t="str">
            <v>0002</v>
          </cell>
          <cell r="O4" t="str">
            <v>5004341</v>
          </cell>
        </row>
        <row r="5">
          <cell r="L5" t="str">
            <v>AMAZONAS5004341</v>
          </cell>
          <cell r="M5" t="str">
            <v>AMAZONAS</v>
          </cell>
          <cell r="N5" t="str">
            <v>0002</v>
          </cell>
          <cell r="O5" t="str">
            <v>5004341</v>
          </cell>
        </row>
        <row r="6">
          <cell r="L6" t="str">
            <v>ANCASH5004341</v>
          </cell>
          <cell r="M6" t="str">
            <v>ANCASH</v>
          </cell>
          <cell r="N6" t="str">
            <v>0003</v>
          </cell>
          <cell r="O6" t="str">
            <v>5004341</v>
          </cell>
        </row>
        <row r="7">
          <cell r="L7" t="str">
            <v>ANCASH5004341</v>
          </cell>
          <cell r="M7" t="str">
            <v>ANCASH</v>
          </cell>
          <cell r="N7" t="str">
            <v>0003</v>
          </cell>
          <cell r="O7" t="str">
            <v>5004341</v>
          </cell>
        </row>
        <row r="8">
          <cell r="L8" t="str">
            <v>ANCASH5004341</v>
          </cell>
          <cell r="M8" t="str">
            <v>ANCASH</v>
          </cell>
          <cell r="N8" t="str">
            <v>0003</v>
          </cell>
          <cell r="O8" t="str">
            <v>5004341</v>
          </cell>
        </row>
        <row r="9">
          <cell r="L9" t="str">
            <v>APURIMAC5004341</v>
          </cell>
          <cell r="M9" t="str">
            <v>APURIMAC</v>
          </cell>
          <cell r="N9" t="str">
            <v>0004</v>
          </cell>
          <cell r="O9" t="str">
            <v>5004341</v>
          </cell>
        </row>
        <row r="10">
          <cell r="L10" t="str">
            <v>APURIMAC5004341</v>
          </cell>
          <cell r="M10" t="str">
            <v>APURIMAC</v>
          </cell>
          <cell r="N10" t="str">
            <v>0004</v>
          </cell>
          <cell r="O10" t="str">
            <v>5004341</v>
          </cell>
        </row>
        <row r="11">
          <cell r="L11" t="str">
            <v>APURIMAC5004341</v>
          </cell>
          <cell r="M11" t="str">
            <v>APURIMAC</v>
          </cell>
          <cell r="N11" t="str">
            <v>0004</v>
          </cell>
          <cell r="O11" t="str">
            <v>5004341</v>
          </cell>
        </row>
        <row r="12">
          <cell r="L12" t="str">
            <v>AREQUIPA5004341</v>
          </cell>
          <cell r="M12" t="str">
            <v>AREQUIPA</v>
          </cell>
          <cell r="N12" t="str">
            <v>0005</v>
          </cell>
          <cell r="O12" t="str">
            <v>5004341</v>
          </cell>
        </row>
        <row r="13">
          <cell r="L13" t="str">
            <v>AREQUIPA5004341</v>
          </cell>
          <cell r="M13" t="str">
            <v>AREQUIPA</v>
          </cell>
          <cell r="N13" t="str">
            <v>0005</v>
          </cell>
          <cell r="O13" t="str">
            <v>5004341</v>
          </cell>
        </row>
        <row r="14">
          <cell r="L14" t="str">
            <v>AREQUIPA5004341</v>
          </cell>
          <cell r="M14" t="str">
            <v>AREQUIPA</v>
          </cell>
          <cell r="N14" t="str">
            <v>0005</v>
          </cell>
          <cell r="O14" t="str">
            <v>5004341</v>
          </cell>
        </row>
        <row r="15">
          <cell r="L15" t="str">
            <v>AYACUCHO5004341</v>
          </cell>
          <cell r="M15" t="str">
            <v>AYACUCHO</v>
          </cell>
          <cell r="N15" t="str">
            <v>0006</v>
          </cell>
          <cell r="O15" t="str">
            <v>5004341</v>
          </cell>
        </row>
        <row r="16">
          <cell r="L16" t="str">
            <v>AYACUCHO5004341</v>
          </cell>
          <cell r="M16" t="str">
            <v>AYACUCHO</v>
          </cell>
          <cell r="N16" t="str">
            <v>0006</v>
          </cell>
          <cell r="O16" t="str">
            <v>5004341</v>
          </cell>
        </row>
        <row r="17">
          <cell r="L17" t="str">
            <v>AYACUCHO5004341</v>
          </cell>
          <cell r="M17" t="str">
            <v>AYACUCHO</v>
          </cell>
          <cell r="N17" t="str">
            <v>0006</v>
          </cell>
          <cell r="O17" t="str">
            <v>5004341</v>
          </cell>
        </row>
        <row r="18">
          <cell r="L18" t="str">
            <v>CAJAMARCA5004341</v>
          </cell>
          <cell r="M18" t="str">
            <v>CAJAMARCA</v>
          </cell>
          <cell r="N18" t="str">
            <v>0007</v>
          </cell>
          <cell r="O18" t="str">
            <v>5004341</v>
          </cell>
        </row>
        <row r="19">
          <cell r="L19" t="str">
            <v>CAJAMARCA5004341</v>
          </cell>
          <cell r="M19" t="str">
            <v>CAJAMARCA</v>
          </cell>
          <cell r="N19" t="str">
            <v>0007</v>
          </cell>
          <cell r="O19" t="str">
            <v>5004341</v>
          </cell>
        </row>
        <row r="20">
          <cell r="L20" t="str">
            <v>CAJAMARCA5004341</v>
          </cell>
          <cell r="M20" t="str">
            <v>CAJAMARCA</v>
          </cell>
          <cell r="N20" t="str">
            <v>0007</v>
          </cell>
          <cell r="O20" t="str">
            <v>5004341</v>
          </cell>
        </row>
        <row r="21">
          <cell r="L21" t="str">
            <v>CUSCO5004341</v>
          </cell>
          <cell r="M21" t="str">
            <v>CUSCO</v>
          </cell>
          <cell r="N21" t="str">
            <v>0008</v>
          </cell>
          <cell r="O21" t="str">
            <v>5004341</v>
          </cell>
        </row>
        <row r="22">
          <cell r="L22" t="str">
            <v>CUSCO5004341</v>
          </cell>
          <cell r="M22" t="str">
            <v>CUSCO</v>
          </cell>
          <cell r="N22" t="str">
            <v>0008</v>
          </cell>
          <cell r="O22" t="str">
            <v>5004341</v>
          </cell>
        </row>
        <row r="23">
          <cell r="L23" t="str">
            <v>CUSCO5004341</v>
          </cell>
          <cell r="M23" t="str">
            <v>CUSCO</v>
          </cell>
          <cell r="N23" t="str">
            <v>0008</v>
          </cell>
          <cell r="O23" t="str">
            <v>5004341</v>
          </cell>
        </row>
        <row r="24">
          <cell r="L24" t="str">
            <v>HUANCAVELICA5004341</v>
          </cell>
          <cell r="M24" t="str">
            <v>HUANCAVELICA</v>
          </cell>
          <cell r="N24" t="str">
            <v>0009</v>
          </cell>
          <cell r="O24" t="str">
            <v>5004341</v>
          </cell>
        </row>
        <row r="25">
          <cell r="L25" t="str">
            <v>HUANCAVELICA5004341</v>
          </cell>
          <cell r="M25" t="str">
            <v>HUANCAVELICA</v>
          </cell>
          <cell r="N25" t="str">
            <v>0009</v>
          </cell>
          <cell r="O25" t="str">
            <v>5004341</v>
          </cell>
        </row>
        <row r="26">
          <cell r="L26" t="str">
            <v>HUANCAVELICA5004341</v>
          </cell>
          <cell r="M26" t="str">
            <v>HUANCAVELICA</v>
          </cell>
          <cell r="N26" t="str">
            <v>0009</v>
          </cell>
          <cell r="O26" t="str">
            <v>5004341</v>
          </cell>
        </row>
        <row r="27">
          <cell r="L27" t="str">
            <v>HUANUCO5004341</v>
          </cell>
          <cell r="M27" t="str">
            <v>HUANUCO</v>
          </cell>
          <cell r="N27" t="str">
            <v>0010</v>
          </cell>
          <cell r="O27" t="str">
            <v>5004341</v>
          </cell>
        </row>
        <row r="28">
          <cell r="L28" t="str">
            <v>HUANUCO5004341</v>
          </cell>
          <cell r="M28" t="str">
            <v>HUANUCO</v>
          </cell>
          <cell r="N28" t="str">
            <v>0010</v>
          </cell>
          <cell r="O28" t="str">
            <v>5004341</v>
          </cell>
        </row>
        <row r="29">
          <cell r="L29" t="str">
            <v>HUANUCO5004341</v>
          </cell>
          <cell r="M29" t="str">
            <v>HUANUCO</v>
          </cell>
          <cell r="N29" t="str">
            <v>0010</v>
          </cell>
          <cell r="O29" t="str">
            <v>5004341</v>
          </cell>
        </row>
        <row r="30">
          <cell r="L30" t="str">
            <v>ICA5004341</v>
          </cell>
          <cell r="M30" t="str">
            <v>ICA</v>
          </cell>
          <cell r="N30" t="str">
            <v>0011</v>
          </cell>
          <cell r="O30" t="str">
            <v>5004341</v>
          </cell>
        </row>
        <row r="31">
          <cell r="L31" t="str">
            <v>ICA5004341</v>
          </cell>
          <cell r="M31" t="str">
            <v>ICA</v>
          </cell>
          <cell r="N31" t="str">
            <v>0011</v>
          </cell>
          <cell r="O31" t="str">
            <v>5004341</v>
          </cell>
        </row>
        <row r="32">
          <cell r="L32" t="str">
            <v>ICA5004341</v>
          </cell>
          <cell r="M32" t="str">
            <v>ICA</v>
          </cell>
          <cell r="N32" t="str">
            <v>0011</v>
          </cell>
          <cell r="O32" t="str">
            <v>5004341</v>
          </cell>
        </row>
        <row r="33">
          <cell r="L33" t="str">
            <v>JUNIN5004341</v>
          </cell>
          <cell r="M33" t="str">
            <v>JUNIN</v>
          </cell>
          <cell r="N33" t="str">
            <v>0012</v>
          </cell>
          <cell r="O33" t="str">
            <v>5004341</v>
          </cell>
        </row>
        <row r="34">
          <cell r="L34" t="str">
            <v>JUNIN5004341</v>
          </cell>
          <cell r="M34" t="str">
            <v>JUNIN</v>
          </cell>
          <cell r="N34" t="str">
            <v>0012</v>
          </cell>
          <cell r="O34" t="str">
            <v>5004341</v>
          </cell>
        </row>
        <row r="35">
          <cell r="L35" t="str">
            <v>JUNIN5004341</v>
          </cell>
          <cell r="M35" t="str">
            <v>JUNIN</v>
          </cell>
          <cell r="N35" t="str">
            <v>0012</v>
          </cell>
          <cell r="O35" t="str">
            <v>5004341</v>
          </cell>
        </row>
        <row r="36">
          <cell r="L36" t="str">
            <v>LA LIBERTAD5004341</v>
          </cell>
          <cell r="M36" t="str">
            <v>LA LIBERTAD</v>
          </cell>
          <cell r="N36" t="str">
            <v>0013</v>
          </cell>
          <cell r="O36" t="str">
            <v>5004341</v>
          </cell>
        </row>
        <row r="37">
          <cell r="L37" t="str">
            <v>LA LIBERTAD5004341</v>
          </cell>
          <cell r="M37" t="str">
            <v>LA LIBERTAD</v>
          </cell>
          <cell r="N37" t="str">
            <v>0013</v>
          </cell>
          <cell r="O37" t="str">
            <v>5004341</v>
          </cell>
        </row>
        <row r="38">
          <cell r="L38" t="str">
            <v>LA LIBERTAD5004341</v>
          </cell>
          <cell r="M38" t="str">
            <v>LA LIBERTAD</v>
          </cell>
          <cell r="N38" t="str">
            <v>0013</v>
          </cell>
          <cell r="O38" t="str">
            <v>5004341</v>
          </cell>
        </row>
        <row r="39">
          <cell r="L39" t="str">
            <v>LAMBAYEQUE5004341</v>
          </cell>
          <cell r="M39" t="str">
            <v>LAMBAYEQUE</v>
          </cell>
          <cell r="N39" t="str">
            <v>0014</v>
          </cell>
          <cell r="O39" t="str">
            <v>5004341</v>
          </cell>
        </row>
        <row r="40">
          <cell r="L40" t="str">
            <v>LAMBAYEQUE5004341</v>
          </cell>
          <cell r="M40" t="str">
            <v>LAMBAYEQUE</v>
          </cell>
          <cell r="N40" t="str">
            <v>0014</v>
          </cell>
          <cell r="O40" t="str">
            <v>5004341</v>
          </cell>
        </row>
        <row r="41">
          <cell r="L41" t="str">
            <v>LAMBAYEQUE5004341</v>
          </cell>
          <cell r="M41" t="str">
            <v>LAMBAYEQUE</v>
          </cell>
          <cell r="N41" t="str">
            <v>0014</v>
          </cell>
          <cell r="O41" t="str">
            <v>5004341</v>
          </cell>
        </row>
        <row r="42">
          <cell r="L42" t="str">
            <v>LIMA5004341</v>
          </cell>
          <cell r="M42" t="str">
            <v>LIMA</v>
          </cell>
          <cell r="N42" t="str">
            <v>0015</v>
          </cell>
          <cell r="O42" t="str">
            <v>5004341</v>
          </cell>
        </row>
        <row r="43">
          <cell r="L43" t="str">
            <v>LIMA5004341</v>
          </cell>
          <cell r="M43" t="str">
            <v>LIMA</v>
          </cell>
          <cell r="N43" t="str">
            <v>0015</v>
          </cell>
          <cell r="O43" t="str">
            <v>5004341</v>
          </cell>
        </row>
        <row r="44">
          <cell r="L44" t="str">
            <v>LIMA5004341</v>
          </cell>
          <cell r="M44" t="str">
            <v>LIMA</v>
          </cell>
          <cell r="N44" t="str">
            <v>0015</v>
          </cell>
          <cell r="O44" t="str">
            <v>5004341</v>
          </cell>
        </row>
        <row r="45">
          <cell r="L45" t="str">
            <v>LIMA5004341</v>
          </cell>
          <cell r="M45" t="str">
            <v>LIMA</v>
          </cell>
          <cell r="N45" t="str">
            <v>0015</v>
          </cell>
          <cell r="O45" t="str">
            <v>5004341</v>
          </cell>
        </row>
        <row r="46">
          <cell r="L46" t="str">
            <v>LIMA5004341</v>
          </cell>
          <cell r="M46" t="str">
            <v>LIMA</v>
          </cell>
          <cell r="N46" t="str">
            <v>0015</v>
          </cell>
          <cell r="O46" t="str">
            <v>5004341</v>
          </cell>
        </row>
        <row r="47">
          <cell r="L47" t="str">
            <v>LIMA5004341</v>
          </cell>
          <cell r="M47" t="str">
            <v>LIMA</v>
          </cell>
          <cell r="N47" t="str">
            <v>0015</v>
          </cell>
          <cell r="O47" t="str">
            <v>5004341</v>
          </cell>
        </row>
        <row r="48">
          <cell r="L48" t="str">
            <v>LIMA5004341</v>
          </cell>
          <cell r="M48" t="str">
            <v>LIMA</v>
          </cell>
          <cell r="N48" t="str">
            <v>0015</v>
          </cell>
          <cell r="O48" t="str">
            <v>5004341</v>
          </cell>
        </row>
        <row r="49">
          <cell r="L49" t="str">
            <v>LIMA5004341</v>
          </cell>
          <cell r="M49" t="str">
            <v>LIMA</v>
          </cell>
          <cell r="N49" t="str">
            <v>0015</v>
          </cell>
          <cell r="O49" t="str">
            <v>5004341</v>
          </cell>
        </row>
        <row r="50">
          <cell r="L50" t="str">
            <v>LIMA5004341</v>
          </cell>
          <cell r="M50" t="str">
            <v>LIMA</v>
          </cell>
          <cell r="N50" t="str">
            <v>0015</v>
          </cell>
          <cell r="O50" t="str">
            <v>5004341</v>
          </cell>
        </row>
        <row r="51">
          <cell r="L51" t="str">
            <v>LIMA5004341</v>
          </cell>
          <cell r="M51" t="str">
            <v>LIMA</v>
          </cell>
          <cell r="N51" t="str">
            <v>0015</v>
          </cell>
          <cell r="O51" t="str">
            <v>5004341</v>
          </cell>
        </row>
        <row r="52">
          <cell r="L52" t="str">
            <v>LIMA5004341</v>
          </cell>
          <cell r="M52" t="str">
            <v>LIMA</v>
          </cell>
          <cell r="N52" t="str">
            <v>0015</v>
          </cell>
          <cell r="O52" t="str">
            <v>5004341</v>
          </cell>
        </row>
        <row r="53">
          <cell r="L53" t="str">
            <v>LIMA5004341</v>
          </cell>
          <cell r="M53" t="str">
            <v>LIMA</v>
          </cell>
          <cell r="N53" t="str">
            <v>0015</v>
          </cell>
          <cell r="O53" t="str">
            <v>5004341</v>
          </cell>
        </row>
        <row r="54">
          <cell r="L54" t="str">
            <v>LIMA5004341</v>
          </cell>
          <cell r="M54" t="str">
            <v>LIMA</v>
          </cell>
          <cell r="N54" t="str">
            <v>0015</v>
          </cell>
          <cell r="O54" t="str">
            <v>5004341</v>
          </cell>
        </row>
        <row r="55">
          <cell r="L55" t="str">
            <v>LIMA5004341</v>
          </cell>
          <cell r="M55" t="str">
            <v>LIMA</v>
          </cell>
          <cell r="N55" t="str">
            <v>0015</v>
          </cell>
          <cell r="O55" t="str">
            <v>5004341</v>
          </cell>
        </row>
        <row r="56">
          <cell r="L56" t="str">
            <v>LIMA5004341</v>
          </cell>
          <cell r="M56" t="str">
            <v>LIMA</v>
          </cell>
          <cell r="N56" t="str">
            <v>0015</v>
          </cell>
          <cell r="O56" t="str">
            <v>5004341</v>
          </cell>
        </row>
        <row r="57">
          <cell r="L57" t="str">
            <v>LIMA5004341</v>
          </cell>
          <cell r="M57" t="str">
            <v>LIMA</v>
          </cell>
          <cell r="N57" t="str">
            <v>0015</v>
          </cell>
          <cell r="O57" t="str">
            <v>5004341</v>
          </cell>
        </row>
        <row r="58">
          <cell r="L58" t="str">
            <v>LIMA5004341</v>
          </cell>
          <cell r="M58" t="str">
            <v>LIMA</v>
          </cell>
          <cell r="N58" t="str">
            <v>0015</v>
          </cell>
          <cell r="O58" t="str">
            <v>5004341</v>
          </cell>
        </row>
        <row r="59">
          <cell r="L59" t="str">
            <v>LORETO5004341</v>
          </cell>
          <cell r="M59" t="str">
            <v>LORETO</v>
          </cell>
          <cell r="N59" t="str">
            <v>0016</v>
          </cell>
          <cell r="O59" t="str">
            <v>5004341</v>
          </cell>
        </row>
        <row r="60">
          <cell r="L60" t="str">
            <v>LORETO5004341</v>
          </cell>
          <cell r="M60" t="str">
            <v>LORETO</v>
          </cell>
          <cell r="N60" t="str">
            <v>0016</v>
          </cell>
          <cell r="O60" t="str">
            <v>5004341</v>
          </cell>
        </row>
        <row r="61">
          <cell r="L61" t="str">
            <v>LORETO5004341</v>
          </cell>
          <cell r="M61" t="str">
            <v>LORETO</v>
          </cell>
          <cell r="N61" t="str">
            <v>0016</v>
          </cell>
          <cell r="O61" t="str">
            <v>5004341</v>
          </cell>
        </row>
        <row r="62">
          <cell r="L62" t="str">
            <v>MADRE DE DIOS5004341</v>
          </cell>
          <cell r="M62" t="str">
            <v>MADRE DE DIOS</v>
          </cell>
          <cell r="N62" t="str">
            <v>0017</v>
          </cell>
          <cell r="O62" t="str">
            <v>5004341</v>
          </cell>
        </row>
        <row r="63">
          <cell r="L63" t="str">
            <v>MADRE DE DIOS5004341</v>
          </cell>
          <cell r="M63" t="str">
            <v>MADRE DE DIOS</v>
          </cell>
          <cell r="N63" t="str">
            <v>0017</v>
          </cell>
          <cell r="O63" t="str">
            <v>5004341</v>
          </cell>
        </row>
        <row r="64">
          <cell r="L64" t="str">
            <v>MADRE DE DIOS5004341</v>
          </cell>
          <cell r="M64" t="str">
            <v>MADRE DE DIOS</v>
          </cell>
          <cell r="N64" t="str">
            <v>0017</v>
          </cell>
          <cell r="O64" t="str">
            <v>5004341</v>
          </cell>
        </row>
        <row r="65">
          <cell r="L65" t="str">
            <v>MOQUEGUA5004341</v>
          </cell>
          <cell r="M65" t="str">
            <v>MOQUEGUA</v>
          </cell>
          <cell r="N65" t="str">
            <v>0018</v>
          </cell>
          <cell r="O65" t="str">
            <v>5004341</v>
          </cell>
        </row>
        <row r="66">
          <cell r="L66" t="str">
            <v>MOQUEGUA5004341</v>
          </cell>
          <cell r="M66" t="str">
            <v>MOQUEGUA</v>
          </cell>
          <cell r="N66" t="str">
            <v>0018</v>
          </cell>
          <cell r="O66" t="str">
            <v>5004341</v>
          </cell>
        </row>
        <row r="67">
          <cell r="L67" t="str">
            <v>MOQUEGUA5004341</v>
          </cell>
          <cell r="M67" t="str">
            <v>MOQUEGUA</v>
          </cell>
          <cell r="N67" t="str">
            <v>0018</v>
          </cell>
          <cell r="O67" t="str">
            <v>5004341</v>
          </cell>
        </row>
        <row r="68">
          <cell r="L68" t="str">
            <v>PASCO5004341</v>
          </cell>
          <cell r="M68" t="str">
            <v>PASCO</v>
          </cell>
          <cell r="N68" t="str">
            <v>0019</v>
          </cell>
          <cell r="O68" t="str">
            <v>5004341</v>
          </cell>
        </row>
        <row r="69">
          <cell r="L69" t="str">
            <v>PASCO5004341</v>
          </cell>
          <cell r="M69" t="str">
            <v>PASCO</v>
          </cell>
          <cell r="N69" t="str">
            <v>0019</v>
          </cell>
          <cell r="O69" t="str">
            <v>5004341</v>
          </cell>
        </row>
        <row r="70">
          <cell r="L70" t="str">
            <v>PASCO5004341</v>
          </cell>
          <cell r="M70" t="str">
            <v>PASCO</v>
          </cell>
          <cell r="N70" t="str">
            <v>0019</v>
          </cell>
          <cell r="O70" t="str">
            <v>5004341</v>
          </cell>
        </row>
        <row r="71">
          <cell r="L71" t="str">
            <v>PIURA5004341</v>
          </cell>
          <cell r="M71" t="str">
            <v>PIURA</v>
          </cell>
          <cell r="N71" t="str">
            <v>0020</v>
          </cell>
          <cell r="O71" t="str">
            <v>5004341</v>
          </cell>
        </row>
        <row r="72">
          <cell r="L72" t="str">
            <v>PIURA5004341</v>
          </cell>
          <cell r="M72" t="str">
            <v>PIURA</v>
          </cell>
          <cell r="N72" t="str">
            <v>0020</v>
          </cell>
          <cell r="O72" t="str">
            <v>5004341</v>
          </cell>
        </row>
        <row r="73">
          <cell r="L73" t="str">
            <v>PIURA5004341</v>
          </cell>
          <cell r="M73" t="str">
            <v>PIURA</v>
          </cell>
          <cell r="N73" t="str">
            <v>0020</v>
          </cell>
          <cell r="O73" t="str">
            <v>5004341</v>
          </cell>
        </row>
        <row r="74">
          <cell r="L74" t="str">
            <v>PUNO5004341</v>
          </cell>
          <cell r="M74" t="str">
            <v>PUNO</v>
          </cell>
          <cell r="N74" t="str">
            <v>0021</v>
          </cell>
          <cell r="O74" t="str">
            <v>5004341</v>
          </cell>
        </row>
        <row r="75">
          <cell r="L75" t="str">
            <v>PUNO5004341</v>
          </cell>
          <cell r="M75" t="str">
            <v>PUNO</v>
          </cell>
          <cell r="N75" t="str">
            <v>0021</v>
          </cell>
          <cell r="O75" t="str">
            <v>5004341</v>
          </cell>
        </row>
        <row r="76">
          <cell r="L76" t="str">
            <v>PUNO5004341</v>
          </cell>
          <cell r="M76" t="str">
            <v>PUNO</v>
          </cell>
          <cell r="N76" t="str">
            <v>0021</v>
          </cell>
          <cell r="O76" t="str">
            <v>5004341</v>
          </cell>
        </row>
        <row r="77">
          <cell r="L77" t="str">
            <v>SAN MARTIN5004341</v>
          </cell>
          <cell r="M77" t="str">
            <v>SAN MARTIN</v>
          </cell>
          <cell r="N77" t="str">
            <v>0022</v>
          </cell>
          <cell r="O77" t="str">
            <v>5004341</v>
          </cell>
        </row>
        <row r="78">
          <cell r="L78" t="str">
            <v>SAN MARTIN5004341</v>
          </cell>
          <cell r="M78" t="str">
            <v>SAN MARTIN</v>
          </cell>
          <cell r="N78" t="str">
            <v>0022</v>
          </cell>
          <cell r="O78" t="str">
            <v>5004341</v>
          </cell>
        </row>
        <row r="79">
          <cell r="L79" t="str">
            <v>SAN MARTIN5004341</v>
          </cell>
          <cell r="M79" t="str">
            <v>SAN MARTIN</v>
          </cell>
          <cell r="N79" t="str">
            <v>0022</v>
          </cell>
          <cell r="O79" t="str">
            <v>5004341</v>
          </cell>
        </row>
        <row r="80">
          <cell r="L80" t="str">
            <v>TACNA5004341</v>
          </cell>
          <cell r="M80" t="str">
            <v>TACNA</v>
          </cell>
          <cell r="N80" t="str">
            <v>0023</v>
          </cell>
          <cell r="O80" t="str">
            <v>5004341</v>
          </cell>
        </row>
        <row r="81">
          <cell r="L81" t="str">
            <v>TACNA5004341</v>
          </cell>
          <cell r="M81" t="str">
            <v>TACNA</v>
          </cell>
          <cell r="N81" t="str">
            <v>0023</v>
          </cell>
          <cell r="O81" t="str">
            <v>5004341</v>
          </cell>
        </row>
        <row r="82">
          <cell r="L82" t="str">
            <v>TACNA5004341</v>
          </cell>
          <cell r="M82" t="str">
            <v>TACNA</v>
          </cell>
          <cell r="N82" t="str">
            <v>0023</v>
          </cell>
          <cell r="O82" t="str">
            <v>5004341</v>
          </cell>
        </row>
        <row r="83">
          <cell r="L83" t="str">
            <v>TUMBES5004341</v>
          </cell>
          <cell r="M83" t="str">
            <v>TUMBES</v>
          </cell>
          <cell r="N83" t="str">
            <v>0024</v>
          </cell>
          <cell r="O83" t="str">
            <v>5004341</v>
          </cell>
        </row>
        <row r="84">
          <cell r="L84" t="str">
            <v>TUMBES5004341</v>
          </cell>
          <cell r="M84" t="str">
            <v>TUMBES</v>
          </cell>
          <cell r="N84" t="str">
            <v>0024</v>
          </cell>
          <cell r="O84" t="str">
            <v>5004341</v>
          </cell>
        </row>
        <row r="85">
          <cell r="L85" t="str">
            <v>TUMBES5004341</v>
          </cell>
          <cell r="M85" t="str">
            <v>TUMBES</v>
          </cell>
          <cell r="N85" t="str">
            <v>0024</v>
          </cell>
          <cell r="O85" t="str">
            <v>5004341</v>
          </cell>
        </row>
        <row r="86">
          <cell r="L86" t="str">
            <v>UCAYALI5004341</v>
          </cell>
          <cell r="M86" t="str">
            <v>UCAYALI</v>
          </cell>
          <cell r="N86" t="str">
            <v>0025</v>
          </cell>
          <cell r="O86" t="str">
            <v>5004341</v>
          </cell>
        </row>
        <row r="87">
          <cell r="L87" t="str">
            <v>UCAYALI5004341</v>
          </cell>
          <cell r="M87" t="str">
            <v>UCAYALI</v>
          </cell>
          <cell r="N87" t="str">
            <v>0025</v>
          </cell>
          <cell r="O87" t="str">
            <v>5004341</v>
          </cell>
        </row>
        <row r="88">
          <cell r="L88" t="str">
            <v>UCAYALI5004341</v>
          </cell>
          <cell r="M88" t="str">
            <v>UCAYALI</v>
          </cell>
          <cell r="N88" t="str">
            <v>0025</v>
          </cell>
          <cell r="O88" t="str">
            <v>5004341</v>
          </cell>
        </row>
        <row r="89">
          <cell r="L89" t="str">
            <v>AMAZONAS5004342</v>
          </cell>
          <cell r="M89" t="str">
            <v>AMAZONAS</v>
          </cell>
          <cell r="N89" t="str">
            <v>0026</v>
          </cell>
          <cell r="O89" t="str">
            <v>5004342</v>
          </cell>
        </row>
        <row r="90">
          <cell r="L90" t="str">
            <v>AMAZONAS5004342</v>
          </cell>
          <cell r="M90" t="str">
            <v>AMAZONAS</v>
          </cell>
          <cell r="N90" t="str">
            <v>0026</v>
          </cell>
          <cell r="O90" t="str">
            <v>5004342</v>
          </cell>
        </row>
        <row r="91">
          <cell r="L91" t="str">
            <v>AMAZONAS5004342</v>
          </cell>
          <cell r="M91" t="str">
            <v>AMAZONAS</v>
          </cell>
          <cell r="N91" t="str">
            <v>0026</v>
          </cell>
          <cell r="O91" t="str">
            <v>5004342</v>
          </cell>
        </row>
        <row r="92">
          <cell r="L92" t="str">
            <v>AMAZONAS5004342</v>
          </cell>
          <cell r="M92" t="str">
            <v>AMAZONAS</v>
          </cell>
          <cell r="N92" t="str">
            <v>0026</v>
          </cell>
          <cell r="O92" t="str">
            <v>5004342</v>
          </cell>
        </row>
        <row r="93">
          <cell r="L93" t="str">
            <v>AMAZONAS5004342</v>
          </cell>
          <cell r="M93" t="str">
            <v>AMAZONAS</v>
          </cell>
          <cell r="N93" t="str">
            <v>0026</v>
          </cell>
          <cell r="O93" t="str">
            <v>5004342</v>
          </cell>
        </row>
        <row r="94">
          <cell r="L94" t="str">
            <v>AMAZONAS5004342</v>
          </cell>
          <cell r="M94" t="str">
            <v>AMAZONAS</v>
          </cell>
          <cell r="N94" t="str">
            <v>0026</v>
          </cell>
          <cell r="O94" t="str">
            <v>5004342</v>
          </cell>
        </row>
        <row r="95">
          <cell r="L95" t="str">
            <v>AMAZONAS5004342</v>
          </cell>
          <cell r="M95" t="str">
            <v>AMAZONAS</v>
          </cell>
          <cell r="N95" t="str">
            <v>0026</v>
          </cell>
          <cell r="O95" t="str">
            <v>5004342</v>
          </cell>
        </row>
        <row r="96">
          <cell r="L96" t="str">
            <v>AMAZONAS5004342</v>
          </cell>
          <cell r="M96" t="str">
            <v>AMAZONAS</v>
          </cell>
          <cell r="N96" t="str">
            <v>0026</v>
          </cell>
          <cell r="O96" t="str">
            <v>5004342</v>
          </cell>
        </row>
        <row r="97">
          <cell r="L97" t="str">
            <v>AMAZONAS5004342</v>
          </cell>
          <cell r="M97" t="str">
            <v>AMAZONAS</v>
          </cell>
          <cell r="N97" t="str">
            <v>0026</v>
          </cell>
          <cell r="O97" t="str">
            <v>5004342</v>
          </cell>
        </row>
        <row r="98">
          <cell r="L98" t="str">
            <v>AMAZONAS5004342</v>
          </cell>
          <cell r="M98" t="str">
            <v>AMAZONAS</v>
          </cell>
          <cell r="N98" t="str">
            <v>0026</v>
          </cell>
          <cell r="O98" t="str">
            <v>5004342</v>
          </cell>
        </row>
        <row r="99">
          <cell r="L99" t="str">
            <v>AMAZONAS5004342</v>
          </cell>
          <cell r="M99" t="str">
            <v>AMAZONAS</v>
          </cell>
          <cell r="N99" t="str">
            <v>0026</v>
          </cell>
          <cell r="O99" t="str">
            <v>5004342</v>
          </cell>
        </row>
        <row r="100">
          <cell r="L100" t="str">
            <v>AMAZONAS5004342</v>
          </cell>
          <cell r="M100" t="str">
            <v>AMAZONAS</v>
          </cell>
          <cell r="N100" t="str">
            <v>0026</v>
          </cell>
          <cell r="O100" t="str">
            <v>5004342</v>
          </cell>
        </row>
        <row r="101">
          <cell r="L101" t="str">
            <v>AMAZONAS5004342</v>
          </cell>
          <cell r="M101" t="str">
            <v>AMAZONAS</v>
          </cell>
          <cell r="N101" t="str">
            <v>0026</v>
          </cell>
          <cell r="O101" t="str">
            <v>5004342</v>
          </cell>
        </row>
        <row r="102">
          <cell r="L102" t="str">
            <v>AMAZONAS5004342</v>
          </cell>
          <cell r="M102" t="str">
            <v>AMAZONAS</v>
          </cell>
          <cell r="N102" t="str">
            <v>0026</v>
          </cell>
          <cell r="O102" t="str">
            <v>5004342</v>
          </cell>
        </row>
        <row r="103">
          <cell r="L103" t="str">
            <v>ANCASH5004342</v>
          </cell>
          <cell r="M103" t="str">
            <v>ANCASH</v>
          </cell>
          <cell r="N103" t="str">
            <v>0027</v>
          </cell>
          <cell r="O103" t="str">
            <v>5004342</v>
          </cell>
        </row>
        <row r="104">
          <cell r="L104" t="str">
            <v>ANCASH5004342</v>
          </cell>
          <cell r="M104" t="str">
            <v>ANCASH</v>
          </cell>
          <cell r="N104" t="str">
            <v>0027</v>
          </cell>
          <cell r="O104" t="str">
            <v>5004342</v>
          </cell>
        </row>
        <row r="105">
          <cell r="L105" t="str">
            <v>ANCASH5004342</v>
          </cell>
          <cell r="M105" t="str">
            <v>ANCASH</v>
          </cell>
          <cell r="N105" t="str">
            <v>0027</v>
          </cell>
          <cell r="O105" t="str">
            <v>5004342</v>
          </cell>
        </row>
        <row r="106">
          <cell r="L106" t="str">
            <v>ANCASH5004342</v>
          </cell>
          <cell r="M106" t="str">
            <v>ANCASH</v>
          </cell>
          <cell r="N106" t="str">
            <v>0027</v>
          </cell>
          <cell r="O106" t="str">
            <v>5004342</v>
          </cell>
        </row>
        <row r="107">
          <cell r="L107" t="str">
            <v>ANCASH5004342</v>
          </cell>
          <cell r="M107" t="str">
            <v>ANCASH</v>
          </cell>
          <cell r="N107" t="str">
            <v>0027</v>
          </cell>
          <cell r="O107" t="str">
            <v>5004342</v>
          </cell>
        </row>
        <row r="108">
          <cell r="L108" t="str">
            <v>ANCASH5004342</v>
          </cell>
          <cell r="M108" t="str">
            <v>ANCASH</v>
          </cell>
          <cell r="N108" t="str">
            <v>0027</v>
          </cell>
          <cell r="O108" t="str">
            <v>5004342</v>
          </cell>
        </row>
        <row r="109">
          <cell r="L109" t="str">
            <v>ANCASH5004342</v>
          </cell>
          <cell r="M109" t="str">
            <v>ANCASH</v>
          </cell>
          <cell r="N109" t="str">
            <v>0027</v>
          </cell>
          <cell r="O109" t="str">
            <v>5004342</v>
          </cell>
        </row>
        <row r="110">
          <cell r="L110" t="str">
            <v>ANCASH5004342</v>
          </cell>
          <cell r="M110" t="str">
            <v>ANCASH</v>
          </cell>
          <cell r="N110" t="str">
            <v>0027</v>
          </cell>
          <cell r="O110" t="str">
            <v>5004342</v>
          </cell>
        </row>
        <row r="111">
          <cell r="L111" t="str">
            <v>ANCASH5004342</v>
          </cell>
          <cell r="M111" t="str">
            <v>ANCASH</v>
          </cell>
          <cell r="N111" t="str">
            <v>0027</v>
          </cell>
          <cell r="O111" t="str">
            <v>5004342</v>
          </cell>
        </row>
        <row r="112">
          <cell r="L112" t="str">
            <v>ANCASH5004342</v>
          </cell>
          <cell r="M112" t="str">
            <v>ANCASH</v>
          </cell>
          <cell r="N112" t="str">
            <v>0027</v>
          </cell>
          <cell r="O112" t="str">
            <v>5004342</v>
          </cell>
        </row>
        <row r="113">
          <cell r="L113" t="str">
            <v>ANCASH5004342</v>
          </cell>
          <cell r="M113" t="str">
            <v>ANCASH</v>
          </cell>
          <cell r="N113" t="str">
            <v>0027</v>
          </cell>
          <cell r="O113" t="str">
            <v>5004342</v>
          </cell>
        </row>
        <row r="114">
          <cell r="L114" t="str">
            <v>ANCASH5004342</v>
          </cell>
          <cell r="M114" t="str">
            <v>ANCASH</v>
          </cell>
          <cell r="N114" t="str">
            <v>0027</v>
          </cell>
          <cell r="O114" t="str">
            <v>5004342</v>
          </cell>
        </row>
        <row r="115">
          <cell r="L115" t="str">
            <v>ANCASH5004342</v>
          </cell>
          <cell r="M115" t="str">
            <v>ANCASH</v>
          </cell>
          <cell r="N115" t="str">
            <v>0027</v>
          </cell>
          <cell r="O115" t="str">
            <v>5004342</v>
          </cell>
        </row>
        <row r="116">
          <cell r="L116" t="str">
            <v>ANCASH5004342</v>
          </cell>
          <cell r="M116" t="str">
            <v>ANCASH</v>
          </cell>
          <cell r="N116" t="str">
            <v>0027</v>
          </cell>
          <cell r="O116" t="str">
            <v>5004342</v>
          </cell>
        </row>
        <row r="117">
          <cell r="L117" t="str">
            <v>APURIMAC5004342</v>
          </cell>
          <cell r="M117" t="str">
            <v>APURIMAC</v>
          </cell>
          <cell r="N117" t="str">
            <v>0028</v>
          </cell>
          <cell r="O117" t="str">
            <v>5004342</v>
          </cell>
        </row>
        <row r="118">
          <cell r="L118" t="str">
            <v>APURIMAC5004342</v>
          </cell>
          <cell r="M118" t="str">
            <v>APURIMAC</v>
          </cell>
          <cell r="N118" t="str">
            <v>0028</v>
          </cell>
          <cell r="O118" t="str">
            <v>5004342</v>
          </cell>
        </row>
        <row r="119">
          <cell r="L119" t="str">
            <v>APURIMAC5004342</v>
          </cell>
          <cell r="M119" t="str">
            <v>APURIMAC</v>
          </cell>
          <cell r="N119" t="str">
            <v>0028</v>
          </cell>
          <cell r="O119" t="str">
            <v>5004342</v>
          </cell>
        </row>
        <row r="120">
          <cell r="L120" t="str">
            <v>APURIMAC5004342</v>
          </cell>
          <cell r="M120" t="str">
            <v>APURIMAC</v>
          </cell>
          <cell r="N120" t="str">
            <v>0028</v>
          </cell>
          <cell r="O120" t="str">
            <v>5004342</v>
          </cell>
        </row>
        <row r="121">
          <cell r="L121" t="str">
            <v>APURIMAC5004342</v>
          </cell>
          <cell r="M121" t="str">
            <v>APURIMAC</v>
          </cell>
          <cell r="N121" t="str">
            <v>0028</v>
          </cell>
          <cell r="O121" t="str">
            <v>5004342</v>
          </cell>
        </row>
        <row r="122">
          <cell r="L122" t="str">
            <v>APURIMAC5004342</v>
          </cell>
          <cell r="M122" t="str">
            <v>APURIMAC</v>
          </cell>
          <cell r="N122" t="str">
            <v>0028</v>
          </cell>
          <cell r="O122" t="str">
            <v>5004342</v>
          </cell>
        </row>
        <row r="123">
          <cell r="L123" t="str">
            <v>APURIMAC5004342</v>
          </cell>
          <cell r="M123" t="str">
            <v>APURIMAC</v>
          </cell>
          <cell r="N123" t="str">
            <v>0028</v>
          </cell>
          <cell r="O123" t="str">
            <v>5004342</v>
          </cell>
        </row>
        <row r="124">
          <cell r="L124" t="str">
            <v>APURIMAC5004342</v>
          </cell>
          <cell r="M124" t="str">
            <v>APURIMAC</v>
          </cell>
          <cell r="N124" t="str">
            <v>0028</v>
          </cell>
          <cell r="O124" t="str">
            <v>5004342</v>
          </cell>
        </row>
        <row r="125">
          <cell r="L125" t="str">
            <v>APURIMAC5004342</v>
          </cell>
          <cell r="M125" t="str">
            <v>APURIMAC</v>
          </cell>
          <cell r="N125" t="str">
            <v>0028</v>
          </cell>
          <cell r="O125" t="str">
            <v>5004342</v>
          </cell>
        </row>
        <row r="126">
          <cell r="L126" t="str">
            <v>APURIMAC5004342</v>
          </cell>
          <cell r="M126" t="str">
            <v>APURIMAC</v>
          </cell>
          <cell r="N126" t="str">
            <v>0028</v>
          </cell>
          <cell r="O126" t="str">
            <v>5004342</v>
          </cell>
        </row>
        <row r="127">
          <cell r="L127" t="str">
            <v>APURIMAC5004342</v>
          </cell>
          <cell r="M127" t="str">
            <v>APURIMAC</v>
          </cell>
          <cell r="N127" t="str">
            <v>0028</v>
          </cell>
          <cell r="O127" t="str">
            <v>5004342</v>
          </cell>
        </row>
        <row r="128">
          <cell r="L128" t="str">
            <v>APURIMAC5004342</v>
          </cell>
          <cell r="M128" t="str">
            <v>APURIMAC</v>
          </cell>
          <cell r="N128" t="str">
            <v>0028</v>
          </cell>
          <cell r="O128" t="str">
            <v>5004342</v>
          </cell>
        </row>
        <row r="129">
          <cell r="L129" t="str">
            <v>APURIMAC5004342</v>
          </cell>
          <cell r="M129" t="str">
            <v>APURIMAC</v>
          </cell>
          <cell r="N129" t="str">
            <v>0028</v>
          </cell>
          <cell r="O129" t="str">
            <v>5004342</v>
          </cell>
        </row>
        <row r="130">
          <cell r="L130" t="str">
            <v>APURIMAC5004342</v>
          </cell>
          <cell r="M130" t="str">
            <v>APURIMAC</v>
          </cell>
          <cell r="N130" t="str">
            <v>0028</v>
          </cell>
          <cell r="O130" t="str">
            <v>5004342</v>
          </cell>
        </row>
        <row r="131">
          <cell r="L131" t="str">
            <v>APURIMAC5004342</v>
          </cell>
          <cell r="M131" t="str">
            <v>APURIMAC</v>
          </cell>
          <cell r="N131" t="str">
            <v>0028</v>
          </cell>
          <cell r="O131" t="str">
            <v>5004342</v>
          </cell>
        </row>
        <row r="132">
          <cell r="L132" t="str">
            <v>APURIMAC5004342</v>
          </cell>
          <cell r="M132" t="str">
            <v>APURIMAC</v>
          </cell>
          <cell r="N132" t="str">
            <v>0028</v>
          </cell>
          <cell r="O132" t="str">
            <v>5004342</v>
          </cell>
        </row>
        <row r="133">
          <cell r="L133" t="str">
            <v>AREQUIPA5004342</v>
          </cell>
          <cell r="M133" t="str">
            <v>AREQUIPA</v>
          </cell>
          <cell r="N133" t="str">
            <v>0029</v>
          </cell>
          <cell r="O133" t="str">
            <v>5004342</v>
          </cell>
        </row>
        <row r="134">
          <cell r="L134" t="str">
            <v>AREQUIPA5004342</v>
          </cell>
          <cell r="M134" t="str">
            <v>AREQUIPA</v>
          </cell>
          <cell r="N134" t="str">
            <v>0029</v>
          </cell>
          <cell r="O134" t="str">
            <v>5004342</v>
          </cell>
        </row>
        <row r="135">
          <cell r="L135" t="str">
            <v>AREQUIPA5004342</v>
          </cell>
          <cell r="M135" t="str">
            <v>AREQUIPA</v>
          </cell>
          <cell r="N135" t="str">
            <v>0029</v>
          </cell>
          <cell r="O135" t="str">
            <v>5004342</v>
          </cell>
        </row>
        <row r="136">
          <cell r="L136" t="str">
            <v>AREQUIPA5004342</v>
          </cell>
          <cell r="M136" t="str">
            <v>AREQUIPA</v>
          </cell>
          <cell r="N136" t="str">
            <v>0029</v>
          </cell>
          <cell r="O136" t="str">
            <v>5004342</v>
          </cell>
        </row>
        <row r="137">
          <cell r="L137" t="str">
            <v>AREQUIPA5004342</v>
          </cell>
          <cell r="M137" t="str">
            <v>AREQUIPA</v>
          </cell>
          <cell r="N137" t="str">
            <v>0029</v>
          </cell>
          <cell r="O137" t="str">
            <v>5004342</v>
          </cell>
        </row>
        <row r="138">
          <cell r="L138" t="str">
            <v>AREQUIPA5004342</v>
          </cell>
          <cell r="M138" t="str">
            <v>AREQUIPA</v>
          </cell>
          <cell r="N138" t="str">
            <v>0029</v>
          </cell>
          <cell r="O138" t="str">
            <v>5004342</v>
          </cell>
        </row>
        <row r="139">
          <cell r="L139" t="str">
            <v>AREQUIPA5004342</v>
          </cell>
          <cell r="M139" t="str">
            <v>AREQUIPA</v>
          </cell>
          <cell r="N139" t="str">
            <v>0029</v>
          </cell>
          <cell r="O139" t="str">
            <v>5004342</v>
          </cell>
        </row>
        <row r="140">
          <cell r="L140" t="str">
            <v>AREQUIPA5004342</v>
          </cell>
          <cell r="M140" t="str">
            <v>AREQUIPA</v>
          </cell>
          <cell r="N140" t="str">
            <v>0029</v>
          </cell>
          <cell r="O140" t="str">
            <v>5004342</v>
          </cell>
        </row>
        <row r="141">
          <cell r="L141" t="str">
            <v>AREQUIPA5004342</v>
          </cell>
          <cell r="M141" t="str">
            <v>AREQUIPA</v>
          </cell>
          <cell r="N141" t="str">
            <v>0029</v>
          </cell>
          <cell r="O141" t="str">
            <v>5004342</v>
          </cell>
        </row>
        <row r="142">
          <cell r="L142" t="str">
            <v>AREQUIPA5004342</v>
          </cell>
          <cell r="M142" t="str">
            <v>AREQUIPA</v>
          </cell>
          <cell r="N142" t="str">
            <v>0029</v>
          </cell>
          <cell r="O142" t="str">
            <v>5004342</v>
          </cell>
        </row>
        <row r="143">
          <cell r="L143" t="str">
            <v>AYACUCHO5004342</v>
          </cell>
          <cell r="M143" t="str">
            <v>AYACUCHO</v>
          </cell>
          <cell r="N143" t="str">
            <v>0030</v>
          </cell>
          <cell r="O143" t="str">
            <v>5004342</v>
          </cell>
        </row>
        <row r="144">
          <cell r="L144" t="str">
            <v>AYACUCHO5004342</v>
          </cell>
          <cell r="M144" t="str">
            <v>AYACUCHO</v>
          </cell>
          <cell r="N144" t="str">
            <v>0030</v>
          </cell>
          <cell r="O144" t="str">
            <v>5004342</v>
          </cell>
        </row>
        <row r="145">
          <cell r="L145" t="str">
            <v>AYACUCHO5004342</v>
          </cell>
          <cell r="M145" t="str">
            <v>AYACUCHO</v>
          </cell>
          <cell r="N145" t="str">
            <v>0030</v>
          </cell>
          <cell r="O145" t="str">
            <v>5004342</v>
          </cell>
        </row>
        <row r="146">
          <cell r="L146" t="str">
            <v>AYACUCHO5004342</v>
          </cell>
          <cell r="M146" t="str">
            <v>AYACUCHO</v>
          </cell>
          <cell r="N146" t="str">
            <v>0030</v>
          </cell>
          <cell r="O146" t="str">
            <v>5004342</v>
          </cell>
        </row>
        <row r="147">
          <cell r="L147" t="str">
            <v>AYACUCHO5004342</v>
          </cell>
          <cell r="M147" t="str">
            <v>AYACUCHO</v>
          </cell>
          <cell r="N147" t="str">
            <v>0030</v>
          </cell>
          <cell r="O147" t="str">
            <v>5004342</v>
          </cell>
        </row>
        <row r="148">
          <cell r="L148" t="str">
            <v>AYACUCHO5004342</v>
          </cell>
          <cell r="M148" t="str">
            <v>AYACUCHO</v>
          </cell>
          <cell r="N148" t="str">
            <v>0030</v>
          </cell>
          <cell r="O148" t="str">
            <v>5004342</v>
          </cell>
        </row>
        <row r="149">
          <cell r="L149" t="str">
            <v>AYACUCHO5004342</v>
          </cell>
          <cell r="M149" t="str">
            <v>AYACUCHO</v>
          </cell>
          <cell r="N149" t="str">
            <v>0030</v>
          </cell>
          <cell r="O149" t="str">
            <v>5004342</v>
          </cell>
        </row>
        <row r="150">
          <cell r="L150" t="str">
            <v>AYACUCHO5004342</v>
          </cell>
          <cell r="M150" t="str">
            <v>AYACUCHO</v>
          </cell>
          <cell r="N150" t="str">
            <v>0030</v>
          </cell>
          <cell r="O150" t="str">
            <v>5004342</v>
          </cell>
        </row>
        <row r="151">
          <cell r="L151" t="str">
            <v>AYACUCHO5004342</v>
          </cell>
          <cell r="M151" t="str">
            <v>AYACUCHO</v>
          </cell>
          <cell r="N151" t="str">
            <v>0030</v>
          </cell>
          <cell r="O151" t="str">
            <v>5004342</v>
          </cell>
        </row>
        <row r="152">
          <cell r="L152" t="str">
            <v>AYACUCHO5004342</v>
          </cell>
          <cell r="M152" t="str">
            <v>AYACUCHO</v>
          </cell>
          <cell r="N152" t="str">
            <v>0030</v>
          </cell>
          <cell r="O152" t="str">
            <v>5004342</v>
          </cell>
        </row>
        <row r="153">
          <cell r="L153" t="str">
            <v>AYACUCHO5004342</v>
          </cell>
          <cell r="M153" t="str">
            <v>AYACUCHO</v>
          </cell>
          <cell r="N153" t="str">
            <v>0030</v>
          </cell>
          <cell r="O153" t="str">
            <v>5004342</v>
          </cell>
        </row>
        <row r="154">
          <cell r="L154" t="str">
            <v>AYACUCHO5004342</v>
          </cell>
          <cell r="M154" t="str">
            <v>AYACUCHO</v>
          </cell>
          <cell r="N154" t="str">
            <v>0030</v>
          </cell>
          <cell r="O154" t="str">
            <v>5004342</v>
          </cell>
        </row>
        <row r="155">
          <cell r="L155" t="str">
            <v>AYACUCHO5004342</v>
          </cell>
          <cell r="M155" t="str">
            <v>AYACUCHO</v>
          </cell>
          <cell r="N155" t="str">
            <v>0030</v>
          </cell>
          <cell r="O155" t="str">
            <v>5004342</v>
          </cell>
        </row>
        <row r="156">
          <cell r="L156" t="str">
            <v>AYACUCHO5004342</v>
          </cell>
          <cell r="M156" t="str">
            <v>AYACUCHO</v>
          </cell>
          <cell r="N156" t="str">
            <v>0030</v>
          </cell>
          <cell r="O156" t="str">
            <v>5004342</v>
          </cell>
        </row>
        <row r="157">
          <cell r="L157" t="str">
            <v>AYACUCHO5004342</v>
          </cell>
          <cell r="M157" t="str">
            <v>AYACUCHO</v>
          </cell>
          <cell r="N157" t="str">
            <v>0030</v>
          </cell>
          <cell r="O157" t="str">
            <v>5004342</v>
          </cell>
        </row>
        <row r="158">
          <cell r="L158" t="str">
            <v>AYACUCHO5004342</v>
          </cell>
          <cell r="M158" t="str">
            <v>AYACUCHO</v>
          </cell>
          <cell r="N158" t="str">
            <v>0030</v>
          </cell>
          <cell r="O158" t="str">
            <v>5004342</v>
          </cell>
        </row>
        <row r="159">
          <cell r="L159" t="str">
            <v>CAJAMARCA5004342</v>
          </cell>
          <cell r="M159" t="str">
            <v>CAJAMARCA</v>
          </cell>
          <cell r="N159" t="str">
            <v>0031</v>
          </cell>
          <cell r="O159" t="str">
            <v>5004342</v>
          </cell>
        </row>
        <row r="160">
          <cell r="L160" t="str">
            <v>CAJAMARCA5004342</v>
          </cell>
          <cell r="M160" t="str">
            <v>CAJAMARCA</v>
          </cell>
          <cell r="N160" t="str">
            <v>0031</v>
          </cell>
          <cell r="O160" t="str">
            <v>5004342</v>
          </cell>
        </row>
        <row r="161">
          <cell r="L161" t="str">
            <v>CAJAMARCA5004342</v>
          </cell>
          <cell r="M161" t="str">
            <v>CAJAMARCA</v>
          </cell>
          <cell r="N161" t="str">
            <v>0031</v>
          </cell>
          <cell r="O161" t="str">
            <v>5004342</v>
          </cell>
        </row>
        <row r="162">
          <cell r="L162" t="str">
            <v>CAJAMARCA5004342</v>
          </cell>
          <cell r="M162" t="str">
            <v>CAJAMARCA</v>
          </cell>
          <cell r="N162" t="str">
            <v>0031</v>
          </cell>
          <cell r="O162" t="str">
            <v>5004342</v>
          </cell>
        </row>
        <row r="163">
          <cell r="L163" t="str">
            <v>CAJAMARCA5004342</v>
          </cell>
          <cell r="M163" t="str">
            <v>CAJAMARCA</v>
          </cell>
          <cell r="N163" t="str">
            <v>0031</v>
          </cell>
          <cell r="O163" t="str">
            <v>5004342</v>
          </cell>
        </row>
        <row r="164">
          <cell r="L164" t="str">
            <v>CAJAMARCA5004342</v>
          </cell>
          <cell r="M164" t="str">
            <v>CAJAMARCA</v>
          </cell>
          <cell r="N164" t="str">
            <v>0031</v>
          </cell>
          <cell r="O164" t="str">
            <v>5004342</v>
          </cell>
        </row>
        <row r="165">
          <cell r="L165" t="str">
            <v>CAJAMARCA5004342</v>
          </cell>
          <cell r="M165" t="str">
            <v>CAJAMARCA</v>
          </cell>
          <cell r="N165" t="str">
            <v>0031</v>
          </cell>
          <cell r="O165" t="str">
            <v>5004342</v>
          </cell>
        </row>
        <row r="166">
          <cell r="L166" t="str">
            <v>CAJAMARCA5004342</v>
          </cell>
          <cell r="M166" t="str">
            <v>CAJAMARCA</v>
          </cell>
          <cell r="N166" t="str">
            <v>0031</v>
          </cell>
          <cell r="O166" t="str">
            <v>5004342</v>
          </cell>
        </row>
        <row r="167">
          <cell r="L167" t="str">
            <v>CAJAMARCA5004342</v>
          </cell>
          <cell r="M167" t="str">
            <v>CAJAMARCA</v>
          </cell>
          <cell r="N167" t="str">
            <v>0031</v>
          </cell>
          <cell r="O167" t="str">
            <v>5004342</v>
          </cell>
        </row>
        <row r="168">
          <cell r="L168" t="str">
            <v>CAJAMARCA5004342</v>
          </cell>
          <cell r="M168" t="str">
            <v>CAJAMARCA</v>
          </cell>
          <cell r="N168" t="str">
            <v>0031</v>
          </cell>
          <cell r="O168" t="str">
            <v>5004342</v>
          </cell>
        </row>
        <row r="169">
          <cell r="L169" t="str">
            <v>CAJAMARCA5004342</v>
          </cell>
          <cell r="M169" t="str">
            <v>CAJAMARCA</v>
          </cell>
          <cell r="N169" t="str">
            <v>0031</v>
          </cell>
          <cell r="O169" t="str">
            <v>5004342</v>
          </cell>
        </row>
        <row r="170">
          <cell r="L170" t="str">
            <v>CAJAMARCA5004342</v>
          </cell>
          <cell r="M170" t="str">
            <v>CAJAMARCA</v>
          </cell>
          <cell r="N170" t="str">
            <v>0031</v>
          </cell>
          <cell r="O170" t="str">
            <v>5004342</v>
          </cell>
        </row>
        <row r="171">
          <cell r="L171" t="str">
            <v>CAJAMARCA5004342</v>
          </cell>
          <cell r="M171" t="str">
            <v>CAJAMARCA</v>
          </cell>
          <cell r="N171" t="str">
            <v>0031</v>
          </cell>
          <cell r="O171" t="str">
            <v>5004342</v>
          </cell>
        </row>
        <row r="172">
          <cell r="L172" t="str">
            <v>CAJAMARCA5004342</v>
          </cell>
          <cell r="M172" t="str">
            <v>CAJAMARCA</v>
          </cell>
          <cell r="N172" t="str">
            <v>0031</v>
          </cell>
          <cell r="O172" t="str">
            <v>5004342</v>
          </cell>
        </row>
        <row r="173">
          <cell r="L173" t="str">
            <v>CAJAMARCA5004342</v>
          </cell>
          <cell r="M173" t="str">
            <v>CAJAMARCA</v>
          </cell>
          <cell r="N173" t="str">
            <v>0031</v>
          </cell>
          <cell r="O173" t="str">
            <v>5004342</v>
          </cell>
        </row>
        <row r="174">
          <cell r="L174" t="str">
            <v>CUSCO5004342</v>
          </cell>
          <cell r="M174" t="str">
            <v>CUSCO</v>
          </cell>
          <cell r="N174" t="str">
            <v>0032</v>
          </cell>
          <cell r="O174" t="str">
            <v>5004342</v>
          </cell>
        </row>
        <row r="175">
          <cell r="L175" t="str">
            <v>CUSCO5004342</v>
          </cell>
          <cell r="M175" t="str">
            <v>CUSCO</v>
          </cell>
          <cell r="N175" t="str">
            <v>0032</v>
          </cell>
          <cell r="O175" t="str">
            <v>5004342</v>
          </cell>
        </row>
        <row r="176">
          <cell r="L176" t="str">
            <v>CUSCO5004342</v>
          </cell>
          <cell r="M176" t="str">
            <v>CUSCO</v>
          </cell>
          <cell r="N176" t="str">
            <v>0032</v>
          </cell>
          <cell r="O176" t="str">
            <v>5004342</v>
          </cell>
        </row>
        <row r="177">
          <cell r="L177" t="str">
            <v>CUSCO5004342</v>
          </cell>
          <cell r="M177" t="str">
            <v>CUSCO</v>
          </cell>
          <cell r="N177" t="str">
            <v>0032</v>
          </cell>
          <cell r="O177" t="str">
            <v>5004342</v>
          </cell>
        </row>
        <row r="178">
          <cell r="L178" t="str">
            <v>CUSCO5004342</v>
          </cell>
          <cell r="M178" t="str">
            <v>CUSCO</v>
          </cell>
          <cell r="N178" t="str">
            <v>0032</v>
          </cell>
          <cell r="O178" t="str">
            <v>5004342</v>
          </cell>
        </row>
        <row r="179">
          <cell r="L179" t="str">
            <v>CUSCO5004342</v>
          </cell>
          <cell r="M179" t="str">
            <v>CUSCO</v>
          </cell>
          <cell r="N179" t="str">
            <v>0032</v>
          </cell>
          <cell r="O179" t="str">
            <v>5004342</v>
          </cell>
        </row>
        <row r="180">
          <cell r="L180" t="str">
            <v>CUSCO5004342</v>
          </cell>
          <cell r="M180" t="str">
            <v>CUSCO</v>
          </cell>
          <cell r="N180" t="str">
            <v>0032</v>
          </cell>
          <cell r="O180" t="str">
            <v>5004342</v>
          </cell>
        </row>
        <row r="181">
          <cell r="L181" t="str">
            <v>CUSCO5004342</v>
          </cell>
          <cell r="M181" t="str">
            <v>CUSCO</v>
          </cell>
          <cell r="N181" t="str">
            <v>0032</v>
          </cell>
          <cell r="O181" t="str">
            <v>5004342</v>
          </cell>
        </row>
        <row r="182">
          <cell r="L182" t="str">
            <v>CUSCO5004342</v>
          </cell>
          <cell r="M182" t="str">
            <v>CUSCO</v>
          </cell>
          <cell r="N182" t="str">
            <v>0032</v>
          </cell>
          <cell r="O182" t="str">
            <v>5004342</v>
          </cell>
        </row>
        <row r="183">
          <cell r="L183" t="str">
            <v>CUSCO5004342</v>
          </cell>
          <cell r="M183" t="str">
            <v>CUSCO</v>
          </cell>
          <cell r="N183" t="str">
            <v>0032</v>
          </cell>
          <cell r="O183" t="str">
            <v>5004342</v>
          </cell>
        </row>
        <row r="184">
          <cell r="L184" t="str">
            <v>HUANCAVELICA5004342</v>
          </cell>
          <cell r="M184" t="str">
            <v>HUANCAVELICA</v>
          </cell>
          <cell r="N184" t="str">
            <v>0033</v>
          </cell>
          <cell r="O184" t="str">
            <v>5004342</v>
          </cell>
        </row>
        <row r="185">
          <cell r="L185" t="str">
            <v>HUANCAVELICA5004342</v>
          </cell>
          <cell r="M185" t="str">
            <v>HUANCAVELICA</v>
          </cell>
          <cell r="N185" t="str">
            <v>0033</v>
          </cell>
          <cell r="O185" t="str">
            <v>5004342</v>
          </cell>
        </row>
        <row r="186">
          <cell r="L186" t="str">
            <v>HUANCAVELICA5004342</v>
          </cell>
          <cell r="M186" t="str">
            <v>HUANCAVELICA</v>
          </cell>
          <cell r="N186" t="str">
            <v>0033</v>
          </cell>
          <cell r="O186" t="str">
            <v>5004342</v>
          </cell>
        </row>
        <row r="187">
          <cell r="L187" t="str">
            <v>HUANCAVELICA5004342</v>
          </cell>
          <cell r="M187" t="str">
            <v>HUANCAVELICA</v>
          </cell>
          <cell r="N187" t="str">
            <v>0033</v>
          </cell>
          <cell r="O187" t="str">
            <v>5004342</v>
          </cell>
        </row>
        <row r="188">
          <cell r="L188" t="str">
            <v>HUANCAVELICA5004342</v>
          </cell>
          <cell r="M188" t="str">
            <v>HUANCAVELICA</v>
          </cell>
          <cell r="N188" t="str">
            <v>0033</v>
          </cell>
          <cell r="O188" t="str">
            <v>5004342</v>
          </cell>
        </row>
        <row r="189">
          <cell r="L189" t="str">
            <v>HUANCAVELICA5004342</v>
          </cell>
          <cell r="M189" t="str">
            <v>HUANCAVELICA</v>
          </cell>
          <cell r="N189" t="str">
            <v>0033</v>
          </cell>
          <cell r="O189" t="str">
            <v>5004342</v>
          </cell>
        </row>
        <row r="190">
          <cell r="L190" t="str">
            <v>HUANCAVELICA5004342</v>
          </cell>
          <cell r="M190" t="str">
            <v>HUANCAVELICA</v>
          </cell>
          <cell r="N190" t="str">
            <v>0033</v>
          </cell>
          <cell r="O190" t="str">
            <v>5004342</v>
          </cell>
        </row>
        <row r="191">
          <cell r="L191" t="str">
            <v>HUANCAVELICA5004342</v>
          </cell>
          <cell r="M191" t="str">
            <v>HUANCAVELICA</v>
          </cell>
          <cell r="N191" t="str">
            <v>0033</v>
          </cell>
          <cell r="O191" t="str">
            <v>5004342</v>
          </cell>
        </row>
        <row r="192">
          <cell r="L192" t="str">
            <v>HUANCAVELICA5004342</v>
          </cell>
          <cell r="M192" t="str">
            <v>HUANCAVELICA</v>
          </cell>
          <cell r="N192" t="str">
            <v>0033</v>
          </cell>
          <cell r="O192" t="str">
            <v>5004342</v>
          </cell>
        </row>
        <row r="193">
          <cell r="L193" t="str">
            <v>HUANCAVELICA5004342</v>
          </cell>
          <cell r="M193" t="str">
            <v>HUANCAVELICA</v>
          </cell>
          <cell r="N193" t="str">
            <v>0033</v>
          </cell>
          <cell r="O193" t="str">
            <v>5004342</v>
          </cell>
        </row>
        <row r="194">
          <cell r="L194" t="str">
            <v>HUANCAVELICA5004342</v>
          </cell>
          <cell r="M194" t="str">
            <v>HUANCAVELICA</v>
          </cell>
          <cell r="N194" t="str">
            <v>0033</v>
          </cell>
          <cell r="O194" t="str">
            <v>5004342</v>
          </cell>
        </row>
        <row r="195">
          <cell r="L195" t="str">
            <v>HUANCAVELICA5004342</v>
          </cell>
          <cell r="M195" t="str">
            <v>HUANCAVELICA</v>
          </cell>
          <cell r="N195" t="str">
            <v>0033</v>
          </cell>
          <cell r="O195" t="str">
            <v>5004342</v>
          </cell>
        </row>
        <row r="196">
          <cell r="L196" t="str">
            <v>HUANCAVELICA5004342</v>
          </cell>
          <cell r="M196" t="str">
            <v>HUANCAVELICA</v>
          </cell>
          <cell r="N196" t="str">
            <v>0033</v>
          </cell>
          <cell r="O196" t="str">
            <v>5004342</v>
          </cell>
        </row>
        <row r="197">
          <cell r="L197" t="str">
            <v>HUANCAVELICA5004342</v>
          </cell>
          <cell r="M197" t="str">
            <v>HUANCAVELICA</v>
          </cell>
          <cell r="N197" t="str">
            <v>0033</v>
          </cell>
          <cell r="O197" t="str">
            <v>5004342</v>
          </cell>
        </row>
        <row r="198">
          <cell r="L198" t="str">
            <v>HUANCAVELICA5004342</v>
          </cell>
          <cell r="M198" t="str">
            <v>HUANCAVELICA</v>
          </cell>
          <cell r="N198" t="str">
            <v>0033</v>
          </cell>
          <cell r="O198" t="str">
            <v>5004342</v>
          </cell>
        </row>
        <row r="199">
          <cell r="L199" t="str">
            <v>HUANCAVELICA5004342</v>
          </cell>
          <cell r="M199" t="str">
            <v>HUANCAVELICA</v>
          </cell>
          <cell r="N199" t="str">
            <v>0033</v>
          </cell>
          <cell r="O199" t="str">
            <v>5004342</v>
          </cell>
        </row>
        <row r="200">
          <cell r="L200" t="str">
            <v>HUANUCO5004342</v>
          </cell>
          <cell r="M200" t="str">
            <v>HUANUCO</v>
          </cell>
          <cell r="N200" t="str">
            <v>0034</v>
          </cell>
          <cell r="O200" t="str">
            <v>5004342</v>
          </cell>
        </row>
        <row r="201">
          <cell r="L201" t="str">
            <v>HUANUCO5004342</v>
          </cell>
          <cell r="M201" t="str">
            <v>HUANUCO</v>
          </cell>
          <cell r="N201" t="str">
            <v>0034</v>
          </cell>
          <cell r="O201" t="str">
            <v>5004342</v>
          </cell>
        </row>
        <row r="202">
          <cell r="L202" t="str">
            <v>HUANUCO5004342</v>
          </cell>
          <cell r="M202" t="str">
            <v>HUANUCO</v>
          </cell>
          <cell r="N202" t="str">
            <v>0034</v>
          </cell>
          <cell r="O202" t="str">
            <v>5004342</v>
          </cell>
        </row>
        <row r="203">
          <cell r="L203" t="str">
            <v>HUANUCO5004342</v>
          </cell>
          <cell r="M203" t="str">
            <v>HUANUCO</v>
          </cell>
          <cell r="N203" t="str">
            <v>0034</v>
          </cell>
          <cell r="O203" t="str">
            <v>5004342</v>
          </cell>
        </row>
        <row r="204">
          <cell r="L204" t="str">
            <v>HUANUCO5004342</v>
          </cell>
          <cell r="M204" t="str">
            <v>HUANUCO</v>
          </cell>
          <cell r="N204" t="str">
            <v>0034</v>
          </cell>
          <cell r="O204" t="str">
            <v>5004342</v>
          </cell>
        </row>
        <row r="205">
          <cell r="L205" t="str">
            <v>HUANUCO5004342</v>
          </cell>
          <cell r="M205" t="str">
            <v>HUANUCO</v>
          </cell>
          <cell r="N205" t="str">
            <v>0034</v>
          </cell>
          <cell r="O205" t="str">
            <v>5004342</v>
          </cell>
        </row>
        <row r="206">
          <cell r="L206" t="str">
            <v>HUANUCO5004342</v>
          </cell>
          <cell r="M206" t="str">
            <v>HUANUCO</v>
          </cell>
          <cell r="N206" t="str">
            <v>0034</v>
          </cell>
          <cell r="O206" t="str">
            <v>5004342</v>
          </cell>
        </row>
        <row r="207">
          <cell r="L207" t="str">
            <v>HUANUCO5004342</v>
          </cell>
          <cell r="M207" t="str">
            <v>HUANUCO</v>
          </cell>
          <cell r="N207" t="str">
            <v>0034</v>
          </cell>
          <cell r="O207" t="str">
            <v>5004342</v>
          </cell>
        </row>
        <row r="208">
          <cell r="L208" t="str">
            <v>HUANUCO5004342</v>
          </cell>
          <cell r="M208" t="str">
            <v>HUANUCO</v>
          </cell>
          <cell r="N208" t="str">
            <v>0034</v>
          </cell>
          <cell r="O208" t="str">
            <v>5004342</v>
          </cell>
        </row>
        <row r="209">
          <cell r="L209" t="str">
            <v>HUANUCO5004342</v>
          </cell>
          <cell r="M209" t="str">
            <v>HUANUCO</v>
          </cell>
          <cell r="N209" t="str">
            <v>0034</v>
          </cell>
          <cell r="O209" t="str">
            <v>5004342</v>
          </cell>
        </row>
        <row r="210">
          <cell r="L210" t="str">
            <v>HUANUCO5004342</v>
          </cell>
          <cell r="M210" t="str">
            <v>HUANUCO</v>
          </cell>
          <cell r="N210" t="str">
            <v>0034</v>
          </cell>
          <cell r="O210" t="str">
            <v>5004342</v>
          </cell>
        </row>
        <row r="211">
          <cell r="L211" t="str">
            <v>HUANUCO5004342</v>
          </cell>
          <cell r="M211" t="str">
            <v>HUANUCO</v>
          </cell>
          <cell r="N211" t="str">
            <v>0034</v>
          </cell>
          <cell r="O211" t="str">
            <v>5004342</v>
          </cell>
        </row>
        <row r="212">
          <cell r="L212" t="str">
            <v>ICA5004342</v>
          </cell>
          <cell r="M212" t="str">
            <v>ICA</v>
          </cell>
          <cell r="N212" t="str">
            <v>0035</v>
          </cell>
          <cell r="O212" t="str">
            <v>5004342</v>
          </cell>
        </row>
        <row r="213">
          <cell r="L213" t="str">
            <v>ICA5004342</v>
          </cell>
          <cell r="M213" t="str">
            <v>ICA</v>
          </cell>
          <cell r="N213" t="str">
            <v>0035</v>
          </cell>
          <cell r="O213" t="str">
            <v>5004342</v>
          </cell>
        </row>
        <row r="214">
          <cell r="L214" t="str">
            <v>ICA5004342</v>
          </cell>
          <cell r="M214" t="str">
            <v>ICA</v>
          </cell>
          <cell r="N214" t="str">
            <v>0035</v>
          </cell>
          <cell r="O214" t="str">
            <v>5004342</v>
          </cell>
        </row>
        <row r="215">
          <cell r="L215" t="str">
            <v>ICA5004342</v>
          </cell>
          <cell r="M215" t="str">
            <v>ICA</v>
          </cell>
          <cell r="N215" t="str">
            <v>0035</v>
          </cell>
          <cell r="O215" t="str">
            <v>5004342</v>
          </cell>
        </row>
        <row r="216">
          <cell r="L216" t="str">
            <v>ICA5004342</v>
          </cell>
          <cell r="M216" t="str">
            <v>ICA</v>
          </cell>
          <cell r="N216" t="str">
            <v>0035</v>
          </cell>
          <cell r="O216" t="str">
            <v>5004342</v>
          </cell>
        </row>
        <row r="217">
          <cell r="L217" t="str">
            <v>ICA5004342</v>
          </cell>
          <cell r="M217" t="str">
            <v>ICA</v>
          </cell>
          <cell r="N217" t="str">
            <v>0035</v>
          </cell>
          <cell r="O217" t="str">
            <v>5004342</v>
          </cell>
        </row>
        <row r="218">
          <cell r="L218" t="str">
            <v>ICA5004342</v>
          </cell>
          <cell r="M218" t="str">
            <v>ICA</v>
          </cell>
          <cell r="N218" t="str">
            <v>0035</v>
          </cell>
          <cell r="O218" t="str">
            <v>5004342</v>
          </cell>
        </row>
        <row r="219">
          <cell r="L219" t="str">
            <v>ICA5004342</v>
          </cell>
          <cell r="M219" t="str">
            <v>ICA</v>
          </cell>
          <cell r="N219" t="str">
            <v>0035</v>
          </cell>
          <cell r="O219" t="str">
            <v>5004342</v>
          </cell>
        </row>
        <row r="220">
          <cell r="L220" t="str">
            <v>JUNIN5004342</v>
          </cell>
          <cell r="M220" t="str">
            <v>JUNIN</v>
          </cell>
          <cell r="N220" t="str">
            <v>0036</v>
          </cell>
          <cell r="O220" t="str">
            <v>5004342</v>
          </cell>
        </row>
        <row r="221">
          <cell r="L221" t="str">
            <v>JUNIN5004342</v>
          </cell>
          <cell r="M221" t="str">
            <v>JUNIN</v>
          </cell>
          <cell r="N221" t="str">
            <v>0036</v>
          </cell>
          <cell r="O221" t="str">
            <v>5004342</v>
          </cell>
        </row>
        <row r="222">
          <cell r="L222" t="str">
            <v>JUNIN5004342</v>
          </cell>
          <cell r="M222" t="str">
            <v>JUNIN</v>
          </cell>
          <cell r="N222" t="str">
            <v>0036</v>
          </cell>
          <cell r="O222" t="str">
            <v>5004342</v>
          </cell>
        </row>
        <row r="223">
          <cell r="L223" t="str">
            <v>JUNIN5004342</v>
          </cell>
          <cell r="M223" t="str">
            <v>JUNIN</v>
          </cell>
          <cell r="N223" t="str">
            <v>0036</v>
          </cell>
          <cell r="O223" t="str">
            <v>5004342</v>
          </cell>
        </row>
        <row r="224">
          <cell r="L224" t="str">
            <v>JUNIN5004342</v>
          </cell>
          <cell r="M224" t="str">
            <v>JUNIN</v>
          </cell>
          <cell r="N224" t="str">
            <v>0036</v>
          </cell>
          <cell r="O224" t="str">
            <v>5004342</v>
          </cell>
        </row>
        <row r="225">
          <cell r="L225" t="str">
            <v>JUNIN5004342</v>
          </cell>
          <cell r="M225" t="str">
            <v>JUNIN</v>
          </cell>
          <cell r="N225" t="str">
            <v>0036</v>
          </cell>
          <cell r="O225" t="str">
            <v>5004342</v>
          </cell>
        </row>
        <row r="226">
          <cell r="L226" t="str">
            <v>JUNIN5004342</v>
          </cell>
          <cell r="M226" t="str">
            <v>JUNIN</v>
          </cell>
          <cell r="N226" t="str">
            <v>0036</v>
          </cell>
          <cell r="O226" t="str">
            <v>5004342</v>
          </cell>
        </row>
        <row r="227">
          <cell r="L227" t="str">
            <v>JUNIN5004342</v>
          </cell>
          <cell r="M227" t="str">
            <v>JUNIN</v>
          </cell>
          <cell r="N227" t="str">
            <v>0036</v>
          </cell>
          <cell r="O227" t="str">
            <v>5004342</v>
          </cell>
        </row>
        <row r="228">
          <cell r="L228" t="str">
            <v>JUNIN5004342</v>
          </cell>
          <cell r="M228" t="str">
            <v>JUNIN</v>
          </cell>
          <cell r="N228" t="str">
            <v>0036</v>
          </cell>
          <cell r="O228" t="str">
            <v>5004342</v>
          </cell>
        </row>
        <row r="229">
          <cell r="L229" t="str">
            <v>JUNIN5004342</v>
          </cell>
          <cell r="M229" t="str">
            <v>JUNIN</v>
          </cell>
          <cell r="N229" t="str">
            <v>0036</v>
          </cell>
          <cell r="O229" t="str">
            <v>5004342</v>
          </cell>
        </row>
        <row r="230">
          <cell r="L230" t="str">
            <v>JUNIN5004342</v>
          </cell>
          <cell r="M230" t="str">
            <v>JUNIN</v>
          </cell>
          <cell r="N230" t="str">
            <v>0036</v>
          </cell>
          <cell r="O230" t="str">
            <v>5004342</v>
          </cell>
        </row>
        <row r="231">
          <cell r="L231" t="str">
            <v>JUNIN5004342</v>
          </cell>
          <cell r="M231" t="str">
            <v>JUNIN</v>
          </cell>
          <cell r="N231" t="str">
            <v>0036</v>
          </cell>
          <cell r="O231" t="str">
            <v>5004342</v>
          </cell>
        </row>
        <row r="232">
          <cell r="L232" t="str">
            <v>JUNIN5004342</v>
          </cell>
          <cell r="M232" t="str">
            <v>JUNIN</v>
          </cell>
          <cell r="N232" t="str">
            <v>0036</v>
          </cell>
          <cell r="O232" t="str">
            <v>5004342</v>
          </cell>
        </row>
        <row r="233">
          <cell r="L233" t="str">
            <v>LA LIBERTAD5004342</v>
          </cell>
          <cell r="M233" t="str">
            <v>LA LIBERTAD</v>
          </cell>
          <cell r="N233" t="str">
            <v>0037</v>
          </cell>
          <cell r="O233" t="str">
            <v>5004342</v>
          </cell>
        </row>
        <row r="234">
          <cell r="L234" t="str">
            <v>LA LIBERTAD5004342</v>
          </cell>
          <cell r="M234" t="str">
            <v>LA LIBERTAD</v>
          </cell>
          <cell r="N234" t="str">
            <v>0037</v>
          </cell>
          <cell r="O234" t="str">
            <v>5004342</v>
          </cell>
        </row>
        <row r="235">
          <cell r="L235" t="str">
            <v>LA LIBERTAD5004342</v>
          </cell>
          <cell r="M235" t="str">
            <v>LA LIBERTAD</v>
          </cell>
          <cell r="N235" t="str">
            <v>0037</v>
          </cell>
          <cell r="O235" t="str">
            <v>5004342</v>
          </cell>
        </row>
        <row r="236">
          <cell r="L236" t="str">
            <v>LA LIBERTAD5004342</v>
          </cell>
          <cell r="M236" t="str">
            <v>LA LIBERTAD</v>
          </cell>
          <cell r="N236" t="str">
            <v>0037</v>
          </cell>
          <cell r="O236" t="str">
            <v>5004342</v>
          </cell>
        </row>
        <row r="237">
          <cell r="L237" t="str">
            <v>LA LIBERTAD5004342</v>
          </cell>
          <cell r="M237" t="str">
            <v>LA LIBERTAD</v>
          </cell>
          <cell r="N237" t="str">
            <v>0037</v>
          </cell>
          <cell r="O237" t="str">
            <v>5004342</v>
          </cell>
        </row>
        <row r="238">
          <cell r="L238" t="str">
            <v>LA LIBERTAD5004342</v>
          </cell>
          <cell r="M238" t="str">
            <v>LA LIBERTAD</v>
          </cell>
          <cell r="N238" t="str">
            <v>0037</v>
          </cell>
          <cell r="O238" t="str">
            <v>5004342</v>
          </cell>
        </row>
        <row r="239">
          <cell r="L239" t="str">
            <v>LA LIBERTAD5004342</v>
          </cell>
          <cell r="M239" t="str">
            <v>LA LIBERTAD</v>
          </cell>
          <cell r="N239" t="str">
            <v>0037</v>
          </cell>
          <cell r="O239" t="str">
            <v>5004342</v>
          </cell>
        </row>
        <row r="240">
          <cell r="L240" t="str">
            <v>LA LIBERTAD5004342</v>
          </cell>
          <cell r="M240" t="str">
            <v>LA LIBERTAD</v>
          </cell>
          <cell r="N240" t="str">
            <v>0037</v>
          </cell>
          <cell r="O240" t="str">
            <v>5004342</v>
          </cell>
        </row>
        <row r="241">
          <cell r="L241" t="str">
            <v>LA LIBERTAD5004342</v>
          </cell>
          <cell r="M241" t="str">
            <v>LA LIBERTAD</v>
          </cell>
          <cell r="N241" t="str">
            <v>0037</v>
          </cell>
          <cell r="O241" t="str">
            <v>5004342</v>
          </cell>
        </row>
        <row r="242">
          <cell r="L242" t="str">
            <v>LA LIBERTAD5004342</v>
          </cell>
          <cell r="M242" t="str">
            <v>LA LIBERTAD</v>
          </cell>
          <cell r="N242" t="str">
            <v>0037</v>
          </cell>
          <cell r="O242" t="str">
            <v>5004342</v>
          </cell>
        </row>
        <row r="243">
          <cell r="L243" t="str">
            <v>LAMBAYEQUE5004342</v>
          </cell>
          <cell r="M243" t="str">
            <v>LAMBAYEQUE</v>
          </cell>
          <cell r="N243" t="str">
            <v>0038</v>
          </cell>
          <cell r="O243" t="str">
            <v>5004342</v>
          </cell>
        </row>
        <row r="244">
          <cell r="L244" t="str">
            <v>LAMBAYEQUE5004342</v>
          </cell>
          <cell r="M244" t="str">
            <v>LAMBAYEQUE</v>
          </cell>
          <cell r="N244" t="str">
            <v>0038</v>
          </cell>
          <cell r="O244" t="str">
            <v>5004342</v>
          </cell>
        </row>
        <row r="245">
          <cell r="L245" t="str">
            <v>LAMBAYEQUE5004342</v>
          </cell>
          <cell r="M245" t="str">
            <v>LAMBAYEQUE</v>
          </cell>
          <cell r="N245" t="str">
            <v>0038</v>
          </cell>
          <cell r="O245" t="str">
            <v>5004342</v>
          </cell>
        </row>
        <row r="246">
          <cell r="L246" t="str">
            <v>LAMBAYEQUE5004342</v>
          </cell>
          <cell r="M246" t="str">
            <v>LAMBAYEQUE</v>
          </cell>
          <cell r="N246" t="str">
            <v>0038</v>
          </cell>
          <cell r="O246" t="str">
            <v>5004342</v>
          </cell>
        </row>
        <row r="247">
          <cell r="L247" t="str">
            <v>LAMBAYEQUE5004342</v>
          </cell>
          <cell r="M247" t="str">
            <v>LAMBAYEQUE</v>
          </cell>
          <cell r="N247" t="str">
            <v>0038</v>
          </cell>
          <cell r="O247" t="str">
            <v>5004342</v>
          </cell>
        </row>
        <row r="248">
          <cell r="L248" t="str">
            <v>LAMBAYEQUE5004342</v>
          </cell>
          <cell r="M248" t="str">
            <v>LAMBAYEQUE</v>
          </cell>
          <cell r="N248" t="str">
            <v>0038</v>
          </cell>
          <cell r="O248" t="str">
            <v>5004342</v>
          </cell>
        </row>
        <row r="249">
          <cell r="L249" t="str">
            <v>LAMBAYEQUE5004342</v>
          </cell>
          <cell r="M249" t="str">
            <v>LAMBAYEQUE</v>
          </cell>
          <cell r="N249" t="str">
            <v>0038</v>
          </cell>
          <cell r="O249" t="str">
            <v>5004342</v>
          </cell>
        </row>
        <row r="250">
          <cell r="L250" t="str">
            <v>LAMBAYEQUE5004342</v>
          </cell>
          <cell r="M250" t="str">
            <v>LAMBAYEQUE</v>
          </cell>
          <cell r="N250" t="str">
            <v>0038</v>
          </cell>
          <cell r="O250" t="str">
            <v>5004342</v>
          </cell>
        </row>
        <row r="251">
          <cell r="L251" t="str">
            <v>LAMBAYEQUE5004342</v>
          </cell>
          <cell r="M251" t="str">
            <v>LAMBAYEQUE</v>
          </cell>
          <cell r="N251" t="str">
            <v>0038</v>
          </cell>
          <cell r="O251" t="str">
            <v>5004342</v>
          </cell>
        </row>
        <row r="252">
          <cell r="L252" t="str">
            <v>LAMBAYEQUE5004342</v>
          </cell>
          <cell r="M252" t="str">
            <v>LAMBAYEQUE</v>
          </cell>
          <cell r="N252" t="str">
            <v>0038</v>
          </cell>
          <cell r="O252" t="str">
            <v>5004342</v>
          </cell>
        </row>
        <row r="253">
          <cell r="L253" t="str">
            <v>LIMA5004342</v>
          </cell>
          <cell r="M253" t="str">
            <v>LIMA</v>
          </cell>
          <cell r="N253" t="str">
            <v>0039</v>
          </cell>
          <cell r="O253" t="str">
            <v>5004342</v>
          </cell>
        </row>
        <row r="254">
          <cell r="L254" t="str">
            <v>LIMA5004342</v>
          </cell>
          <cell r="M254" t="str">
            <v>LIMA</v>
          </cell>
          <cell r="N254" t="str">
            <v>0039</v>
          </cell>
          <cell r="O254" t="str">
            <v>5004342</v>
          </cell>
        </row>
        <row r="255">
          <cell r="L255" t="str">
            <v>LIMA5004342</v>
          </cell>
          <cell r="M255" t="str">
            <v>LIMA</v>
          </cell>
          <cell r="N255" t="str">
            <v>0039</v>
          </cell>
          <cell r="O255" t="str">
            <v>5004342</v>
          </cell>
        </row>
        <row r="256">
          <cell r="L256" t="str">
            <v>LIMA5004342</v>
          </cell>
          <cell r="M256" t="str">
            <v>LIMA</v>
          </cell>
          <cell r="N256" t="str">
            <v>0039</v>
          </cell>
          <cell r="O256" t="str">
            <v>5004342</v>
          </cell>
        </row>
        <row r="257">
          <cell r="L257" t="str">
            <v>LIMA5004342</v>
          </cell>
          <cell r="M257" t="str">
            <v>LIMA</v>
          </cell>
          <cell r="N257" t="str">
            <v>0039</v>
          </cell>
          <cell r="O257" t="str">
            <v>5004342</v>
          </cell>
        </row>
        <row r="258">
          <cell r="L258" t="str">
            <v>LIMA5004342</v>
          </cell>
          <cell r="M258" t="str">
            <v>LIMA</v>
          </cell>
          <cell r="N258" t="str">
            <v>0039</v>
          </cell>
          <cell r="O258" t="str">
            <v>5004342</v>
          </cell>
        </row>
        <row r="259">
          <cell r="L259" t="str">
            <v>LIMA5004342</v>
          </cell>
          <cell r="M259" t="str">
            <v>LIMA</v>
          </cell>
          <cell r="N259" t="str">
            <v>0039</v>
          </cell>
          <cell r="O259" t="str">
            <v>5004342</v>
          </cell>
        </row>
        <row r="260">
          <cell r="L260" t="str">
            <v>LIMA5004342</v>
          </cell>
          <cell r="M260" t="str">
            <v>LIMA</v>
          </cell>
          <cell r="N260" t="str">
            <v>0039</v>
          </cell>
          <cell r="O260" t="str">
            <v>5004342</v>
          </cell>
        </row>
        <row r="261">
          <cell r="L261" t="str">
            <v>LIMA5004342</v>
          </cell>
          <cell r="M261" t="str">
            <v>LIMA</v>
          </cell>
          <cell r="N261" t="str">
            <v>0039</v>
          </cell>
          <cell r="O261" t="str">
            <v>5004342</v>
          </cell>
        </row>
        <row r="262">
          <cell r="L262" t="str">
            <v>LIMA5004342</v>
          </cell>
          <cell r="M262" t="str">
            <v>LIMA</v>
          </cell>
          <cell r="N262" t="str">
            <v>0039</v>
          </cell>
          <cell r="O262" t="str">
            <v>5004342</v>
          </cell>
        </row>
        <row r="263">
          <cell r="L263" t="str">
            <v>LIMA5004342</v>
          </cell>
          <cell r="M263" t="str">
            <v>LIMA</v>
          </cell>
          <cell r="N263" t="str">
            <v>0039</v>
          </cell>
          <cell r="O263" t="str">
            <v>5004342</v>
          </cell>
        </row>
        <row r="264">
          <cell r="L264" t="str">
            <v>LIMA5004342</v>
          </cell>
          <cell r="M264" t="str">
            <v>LIMA</v>
          </cell>
          <cell r="N264" t="str">
            <v>0039</v>
          </cell>
          <cell r="O264" t="str">
            <v>5004342</v>
          </cell>
        </row>
        <row r="265">
          <cell r="L265" t="str">
            <v>LIMA5004342</v>
          </cell>
          <cell r="M265" t="str">
            <v>LIMA</v>
          </cell>
          <cell r="N265" t="str">
            <v>0039</v>
          </cell>
          <cell r="O265" t="str">
            <v>5004342</v>
          </cell>
        </row>
        <row r="266">
          <cell r="L266" t="str">
            <v>LIMA5004342</v>
          </cell>
          <cell r="M266" t="str">
            <v>LIMA</v>
          </cell>
          <cell r="N266" t="str">
            <v>0039</v>
          </cell>
          <cell r="O266" t="str">
            <v>5004342</v>
          </cell>
        </row>
        <row r="267">
          <cell r="L267" t="str">
            <v>LIMA5004342</v>
          </cell>
          <cell r="M267" t="str">
            <v>LIMA</v>
          </cell>
          <cell r="N267" t="str">
            <v>0039</v>
          </cell>
          <cell r="O267" t="str">
            <v>5004342</v>
          </cell>
        </row>
        <row r="268">
          <cell r="L268" t="str">
            <v>LIMA5004342</v>
          </cell>
          <cell r="M268" t="str">
            <v>LIMA</v>
          </cell>
          <cell r="N268" t="str">
            <v>0039</v>
          </cell>
          <cell r="O268" t="str">
            <v>5004342</v>
          </cell>
        </row>
        <row r="269">
          <cell r="L269" t="str">
            <v>LIMA5004342</v>
          </cell>
          <cell r="M269" t="str">
            <v>LIMA</v>
          </cell>
          <cell r="N269" t="str">
            <v>0039</v>
          </cell>
          <cell r="O269" t="str">
            <v>5004342</v>
          </cell>
        </row>
        <row r="270">
          <cell r="L270" t="str">
            <v>LIMA5004342</v>
          </cell>
          <cell r="M270" t="str">
            <v>LIMA</v>
          </cell>
          <cell r="N270" t="str">
            <v>0039</v>
          </cell>
          <cell r="O270" t="str">
            <v>5004342</v>
          </cell>
        </row>
        <row r="271">
          <cell r="L271" t="str">
            <v>LIMA5004342</v>
          </cell>
          <cell r="M271" t="str">
            <v>LIMA</v>
          </cell>
          <cell r="N271" t="str">
            <v>0039</v>
          </cell>
          <cell r="O271" t="str">
            <v>5004342</v>
          </cell>
        </row>
        <row r="272">
          <cell r="L272" t="str">
            <v>LIMA5004342</v>
          </cell>
          <cell r="M272" t="str">
            <v>LIMA</v>
          </cell>
          <cell r="N272" t="str">
            <v>0039</v>
          </cell>
          <cell r="O272" t="str">
            <v>5004342</v>
          </cell>
        </row>
        <row r="273">
          <cell r="L273" t="str">
            <v>LIMA5004342</v>
          </cell>
          <cell r="M273" t="str">
            <v>LIMA</v>
          </cell>
          <cell r="N273" t="str">
            <v>0039</v>
          </cell>
          <cell r="O273" t="str">
            <v>5004342</v>
          </cell>
        </row>
        <row r="274">
          <cell r="L274" t="str">
            <v>LIMA5004342</v>
          </cell>
          <cell r="M274" t="str">
            <v>LIMA</v>
          </cell>
          <cell r="N274" t="str">
            <v>0039</v>
          </cell>
          <cell r="O274" t="str">
            <v>5004342</v>
          </cell>
        </row>
        <row r="275">
          <cell r="L275" t="str">
            <v>LIMA5004342</v>
          </cell>
          <cell r="M275" t="str">
            <v>LIMA</v>
          </cell>
          <cell r="N275" t="str">
            <v>0039</v>
          </cell>
          <cell r="O275" t="str">
            <v>5004342</v>
          </cell>
        </row>
        <row r="276">
          <cell r="L276" t="str">
            <v>LIMA5004342</v>
          </cell>
          <cell r="M276" t="str">
            <v>LIMA</v>
          </cell>
          <cell r="N276" t="str">
            <v>0039</v>
          </cell>
          <cell r="O276" t="str">
            <v>5004342</v>
          </cell>
        </row>
        <row r="277">
          <cell r="L277" t="str">
            <v>LIMA5004342</v>
          </cell>
          <cell r="M277" t="str">
            <v>LIMA</v>
          </cell>
          <cell r="N277" t="str">
            <v>0039</v>
          </cell>
          <cell r="O277" t="str">
            <v>5004342</v>
          </cell>
        </row>
        <row r="278">
          <cell r="L278" t="str">
            <v>LIMA5004342</v>
          </cell>
          <cell r="M278" t="str">
            <v>LIMA</v>
          </cell>
          <cell r="N278" t="str">
            <v>0039</v>
          </cell>
          <cell r="O278" t="str">
            <v>5004342</v>
          </cell>
        </row>
        <row r="279">
          <cell r="L279" t="str">
            <v>LIMA5004342</v>
          </cell>
          <cell r="M279" t="str">
            <v>LIMA</v>
          </cell>
          <cell r="N279" t="str">
            <v>0039</v>
          </cell>
          <cell r="O279" t="str">
            <v>5004342</v>
          </cell>
        </row>
        <row r="280">
          <cell r="L280" t="str">
            <v>LIMA5004342</v>
          </cell>
          <cell r="M280" t="str">
            <v>LIMA</v>
          </cell>
          <cell r="N280" t="str">
            <v>0039</v>
          </cell>
          <cell r="O280" t="str">
            <v>5004342</v>
          </cell>
        </row>
        <row r="281">
          <cell r="L281" t="str">
            <v>LIMA5004342</v>
          </cell>
          <cell r="M281" t="str">
            <v>LIMA</v>
          </cell>
          <cell r="N281" t="str">
            <v>0039</v>
          </cell>
          <cell r="O281" t="str">
            <v>5004342</v>
          </cell>
        </row>
        <row r="282">
          <cell r="L282" t="str">
            <v>LIMA5004342</v>
          </cell>
          <cell r="M282" t="str">
            <v>LIMA</v>
          </cell>
          <cell r="N282" t="str">
            <v>0039</v>
          </cell>
          <cell r="O282" t="str">
            <v>5004342</v>
          </cell>
        </row>
        <row r="283">
          <cell r="L283" t="str">
            <v>LIMA5004342</v>
          </cell>
          <cell r="M283" t="str">
            <v>LIMA</v>
          </cell>
          <cell r="N283" t="str">
            <v>0039</v>
          </cell>
          <cell r="O283" t="str">
            <v>5004342</v>
          </cell>
        </row>
        <row r="284">
          <cell r="L284" t="str">
            <v>LIMA5004342</v>
          </cell>
          <cell r="M284" t="str">
            <v>LIMA</v>
          </cell>
          <cell r="N284" t="str">
            <v>0039</v>
          </cell>
          <cell r="O284" t="str">
            <v>5004342</v>
          </cell>
        </row>
        <row r="285">
          <cell r="L285" t="str">
            <v>LIMA5004342</v>
          </cell>
          <cell r="M285" t="str">
            <v>LIMA</v>
          </cell>
          <cell r="N285" t="str">
            <v>0039</v>
          </cell>
          <cell r="O285" t="str">
            <v>5004342</v>
          </cell>
        </row>
        <row r="286">
          <cell r="L286" t="str">
            <v>LIMA5004342</v>
          </cell>
          <cell r="M286" t="str">
            <v>LIMA</v>
          </cell>
          <cell r="N286" t="str">
            <v>0039</v>
          </cell>
          <cell r="O286" t="str">
            <v>5004342</v>
          </cell>
        </row>
        <row r="287">
          <cell r="L287" t="str">
            <v>LORETO5004342</v>
          </cell>
          <cell r="M287" t="str">
            <v>LORETO</v>
          </cell>
          <cell r="N287" t="str">
            <v>0040</v>
          </cell>
          <cell r="O287" t="str">
            <v>5004342</v>
          </cell>
        </row>
        <row r="288">
          <cell r="L288" t="str">
            <v>LORETO5004342</v>
          </cell>
          <cell r="M288" t="str">
            <v>LORETO</v>
          </cell>
          <cell r="N288" t="str">
            <v>0040</v>
          </cell>
          <cell r="O288" t="str">
            <v>5004342</v>
          </cell>
        </row>
        <row r="289">
          <cell r="L289" t="str">
            <v>LORETO5004342</v>
          </cell>
          <cell r="M289" t="str">
            <v>LORETO</v>
          </cell>
          <cell r="N289" t="str">
            <v>0040</v>
          </cell>
          <cell r="O289" t="str">
            <v>5004342</v>
          </cell>
        </row>
        <row r="290">
          <cell r="L290" t="str">
            <v>LORETO5004342</v>
          </cell>
          <cell r="M290" t="str">
            <v>LORETO</v>
          </cell>
          <cell r="N290" t="str">
            <v>0040</v>
          </cell>
          <cell r="O290" t="str">
            <v>5004342</v>
          </cell>
        </row>
        <row r="291">
          <cell r="L291" t="str">
            <v>LORETO5004342</v>
          </cell>
          <cell r="M291" t="str">
            <v>LORETO</v>
          </cell>
          <cell r="N291" t="str">
            <v>0040</v>
          </cell>
          <cell r="O291" t="str">
            <v>5004342</v>
          </cell>
        </row>
        <row r="292">
          <cell r="L292" t="str">
            <v>LORETO5004342</v>
          </cell>
          <cell r="M292" t="str">
            <v>LORETO</v>
          </cell>
          <cell r="N292" t="str">
            <v>0040</v>
          </cell>
          <cell r="O292" t="str">
            <v>5004342</v>
          </cell>
        </row>
        <row r="293">
          <cell r="L293" t="str">
            <v>LORETO5004342</v>
          </cell>
          <cell r="M293" t="str">
            <v>LORETO</v>
          </cell>
          <cell r="N293" t="str">
            <v>0040</v>
          </cell>
          <cell r="O293" t="str">
            <v>5004342</v>
          </cell>
        </row>
        <row r="294">
          <cell r="L294" t="str">
            <v>LORETO5004342</v>
          </cell>
          <cell r="M294" t="str">
            <v>LORETO</v>
          </cell>
          <cell r="N294" t="str">
            <v>0040</v>
          </cell>
          <cell r="O294" t="str">
            <v>5004342</v>
          </cell>
        </row>
        <row r="295">
          <cell r="L295" t="str">
            <v>LORETO5004342</v>
          </cell>
          <cell r="M295" t="str">
            <v>LORETO</v>
          </cell>
          <cell r="N295" t="str">
            <v>0040</v>
          </cell>
          <cell r="O295" t="str">
            <v>5004342</v>
          </cell>
        </row>
        <row r="296">
          <cell r="L296" t="str">
            <v>LORETO5004342</v>
          </cell>
          <cell r="M296" t="str">
            <v>LORETO</v>
          </cell>
          <cell r="N296" t="str">
            <v>0040</v>
          </cell>
          <cell r="O296" t="str">
            <v>5004342</v>
          </cell>
        </row>
        <row r="297">
          <cell r="L297" t="str">
            <v>LORETO5004342</v>
          </cell>
          <cell r="M297" t="str">
            <v>LORETO</v>
          </cell>
          <cell r="N297" t="str">
            <v>0040</v>
          </cell>
          <cell r="O297" t="str">
            <v>5004342</v>
          </cell>
        </row>
        <row r="298">
          <cell r="L298" t="str">
            <v>LORETO5004342</v>
          </cell>
          <cell r="M298" t="str">
            <v>LORETO</v>
          </cell>
          <cell r="N298" t="str">
            <v>0040</v>
          </cell>
          <cell r="O298" t="str">
            <v>5004342</v>
          </cell>
        </row>
        <row r="299">
          <cell r="L299" t="str">
            <v>LORETO5004342</v>
          </cell>
          <cell r="M299" t="str">
            <v>LORETO</v>
          </cell>
          <cell r="N299" t="str">
            <v>0040</v>
          </cell>
          <cell r="O299" t="str">
            <v>5004342</v>
          </cell>
        </row>
        <row r="300">
          <cell r="L300" t="str">
            <v>LORETO5004342</v>
          </cell>
          <cell r="M300" t="str">
            <v>LORETO</v>
          </cell>
          <cell r="N300" t="str">
            <v>0040</v>
          </cell>
          <cell r="O300" t="str">
            <v>5004342</v>
          </cell>
        </row>
        <row r="301">
          <cell r="L301" t="str">
            <v>MADRE DE DIOS5004342</v>
          </cell>
          <cell r="M301" t="str">
            <v>MADRE DE DIOS</v>
          </cell>
          <cell r="N301" t="str">
            <v>0041</v>
          </cell>
          <cell r="O301" t="str">
            <v>5004342</v>
          </cell>
        </row>
        <row r="302">
          <cell r="L302" t="str">
            <v>MADRE DE DIOS5004342</v>
          </cell>
          <cell r="M302" t="str">
            <v>MADRE DE DIOS</v>
          </cell>
          <cell r="N302" t="str">
            <v>0041</v>
          </cell>
          <cell r="O302" t="str">
            <v>5004342</v>
          </cell>
        </row>
        <row r="303">
          <cell r="L303" t="str">
            <v>MADRE DE DIOS5004342</v>
          </cell>
          <cell r="M303" t="str">
            <v>MADRE DE DIOS</v>
          </cell>
          <cell r="N303" t="str">
            <v>0041</v>
          </cell>
          <cell r="O303" t="str">
            <v>5004342</v>
          </cell>
        </row>
        <row r="304">
          <cell r="L304" t="str">
            <v>MADRE DE DIOS5004342</v>
          </cell>
          <cell r="M304" t="str">
            <v>MADRE DE DIOS</v>
          </cell>
          <cell r="N304" t="str">
            <v>0041</v>
          </cell>
          <cell r="O304" t="str">
            <v>5004342</v>
          </cell>
        </row>
        <row r="305">
          <cell r="L305" t="str">
            <v>MADRE DE DIOS5004342</v>
          </cell>
          <cell r="M305" t="str">
            <v>MADRE DE DIOS</v>
          </cell>
          <cell r="N305" t="str">
            <v>0041</v>
          </cell>
          <cell r="O305" t="str">
            <v>5004342</v>
          </cell>
        </row>
        <row r="306">
          <cell r="L306" t="str">
            <v>MADRE DE DIOS5004342</v>
          </cell>
          <cell r="M306" t="str">
            <v>MADRE DE DIOS</v>
          </cell>
          <cell r="N306" t="str">
            <v>0041</v>
          </cell>
          <cell r="O306" t="str">
            <v>5004342</v>
          </cell>
        </row>
        <row r="307">
          <cell r="L307" t="str">
            <v>MADRE DE DIOS5004342</v>
          </cell>
          <cell r="M307" t="str">
            <v>MADRE DE DIOS</v>
          </cell>
          <cell r="N307" t="str">
            <v>0041</v>
          </cell>
          <cell r="O307" t="str">
            <v>5004342</v>
          </cell>
        </row>
        <row r="308">
          <cell r="L308" t="str">
            <v>MADRE DE DIOS5004342</v>
          </cell>
          <cell r="M308" t="str">
            <v>MADRE DE DIOS</v>
          </cell>
          <cell r="N308" t="str">
            <v>0041</v>
          </cell>
          <cell r="O308" t="str">
            <v>5004342</v>
          </cell>
        </row>
        <row r="309">
          <cell r="L309" t="str">
            <v>MADRE DE DIOS5004342</v>
          </cell>
          <cell r="M309" t="str">
            <v>MADRE DE DIOS</v>
          </cell>
          <cell r="N309" t="str">
            <v>0041</v>
          </cell>
          <cell r="O309" t="str">
            <v>5004342</v>
          </cell>
        </row>
        <row r="310">
          <cell r="L310" t="str">
            <v>MADRE DE DIOS5004342</v>
          </cell>
          <cell r="M310" t="str">
            <v>MADRE DE DIOS</v>
          </cell>
          <cell r="N310" t="str">
            <v>0041</v>
          </cell>
          <cell r="O310" t="str">
            <v>5004342</v>
          </cell>
        </row>
        <row r="311">
          <cell r="L311" t="str">
            <v>MADRE DE DIOS5004342</v>
          </cell>
          <cell r="M311" t="str">
            <v>MADRE DE DIOS</v>
          </cell>
          <cell r="N311" t="str">
            <v>0041</v>
          </cell>
          <cell r="O311" t="str">
            <v>5004342</v>
          </cell>
        </row>
        <row r="312">
          <cell r="L312" t="str">
            <v>MADRE DE DIOS5004342</v>
          </cell>
          <cell r="M312" t="str">
            <v>MADRE DE DIOS</v>
          </cell>
          <cell r="N312" t="str">
            <v>0041</v>
          </cell>
          <cell r="O312" t="str">
            <v>5004342</v>
          </cell>
        </row>
        <row r="313">
          <cell r="L313" t="str">
            <v>MADRE DE DIOS5004342</v>
          </cell>
          <cell r="M313" t="str">
            <v>MADRE DE DIOS</v>
          </cell>
          <cell r="N313" t="str">
            <v>0041</v>
          </cell>
          <cell r="O313" t="str">
            <v>5004342</v>
          </cell>
        </row>
        <row r="314">
          <cell r="L314" t="str">
            <v>MADRE DE DIOS5004342</v>
          </cell>
          <cell r="M314" t="str">
            <v>MADRE DE DIOS</v>
          </cell>
          <cell r="N314" t="str">
            <v>0041</v>
          </cell>
          <cell r="O314" t="str">
            <v>5004342</v>
          </cell>
        </row>
        <row r="315">
          <cell r="L315" t="str">
            <v>MOQUEGUA5004342</v>
          </cell>
          <cell r="M315" t="str">
            <v>MOQUEGUA</v>
          </cell>
          <cell r="N315" t="str">
            <v>0042</v>
          </cell>
          <cell r="O315" t="str">
            <v>5004342</v>
          </cell>
        </row>
        <row r="316">
          <cell r="L316" t="str">
            <v>MOQUEGUA5004342</v>
          </cell>
          <cell r="M316" t="str">
            <v>MOQUEGUA</v>
          </cell>
          <cell r="N316" t="str">
            <v>0042</v>
          </cell>
          <cell r="O316" t="str">
            <v>5004342</v>
          </cell>
        </row>
        <row r="317">
          <cell r="L317" t="str">
            <v>MOQUEGUA5004342</v>
          </cell>
          <cell r="M317" t="str">
            <v>MOQUEGUA</v>
          </cell>
          <cell r="N317" t="str">
            <v>0042</v>
          </cell>
          <cell r="O317" t="str">
            <v>5004342</v>
          </cell>
        </row>
        <row r="318">
          <cell r="L318" t="str">
            <v>MOQUEGUA5004342</v>
          </cell>
          <cell r="M318" t="str">
            <v>MOQUEGUA</v>
          </cell>
          <cell r="N318" t="str">
            <v>0042</v>
          </cell>
          <cell r="O318" t="str">
            <v>5004342</v>
          </cell>
        </row>
        <row r="319">
          <cell r="L319" t="str">
            <v>MOQUEGUA5004342</v>
          </cell>
          <cell r="M319" t="str">
            <v>MOQUEGUA</v>
          </cell>
          <cell r="N319" t="str">
            <v>0042</v>
          </cell>
          <cell r="O319" t="str">
            <v>5004342</v>
          </cell>
        </row>
        <row r="320">
          <cell r="L320" t="str">
            <v>MOQUEGUA5004342</v>
          </cell>
          <cell r="M320" t="str">
            <v>MOQUEGUA</v>
          </cell>
          <cell r="N320" t="str">
            <v>0042</v>
          </cell>
          <cell r="O320" t="str">
            <v>5004342</v>
          </cell>
        </row>
        <row r="321">
          <cell r="L321" t="str">
            <v>MOQUEGUA5004342</v>
          </cell>
          <cell r="M321" t="str">
            <v>MOQUEGUA</v>
          </cell>
          <cell r="N321" t="str">
            <v>0042</v>
          </cell>
          <cell r="O321" t="str">
            <v>5004342</v>
          </cell>
        </row>
        <row r="322">
          <cell r="L322" t="str">
            <v>MOQUEGUA5004342</v>
          </cell>
          <cell r="M322" t="str">
            <v>MOQUEGUA</v>
          </cell>
          <cell r="N322" t="str">
            <v>0042</v>
          </cell>
          <cell r="O322" t="str">
            <v>5004342</v>
          </cell>
        </row>
        <row r="323">
          <cell r="L323" t="str">
            <v>PASCO5004342</v>
          </cell>
          <cell r="M323" t="str">
            <v>PASCO</v>
          </cell>
          <cell r="N323" t="str">
            <v>0043</v>
          </cell>
          <cell r="O323" t="str">
            <v>5004342</v>
          </cell>
        </row>
        <row r="324">
          <cell r="L324" t="str">
            <v>PASCO5004342</v>
          </cell>
          <cell r="M324" t="str">
            <v>PASCO</v>
          </cell>
          <cell r="N324" t="str">
            <v>0043</v>
          </cell>
          <cell r="O324" t="str">
            <v>5004342</v>
          </cell>
        </row>
        <row r="325">
          <cell r="L325" t="str">
            <v>PASCO5004342</v>
          </cell>
          <cell r="M325" t="str">
            <v>PASCO</v>
          </cell>
          <cell r="N325" t="str">
            <v>0043</v>
          </cell>
          <cell r="O325" t="str">
            <v>5004342</v>
          </cell>
        </row>
        <row r="326">
          <cell r="L326" t="str">
            <v>PASCO5004342</v>
          </cell>
          <cell r="M326" t="str">
            <v>PASCO</v>
          </cell>
          <cell r="N326" t="str">
            <v>0043</v>
          </cell>
          <cell r="O326" t="str">
            <v>5004342</v>
          </cell>
        </row>
        <row r="327">
          <cell r="L327" t="str">
            <v>PASCO5004342</v>
          </cell>
          <cell r="M327" t="str">
            <v>PASCO</v>
          </cell>
          <cell r="N327" t="str">
            <v>0043</v>
          </cell>
          <cell r="O327" t="str">
            <v>5004342</v>
          </cell>
        </row>
        <row r="328">
          <cell r="L328" t="str">
            <v>PASCO5004342</v>
          </cell>
          <cell r="M328" t="str">
            <v>PASCO</v>
          </cell>
          <cell r="N328" t="str">
            <v>0043</v>
          </cell>
          <cell r="O328" t="str">
            <v>5004342</v>
          </cell>
        </row>
        <row r="329">
          <cell r="L329" t="str">
            <v>PASCO5004342</v>
          </cell>
          <cell r="M329" t="str">
            <v>PASCO</v>
          </cell>
          <cell r="N329" t="str">
            <v>0043</v>
          </cell>
          <cell r="O329" t="str">
            <v>5004342</v>
          </cell>
        </row>
        <row r="330">
          <cell r="L330" t="str">
            <v>PASCO5004342</v>
          </cell>
          <cell r="M330" t="str">
            <v>PASCO</v>
          </cell>
          <cell r="N330" t="str">
            <v>0043</v>
          </cell>
          <cell r="O330" t="str">
            <v>5004342</v>
          </cell>
        </row>
        <row r="331">
          <cell r="L331" t="str">
            <v>PASCO5004342</v>
          </cell>
          <cell r="M331" t="str">
            <v>PASCO</v>
          </cell>
          <cell r="N331" t="str">
            <v>0043</v>
          </cell>
          <cell r="O331" t="str">
            <v>5004342</v>
          </cell>
        </row>
        <row r="332">
          <cell r="L332" t="str">
            <v>PASCO5004342</v>
          </cell>
          <cell r="M332" t="str">
            <v>PASCO</v>
          </cell>
          <cell r="N332" t="str">
            <v>0043</v>
          </cell>
          <cell r="O332" t="str">
            <v>5004342</v>
          </cell>
        </row>
        <row r="333">
          <cell r="L333" t="str">
            <v>PASCO5004342</v>
          </cell>
          <cell r="M333" t="str">
            <v>PASCO</v>
          </cell>
          <cell r="N333" t="str">
            <v>0043</v>
          </cell>
          <cell r="O333" t="str">
            <v>5004342</v>
          </cell>
        </row>
        <row r="334">
          <cell r="L334" t="str">
            <v>PASCO5004342</v>
          </cell>
          <cell r="M334" t="str">
            <v>PASCO</v>
          </cell>
          <cell r="N334" t="str">
            <v>0043</v>
          </cell>
          <cell r="O334" t="str">
            <v>5004342</v>
          </cell>
        </row>
        <row r="335">
          <cell r="L335" t="str">
            <v>PIURA5004342</v>
          </cell>
          <cell r="M335" t="str">
            <v>PIURA</v>
          </cell>
          <cell r="N335" t="str">
            <v>0044</v>
          </cell>
          <cell r="O335" t="str">
            <v>5004342</v>
          </cell>
        </row>
        <row r="336">
          <cell r="L336" t="str">
            <v>PIURA5004342</v>
          </cell>
          <cell r="M336" t="str">
            <v>PIURA</v>
          </cell>
          <cell r="N336" t="str">
            <v>0044</v>
          </cell>
          <cell r="O336" t="str">
            <v>5004342</v>
          </cell>
        </row>
        <row r="337">
          <cell r="L337" t="str">
            <v>PIURA5004342</v>
          </cell>
          <cell r="M337" t="str">
            <v>PIURA</v>
          </cell>
          <cell r="N337" t="str">
            <v>0044</v>
          </cell>
          <cell r="O337" t="str">
            <v>5004342</v>
          </cell>
        </row>
        <row r="338">
          <cell r="L338" t="str">
            <v>PIURA5004342</v>
          </cell>
          <cell r="M338" t="str">
            <v>PIURA</v>
          </cell>
          <cell r="N338" t="str">
            <v>0044</v>
          </cell>
          <cell r="O338" t="str">
            <v>5004342</v>
          </cell>
        </row>
        <row r="339">
          <cell r="L339" t="str">
            <v>PIURA5004342</v>
          </cell>
          <cell r="M339" t="str">
            <v>PIURA</v>
          </cell>
          <cell r="N339" t="str">
            <v>0044</v>
          </cell>
          <cell r="O339" t="str">
            <v>5004342</v>
          </cell>
        </row>
        <row r="340">
          <cell r="L340" t="str">
            <v>PIURA5004342</v>
          </cell>
          <cell r="M340" t="str">
            <v>PIURA</v>
          </cell>
          <cell r="N340" t="str">
            <v>0044</v>
          </cell>
          <cell r="O340" t="str">
            <v>5004342</v>
          </cell>
        </row>
        <row r="341">
          <cell r="L341" t="str">
            <v>PIURA5004342</v>
          </cell>
          <cell r="M341" t="str">
            <v>PIURA</v>
          </cell>
          <cell r="N341" t="str">
            <v>0044</v>
          </cell>
          <cell r="O341" t="str">
            <v>5004342</v>
          </cell>
        </row>
        <row r="342">
          <cell r="L342" t="str">
            <v>PIURA5004342</v>
          </cell>
          <cell r="M342" t="str">
            <v>PIURA</v>
          </cell>
          <cell r="N342" t="str">
            <v>0044</v>
          </cell>
          <cell r="O342" t="str">
            <v>5004342</v>
          </cell>
        </row>
        <row r="343">
          <cell r="L343" t="str">
            <v>PIURA5004342</v>
          </cell>
          <cell r="M343" t="str">
            <v>PIURA</v>
          </cell>
          <cell r="N343" t="str">
            <v>0044</v>
          </cell>
          <cell r="O343" t="str">
            <v>5004342</v>
          </cell>
        </row>
        <row r="344">
          <cell r="L344" t="str">
            <v>PIURA5004342</v>
          </cell>
          <cell r="M344" t="str">
            <v>PIURA</v>
          </cell>
          <cell r="N344" t="str">
            <v>0044</v>
          </cell>
          <cell r="O344" t="str">
            <v>5004342</v>
          </cell>
        </row>
        <row r="345">
          <cell r="L345" t="str">
            <v>PIURA5004342</v>
          </cell>
          <cell r="M345" t="str">
            <v>PIURA</v>
          </cell>
          <cell r="N345" t="str">
            <v>0044</v>
          </cell>
          <cell r="O345" t="str">
            <v>5004342</v>
          </cell>
        </row>
        <row r="346">
          <cell r="L346" t="str">
            <v>PIURA5004342</v>
          </cell>
          <cell r="M346" t="str">
            <v>PIURA</v>
          </cell>
          <cell r="N346" t="str">
            <v>0044</v>
          </cell>
          <cell r="O346" t="str">
            <v>5004342</v>
          </cell>
        </row>
        <row r="347">
          <cell r="L347" t="str">
            <v>PIURA5004342</v>
          </cell>
          <cell r="M347" t="str">
            <v>PIURA</v>
          </cell>
          <cell r="N347" t="str">
            <v>0044</v>
          </cell>
          <cell r="O347" t="str">
            <v>5004342</v>
          </cell>
        </row>
        <row r="348">
          <cell r="L348" t="str">
            <v>PIURA5004342</v>
          </cell>
          <cell r="M348" t="str">
            <v>PIURA</v>
          </cell>
          <cell r="N348" t="str">
            <v>0044</v>
          </cell>
          <cell r="O348" t="str">
            <v>5004342</v>
          </cell>
        </row>
        <row r="349">
          <cell r="L349" t="str">
            <v>PIURA5004342</v>
          </cell>
          <cell r="M349" t="str">
            <v>PIURA</v>
          </cell>
          <cell r="N349" t="str">
            <v>0044</v>
          </cell>
          <cell r="O349" t="str">
            <v>5004342</v>
          </cell>
        </row>
        <row r="350">
          <cell r="L350" t="str">
            <v>PIURA5004342</v>
          </cell>
          <cell r="M350" t="str">
            <v>PIURA</v>
          </cell>
          <cell r="N350" t="str">
            <v>0044</v>
          </cell>
          <cell r="O350" t="str">
            <v>5004342</v>
          </cell>
        </row>
        <row r="351">
          <cell r="L351" t="str">
            <v>PUNO5004342</v>
          </cell>
          <cell r="M351" t="str">
            <v>PUNO</v>
          </cell>
          <cell r="N351" t="str">
            <v>0045</v>
          </cell>
          <cell r="O351" t="str">
            <v>5004342</v>
          </cell>
        </row>
        <row r="352">
          <cell r="L352" t="str">
            <v>PUNO5004342</v>
          </cell>
          <cell r="M352" t="str">
            <v>PUNO</v>
          </cell>
          <cell r="N352" t="str">
            <v>0045</v>
          </cell>
          <cell r="O352" t="str">
            <v>5004342</v>
          </cell>
        </row>
        <row r="353">
          <cell r="L353" t="str">
            <v>PUNO5004342</v>
          </cell>
          <cell r="M353" t="str">
            <v>PUNO</v>
          </cell>
          <cell r="N353" t="str">
            <v>0045</v>
          </cell>
          <cell r="O353" t="str">
            <v>5004342</v>
          </cell>
        </row>
        <row r="354">
          <cell r="L354" t="str">
            <v>PUNO5004342</v>
          </cell>
          <cell r="M354" t="str">
            <v>PUNO</v>
          </cell>
          <cell r="N354" t="str">
            <v>0045</v>
          </cell>
          <cell r="O354" t="str">
            <v>5004342</v>
          </cell>
        </row>
        <row r="355">
          <cell r="L355" t="str">
            <v>PUNO5004342</v>
          </cell>
          <cell r="M355" t="str">
            <v>PUNO</v>
          </cell>
          <cell r="N355" t="str">
            <v>0045</v>
          </cell>
          <cell r="O355" t="str">
            <v>5004342</v>
          </cell>
        </row>
        <row r="356">
          <cell r="L356" t="str">
            <v>PUNO5004342</v>
          </cell>
          <cell r="M356" t="str">
            <v>PUNO</v>
          </cell>
          <cell r="N356" t="str">
            <v>0045</v>
          </cell>
          <cell r="O356" t="str">
            <v>5004342</v>
          </cell>
        </row>
        <row r="357">
          <cell r="L357" t="str">
            <v>PUNO5004342</v>
          </cell>
          <cell r="M357" t="str">
            <v>PUNO</v>
          </cell>
          <cell r="N357" t="str">
            <v>0045</v>
          </cell>
          <cell r="O357" t="str">
            <v>5004342</v>
          </cell>
        </row>
        <row r="358">
          <cell r="L358" t="str">
            <v>PUNO5004342</v>
          </cell>
          <cell r="M358" t="str">
            <v>PUNO</v>
          </cell>
          <cell r="N358" t="str">
            <v>0045</v>
          </cell>
          <cell r="O358" t="str">
            <v>5004342</v>
          </cell>
        </row>
        <row r="359">
          <cell r="L359" t="str">
            <v>PUNO5004342</v>
          </cell>
          <cell r="M359" t="str">
            <v>PUNO</v>
          </cell>
          <cell r="N359" t="str">
            <v>0045</v>
          </cell>
          <cell r="O359" t="str">
            <v>5004342</v>
          </cell>
        </row>
        <row r="360">
          <cell r="L360" t="str">
            <v>PUNO5004342</v>
          </cell>
          <cell r="M360" t="str">
            <v>PUNO</v>
          </cell>
          <cell r="N360" t="str">
            <v>0045</v>
          </cell>
          <cell r="O360" t="str">
            <v>5004342</v>
          </cell>
        </row>
        <row r="361">
          <cell r="L361" t="str">
            <v>PUNO5004342</v>
          </cell>
          <cell r="M361" t="str">
            <v>PUNO</v>
          </cell>
          <cell r="N361" t="str">
            <v>0045</v>
          </cell>
          <cell r="O361" t="str">
            <v>5004342</v>
          </cell>
        </row>
        <row r="362">
          <cell r="L362" t="str">
            <v>SAN MARTIN5004342</v>
          </cell>
          <cell r="M362" t="str">
            <v>SAN MARTIN</v>
          </cell>
          <cell r="N362" t="str">
            <v>0046</v>
          </cell>
          <cell r="O362" t="str">
            <v>5004342</v>
          </cell>
        </row>
        <row r="363">
          <cell r="L363" t="str">
            <v>SAN MARTIN5004342</v>
          </cell>
          <cell r="M363" t="str">
            <v>SAN MARTIN</v>
          </cell>
          <cell r="N363" t="str">
            <v>0046</v>
          </cell>
          <cell r="O363" t="str">
            <v>5004342</v>
          </cell>
        </row>
        <row r="364">
          <cell r="L364" t="str">
            <v>SAN MARTIN5004342</v>
          </cell>
          <cell r="M364" t="str">
            <v>SAN MARTIN</v>
          </cell>
          <cell r="N364" t="str">
            <v>0046</v>
          </cell>
          <cell r="O364" t="str">
            <v>5004342</v>
          </cell>
        </row>
        <row r="365">
          <cell r="L365" t="str">
            <v>SAN MARTIN5004342</v>
          </cell>
          <cell r="M365" t="str">
            <v>SAN MARTIN</v>
          </cell>
          <cell r="N365" t="str">
            <v>0046</v>
          </cell>
          <cell r="O365" t="str">
            <v>5004342</v>
          </cell>
        </row>
        <row r="366">
          <cell r="L366" t="str">
            <v>SAN MARTIN5004342</v>
          </cell>
          <cell r="M366" t="str">
            <v>SAN MARTIN</v>
          </cell>
          <cell r="N366" t="str">
            <v>0046</v>
          </cell>
          <cell r="O366" t="str">
            <v>5004342</v>
          </cell>
        </row>
        <row r="367">
          <cell r="L367" t="str">
            <v>SAN MARTIN5004342</v>
          </cell>
          <cell r="M367" t="str">
            <v>SAN MARTIN</v>
          </cell>
          <cell r="N367" t="str">
            <v>0046</v>
          </cell>
          <cell r="O367" t="str">
            <v>5004342</v>
          </cell>
        </row>
        <row r="368">
          <cell r="L368" t="str">
            <v>SAN MARTIN5004342</v>
          </cell>
          <cell r="M368" t="str">
            <v>SAN MARTIN</v>
          </cell>
          <cell r="N368" t="str">
            <v>0046</v>
          </cell>
          <cell r="O368" t="str">
            <v>5004342</v>
          </cell>
        </row>
        <row r="369">
          <cell r="L369" t="str">
            <v>SAN MARTIN5004342</v>
          </cell>
          <cell r="M369" t="str">
            <v>SAN MARTIN</v>
          </cell>
          <cell r="N369" t="str">
            <v>0046</v>
          </cell>
          <cell r="O369" t="str">
            <v>5004342</v>
          </cell>
        </row>
        <row r="370">
          <cell r="L370" t="str">
            <v>SAN MARTIN5004342</v>
          </cell>
          <cell r="M370" t="str">
            <v>SAN MARTIN</v>
          </cell>
          <cell r="N370" t="str">
            <v>0046</v>
          </cell>
          <cell r="O370" t="str">
            <v>5004342</v>
          </cell>
        </row>
        <row r="371">
          <cell r="L371" t="str">
            <v>SAN MARTIN5004342</v>
          </cell>
          <cell r="M371" t="str">
            <v>SAN MARTIN</v>
          </cell>
          <cell r="N371" t="str">
            <v>0046</v>
          </cell>
          <cell r="O371" t="str">
            <v>5004342</v>
          </cell>
        </row>
        <row r="372">
          <cell r="L372" t="str">
            <v>SAN MARTIN5004342</v>
          </cell>
          <cell r="M372" t="str">
            <v>SAN MARTIN</v>
          </cell>
          <cell r="N372" t="str">
            <v>0046</v>
          </cell>
          <cell r="O372" t="str">
            <v>5004342</v>
          </cell>
        </row>
        <row r="373">
          <cell r="L373" t="str">
            <v>SAN MARTIN5004342</v>
          </cell>
          <cell r="M373" t="str">
            <v>SAN MARTIN</v>
          </cell>
          <cell r="N373" t="str">
            <v>0046</v>
          </cell>
          <cell r="O373" t="str">
            <v>5004342</v>
          </cell>
        </row>
        <row r="374">
          <cell r="L374" t="str">
            <v>SAN MARTIN5004342</v>
          </cell>
          <cell r="M374" t="str">
            <v>SAN MARTIN</v>
          </cell>
          <cell r="N374" t="str">
            <v>0046</v>
          </cell>
          <cell r="O374" t="str">
            <v>5004342</v>
          </cell>
        </row>
        <row r="375">
          <cell r="L375" t="str">
            <v>TACNA5004342</v>
          </cell>
          <cell r="M375" t="str">
            <v>TACNA</v>
          </cell>
          <cell r="N375" t="str">
            <v>0047</v>
          </cell>
          <cell r="O375" t="str">
            <v>5004342</v>
          </cell>
        </row>
        <row r="376">
          <cell r="L376" t="str">
            <v>TACNA5004342</v>
          </cell>
          <cell r="M376" t="str">
            <v>TACNA</v>
          </cell>
          <cell r="N376" t="str">
            <v>0047</v>
          </cell>
          <cell r="O376" t="str">
            <v>5004342</v>
          </cell>
        </row>
        <row r="377">
          <cell r="L377" t="str">
            <v>TACNA5004342</v>
          </cell>
          <cell r="M377" t="str">
            <v>TACNA</v>
          </cell>
          <cell r="N377" t="str">
            <v>0047</v>
          </cell>
          <cell r="O377" t="str">
            <v>5004342</v>
          </cell>
        </row>
        <row r="378">
          <cell r="L378" t="str">
            <v>TACNA5004342</v>
          </cell>
          <cell r="M378" t="str">
            <v>TACNA</v>
          </cell>
          <cell r="N378" t="str">
            <v>0047</v>
          </cell>
          <cell r="O378" t="str">
            <v>5004342</v>
          </cell>
        </row>
        <row r="379">
          <cell r="L379" t="str">
            <v>TACNA5004342</v>
          </cell>
          <cell r="M379" t="str">
            <v>TACNA</v>
          </cell>
          <cell r="N379" t="str">
            <v>0047</v>
          </cell>
          <cell r="O379" t="str">
            <v>5004342</v>
          </cell>
        </row>
        <row r="380">
          <cell r="L380" t="str">
            <v>TACNA5004342</v>
          </cell>
          <cell r="M380" t="str">
            <v>TACNA</v>
          </cell>
          <cell r="N380" t="str">
            <v>0047</v>
          </cell>
          <cell r="O380" t="str">
            <v>5004342</v>
          </cell>
        </row>
        <row r="381">
          <cell r="L381" t="str">
            <v>TACNA5004342</v>
          </cell>
          <cell r="M381" t="str">
            <v>TACNA</v>
          </cell>
          <cell r="N381" t="str">
            <v>0047</v>
          </cell>
          <cell r="O381" t="str">
            <v>5004342</v>
          </cell>
        </row>
        <row r="382">
          <cell r="L382" t="str">
            <v>TACNA5004342</v>
          </cell>
          <cell r="M382" t="str">
            <v>TACNA</v>
          </cell>
          <cell r="N382" t="str">
            <v>0047</v>
          </cell>
          <cell r="O382" t="str">
            <v>5004342</v>
          </cell>
        </row>
        <row r="383">
          <cell r="L383" t="str">
            <v>TACNA5004342</v>
          </cell>
          <cell r="M383" t="str">
            <v>TACNA</v>
          </cell>
          <cell r="N383" t="str">
            <v>0047</v>
          </cell>
          <cell r="O383" t="str">
            <v>5004342</v>
          </cell>
        </row>
        <row r="384">
          <cell r="L384" t="str">
            <v>TACNA5004342</v>
          </cell>
          <cell r="M384" t="str">
            <v>TACNA</v>
          </cell>
          <cell r="N384" t="str">
            <v>0047</v>
          </cell>
          <cell r="O384" t="str">
            <v>5004342</v>
          </cell>
        </row>
        <row r="385">
          <cell r="L385" t="str">
            <v>TACNA5004342</v>
          </cell>
          <cell r="M385" t="str">
            <v>TACNA</v>
          </cell>
          <cell r="N385" t="str">
            <v>0047</v>
          </cell>
          <cell r="O385" t="str">
            <v>5004342</v>
          </cell>
        </row>
        <row r="386">
          <cell r="L386" t="str">
            <v>TACNA5004342</v>
          </cell>
          <cell r="M386" t="str">
            <v>TACNA</v>
          </cell>
          <cell r="N386" t="str">
            <v>0047</v>
          </cell>
          <cell r="O386" t="str">
            <v>5004342</v>
          </cell>
        </row>
        <row r="387">
          <cell r="L387" t="str">
            <v>TUMBES5004342</v>
          </cell>
          <cell r="M387" t="str">
            <v>TUMBES</v>
          </cell>
          <cell r="N387" t="str">
            <v>0048</v>
          </cell>
          <cell r="O387" t="str">
            <v>5004342</v>
          </cell>
        </row>
        <row r="388">
          <cell r="L388" t="str">
            <v>TUMBES5004342</v>
          </cell>
          <cell r="M388" t="str">
            <v>TUMBES</v>
          </cell>
          <cell r="N388" t="str">
            <v>0048</v>
          </cell>
          <cell r="O388" t="str">
            <v>5004342</v>
          </cell>
        </row>
        <row r="389">
          <cell r="L389" t="str">
            <v>TUMBES5004342</v>
          </cell>
          <cell r="M389" t="str">
            <v>TUMBES</v>
          </cell>
          <cell r="N389" t="str">
            <v>0048</v>
          </cell>
          <cell r="O389" t="str">
            <v>5004342</v>
          </cell>
        </row>
        <row r="390">
          <cell r="L390" t="str">
            <v>TUMBES5004342</v>
          </cell>
          <cell r="M390" t="str">
            <v>TUMBES</v>
          </cell>
          <cell r="N390" t="str">
            <v>0048</v>
          </cell>
          <cell r="O390" t="str">
            <v>5004342</v>
          </cell>
        </row>
        <row r="391">
          <cell r="L391" t="str">
            <v>TUMBES5004342</v>
          </cell>
          <cell r="M391" t="str">
            <v>TUMBES</v>
          </cell>
          <cell r="N391" t="str">
            <v>0048</v>
          </cell>
          <cell r="O391" t="str">
            <v>5004342</v>
          </cell>
        </row>
        <row r="392">
          <cell r="L392" t="str">
            <v>TUMBES5004342</v>
          </cell>
          <cell r="M392" t="str">
            <v>TUMBES</v>
          </cell>
          <cell r="N392" t="str">
            <v>0048</v>
          </cell>
          <cell r="O392" t="str">
            <v>5004342</v>
          </cell>
        </row>
        <row r="393">
          <cell r="L393" t="str">
            <v>TUMBES5004342</v>
          </cell>
          <cell r="M393" t="str">
            <v>TUMBES</v>
          </cell>
          <cell r="N393" t="str">
            <v>0048</v>
          </cell>
          <cell r="O393" t="str">
            <v>5004342</v>
          </cell>
        </row>
        <row r="394">
          <cell r="L394" t="str">
            <v>TUMBES5004342</v>
          </cell>
          <cell r="M394" t="str">
            <v>TUMBES</v>
          </cell>
          <cell r="N394" t="str">
            <v>0048</v>
          </cell>
          <cell r="O394" t="str">
            <v>5004342</v>
          </cell>
        </row>
        <row r="395">
          <cell r="L395" t="str">
            <v>UCAYALI5004342</v>
          </cell>
          <cell r="M395" t="str">
            <v>UCAYALI</v>
          </cell>
          <cell r="N395" t="str">
            <v>0049</v>
          </cell>
          <cell r="O395" t="str">
            <v>5004342</v>
          </cell>
        </row>
        <row r="396">
          <cell r="L396" t="str">
            <v>UCAYALI5004342</v>
          </cell>
          <cell r="M396" t="str">
            <v>UCAYALI</v>
          </cell>
          <cell r="N396" t="str">
            <v>0049</v>
          </cell>
          <cell r="O396" t="str">
            <v>5004342</v>
          </cell>
        </row>
        <row r="397">
          <cell r="L397" t="str">
            <v>UCAYALI5004342</v>
          </cell>
          <cell r="M397" t="str">
            <v>UCAYALI</v>
          </cell>
          <cell r="N397" t="str">
            <v>0049</v>
          </cell>
          <cell r="O397" t="str">
            <v>5004342</v>
          </cell>
        </row>
        <row r="398">
          <cell r="L398" t="str">
            <v>UCAYALI5004342</v>
          </cell>
          <cell r="M398" t="str">
            <v>UCAYALI</v>
          </cell>
          <cell r="N398" t="str">
            <v>0049</v>
          </cell>
          <cell r="O398" t="str">
            <v>5004342</v>
          </cell>
        </row>
        <row r="399">
          <cell r="L399" t="str">
            <v>UCAYALI5004342</v>
          </cell>
          <cell r="M399" t="str">
            <v>UCAYALI</v>
          </cell>
          <cell r="N399" t="str">
            <v>0049</v>
          </cell>
          <cell r="O399" t="str">
            <v>5004342</v>
          </cell>
        </row>
        <row r="400">
          <cell r="L400" t="str">
            <v>UCAYALI5004342</v>
          </cell>
          <cell r="M400" t="str">
            <v>UCAYALI</v>
          </cell>
          <cell r="N400" t="str">
            <v>0049</v>
          </cell>
          <cell r="O400" t="str">
            <v>5004342</v>
          </cell>
        </row>
        <row r="401">
          <cell r="L401" t="str">
            <v>UCAYALI5004342</v>
          </cell>
          <cell r="M401" t="str">
            <v>UCAYALI</v>
          </cell>
          <cell r="N401" t="str">
            <v>0049</v>
          </cell>
          <cell r="O401" t="str">
            <v>5004342</v>
          </cell>
        </row>
        <row r="402">
          <cell r="L402" t="str">
            <v>UCAYALI5004342</v>
          </cell>
          <cell r="M402" t="str">
            <v>UCAYALI</v>
          </cell>
          <cell r="N402" t="str">
            <v>0049</v>
          </cell>
          <cell r="O402" t="str">
            <v>5004342</v>
          </cell>
        </row>
        <row r="403">
          <cell r="L403" t="str">
            <v>UCAYALI5004342</v>
          </cell>
          <cell r="M403" t="str">
            <v>UCAYALI</v>
          </cell>
          <cell r="N403" t="str">
            <v>0049</v>
          </cell>
          <cell r="O403" t="str">
            <v>5004342</v>
          </cell>
        </row>
        <row r="404">
          <cell r="L404" t="str">
            <v>UCAYALI5004342</v>
          </cell>
          <cell r="M404" t="str">
            <v>UCAYALI</v>
          </cell>
          <cell r="N404" t="str">
            <v>0049</v>
          </cell>
          <cell r="O404" t="str">
            <v>5004342</v>
          </cell>
        </row>
        <row r="405">
          <cell r="L405" t="str">
            <v>UCAYALI5004342</v>
          </cell>
          <cell r="M405" t="str">
            <v>UCAYALI</v>
          </cell>
          <cell r="N405" t="str">
            <v>0049</v>
          </cell>
          <cell r="O405" t="str">
            <v>5004342</v>
          </cell>
        </row>
        <row r="406">
          <cell r="L406" t="str">
            <v>UCAYALI5004342</v>
          </cell>
          <cell r="M406" t="str">
            <v>UCAYALI</v>
          </cell>
          <cell r="N406" t="str">
            <v>0049</v>
          </cell>
          <cell r="O406" t="str">
            <v>5004342</v>
          </cell>
        </row>
        <row r="407">
          <cell r="L407" t="str">
            <v>UCAYALI5004342</v>
          </cell>
          <cell r="M407" t="str">
            <v>UCAYALI</v>
          </cell>
          <cell r="N407" t="str">
            <v>0049</v>
          </cell>
          <cell r="O407" t="str">
            <v>5004342</v>
          </cell>
        </row>
        <row r="408">
          <cell r="L408" t="str">
            <v>HUARAZ5004341</v>
          </cell>
          <cell r="M408" t="str">
            <v>HUARAZ</v>
          </cell>
          <cell r="N408" t="str">
            <v>0050</v>
          </cell>
          <cell r="O408" t="str">
            <v>5004341</v>
          </cell>
        </row>
        <row r="409">
          <cell r="L409" t="str">
            <v>OFICINA NACIONAL5004341</v>
          </cell>
          <cell r="M409" t="str">
            <v>OFICINA NACIONAL</v>
          </cell>
          <cell r="N409" t="str">
            <v>0051</v>
          </cell>
          <cell r="O409" t="str">
            <v>5004341</v>
          </cell>
        </row>
        <row r="410">
          <cell r="L410" t="str">
            <v>UGPYTOS5004341</v>
          </cell>
          <cell r="M410" t="str">
            <v>UGPYTOS</v>
          </cell>
          <cell r="N410" t="str">
            <v>0052</v>
          </cell>
          <cell r="O410" t="str">
            <v>5004341</v>
          </cell>
        </row>
        <row r="411">
          <cell r="L411" t="str">
            <v>UGPROM5004341</v>
          </cell>
          <cell r="M411" t="str">
            <v>UGPROM</v>
          </cell>
          <cell r="N411" t="str">
            <v>0053</v>
          </cell>
          <cell r="O411" t="str">
            <v>5004341</v>
          </cell>
        </row>
        <row r="412">
          <cell r="L412" t="str">
            <v>HUARAZ5004342</v>
          </cell>
          <cell r="M412" t="str">
            <v>HUARAZ</v>
          </cell>
          <cell r="N412" t="str">
            <v>0054</v>
          </cell>
          <cell r="O412" t="str">
            <v>5004342</v>
          </cell>
        </row>
      </sheetData>
      <sheetData sheetId="15"/>
      <sheetData sheetId="16" refreshError="1"/>
      <sheetData sheetId="17"/>
      <sheetData sheetId="18"/>
      <sheetData sheetId="19"/>
      <sheetData sheetId="20"/>
      <sheetData sheetId="21"/>
      <sheetData sheetId="22"/>
      <sheetData sheetId="23"/>
      <sheetData sheetId="24"/>
      <sheetData sheetId="25" refreshError="1"/>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2)"/>
      <sheetName val="Hoja1"/>
      <sheetName val="GOBIERNOS LOCALES"/>
      <sheetName val="GOBIERNOS REGIONALES"/>
      <sheetName val="RELACION - PIMBP"/>
      <sheetName val="RELACION-PAPT----06.04.09"/>
      <sheetName val="RELACION-PAPT (2)"/>
      <sheetName val="DU 035-RELACION PIPS-DS-111111-"/>
      <sheetName val="Hoja1_(2)"/>
      <sheetName val="GOBIERNOS_LOCALES"/>
      <sheetName val="GOBIERNOS_REGIONALES"/>
      <sheetName val="RELACION_-_PIMBP"/>
      <sheetName val="RELACION-PAPT----06_04_09"/>
      <sheetName val="RELACION-PAPT_(2)"/>
      <sheetName val="Hoja1_(2)1"/>
      <sheetName val="GOBIERNOS_LOCALES1"/>
      <sheetName val="GOBIERNOS_REGIONALES1"/>
      <sheetName val="RELACION_-_PIMBP1"/>
      <sheetName val="RELACION-PAPT----06_04_091"/>
      <sheetName val="RELACION-PAPT_(2)1"/>
      <sheetName val="DU_035-RELACION_PIPS-DS-111111-"/>
    </sheetNames>
    <sheetDataSet>
      <sheetData sheetId="0">
        <row r="1">
          <cell r="A1">
            <v>3901</v>
          </cell>
        </row>
      </sheetData>
      <sheetData sheetId="1">
        <row r="1">
          <cell r="A1">
            <v>3901</v>
          </cell>
        </row>
        <row r="2">
          <cell r="A2">
            <v>5545</v>
          </cell>
        </row>
        <row r="3">
          <cell r="A3">
            <v>45431</v>
          </cell>
        </row>
        <row r="4">
          <cell r="A4">
            <v>63002</v>
          </cell>
        </row>
        <row r="5">
          <cell r="A5">
            <v>25086</v>
          </cell>
        </row>
        <row r="6">
          <cell r="A6">
            <v>52009</v>
          </cell>
        </row>
        <row r="7">
          <cell r="A7">
            <v>53309</v>
          </cell>
        </row>
        <row r="8">
          <cell r="A8">
            <v>58091</v>
          </cell>
        </row>
        <row r="9">
          <cell r="A9">
            <v>63883</v>
          </cell>
        </row>
        <row r="10">
          <cell r="A10">
            <v>68955</v>
          </cell>
        </row>
        <row r="11">
          <cell r="A11">
            <v>69368</v>
          </cell>
        </row>
        <row r="12">
          <cell r="A12">
            <v>69761</v>
          </cell>
        </row>
        <row r="13">
          <cell r="A13">
            <v>70398</v>
          </cell>
        </row>
        <row r="14">
          <cell r="A14">
            <v>70517</v>
          </cell>
        </row>
        <row r="15">
          <cell r="A15">
            <v>70846</v>
          </cell>
        </row>
        <row r="16">
          <cell r="A16">
            <v>80315</v>
          </cell>
        </row>
        <row r="17">
          <cell r="A17">
            <v>40681</v>
          </cell>
        </row>
        <row r="18">
          <cell r="A18">
            <v>58241</v>
          </cell>
        </row>
        <row r="19">
          <cell r="A19">
            <v>27906</v>
          </cell>
        </row>
        <row r="20">
          <cell r="A20">
            <v>42165</v>
          </cell>
        </row>
        <row r="21">
          <cell r="A21">
            <v>6336</v>
          </cell>
        </row>
        <row r="22">
          <cell r="A22">
            <v>55506</v>
          </cell>
        </row>
        <row r="23">
          <cell r="A23">
            <v>13060</v>
          </cell>
        </row>
        <row r="24">
          <cell r="A24">
            <v>50488</v>
          </cell>
        </row>
        <row r="25">
          <cell r="A25">
            <v>9311</v>
          </cell>
        </row>
        <row r="26">
          <cell r="A26">
            <v>13040</v>
          </cell>
        </row>
        <row r="27">
          <cell r="A27">
            <v>71882</v>
          </cell>
        </row>
        <row r="28">
          <cell r="A28">
            <v>39475</v>
          </cell>
        </row>
        <row r="29">
          <cell r="A29">
            <v>104668</v>
          </cell>
        </row>
        <row r="30">
          <cell r="A30">
            <v>53690</v>
          </cell>
        </row>
        <row r="31">
          <cell r="A31">
            <v>70059</v>
          </cell>
        </row>
        <row r="32">
          <cell r="A32">
            <v>48629</v>
          </cell>
        </row>
        <row r="33">
          <cell r="A33">
            <v>3109</v>
          </cell>
        </row>
        <row r="34">
          <cell r="A34">
            <v>3274</v>
          </cell>
        </row>
        <row r="35">
          <cell r="A35">
            <v>6019</v>
          </cell>
        </row>
        <row r="36">
          <cell r="A36">
            <v>6189</v>
          </cell>
        </row>
        <row r="37">
          <cell r="A37">
            <v>10160</v>
          </cell>
        </row>
        <row r="38">
          <cell r="A38">
            <v>10574</v>
          </cell>
        </row>
        <row r="39">
          <cell r="A39">
            <v>16358</v>
          </cell>
        </row>
        <row r="40">
          <cell r="A40">
            <v>16389</v>
          </cell>
        </row>
        <row r="41">
          <cell r="A41">
            <v>50588</v>
          </cell>
        </row>
        <row r="42">
          <cell r="A42">
            <v>67287</v>
          </cell>
        </row>
        <row r="43">
          <cell r="A43">
            <v>9652</v>
          </cell>
        </row>
        <row r="44">
          <cell r="A44">
            <v>18946</v>
          </cell>
        </row>
        <row r="45">
          <cell r="A45">
            <v>37025</v>
          </cell>
        </row>
        <row r="46">
          <cell r="A46">
            <v>57628</v>
          </cell>
        </row>
        <row r="47">
          <cell r="A47">
            <v>69298</v>
          </cell>
        </row>
        <row r="48">
          <cell r="A48">
            <v>77987</v>
          </cell>
        </row>
        <row r="49">
          <cell r="A49">
            <v>37336</v>
          </cell>
        </row>
        <row r="50">
          <cell r="A50">
            <v>50360</v>
          </cell>
        </row>
        <row r="51">
          <cell r="A51">
            <v>28987</v>
          </cell>
        </row>
        <row r="52">
          <cell r="A52">
            <v>11725</v>
          </cell>
        </row>
        <row r="53">
          <cell r="A53">
            <v>17522</v>
          </cell>
        </row>
        <row r="54">
          <cell r="A54">
            <v>21265</v>
          </cell>
        </row>
        <row r="55">
          <cell r="A55">
            <v>32800</v>
          </cell>
        </row>
        <row r="56">
          <cell r="A56">
            <v>48182</v>
          </cell>
        </row>
        <row r="57">
          <cell r="A57">
            <v>7048</v>
          </cell>
        </row>
        <row r="58">
          <cell r="A58">
            <v>17157</v>
          </cell>
        </row>
        <row r="59">
          <cell r="A59">
            <v>35364</v>
          </cell>
        </row>
        <row r="60">
          <cell r="A60">
            <v>48599</v>
          </cell>
        </row>
        <row r="61">
          <cell r="A61">
            <v>8288</v>
          </cell>
        </row>
        <row r="62">
          <cell r="A62">
            <v>62937</v>
          </cell>
        </row>
        <row r="63">
          <cell r="A63">
            <v>35944</v>
          </cell>
        </row>
        <row r="64">
          <cell r="A64">
            <v>76102</v>
          </cell>
        </row>
        <row r="65">
          <cell r="A65">
            <v>40898</v>
          </cell>
        </row>
        <row r="66">
          <cell r="A66">
            <v>36702</v>
          </cell>
        </row>
        <row r="67">
          <cell r="A67">
            <v>37678</v>
          </cell>
        </row>
        <row r="68">
          <cell r="A68">
            <v>43461</v>
          </cell>
        </row>
        <row r="69">
          <cell r="A69">
            <v>63717</v>
          </cell>
        </row>
        <row r="70">
          <cell r="A70">
            <v>333</v>
          </cell>
        </row>
        <row r="71">
          <cell r="A71">
            <v>714</v>
          </cell>
        </row>
        <row r="72">
          <cell r="A72">
            <v>9953</v>
          </cell>
        </row>
        <row r="73">
          <cell r="A73">
            <v>28929</v>
          </cell>
        </row>
        <row r="74">
          <cell r="A74">
            <v>36585</v>
          </cell>
        </row>
        <row r="75">
          <cell r="A75">
            <v>41363</v>
          </cell>
        </row>
        <row r="76">
          <cell r="A76">
            <v>56325</v>
          </cell>
        </row>
        <row r="77">
          <cell r="A77">
            <v>81876</v>
          </cell>
        </row>
        <row r="78">
          <cell r="A78">
            <v>58032</v>
          </cell>
        </row>
        <row r="79">
          <cell r="A79">
            <v>1879</v>
          </cell>
        </row>
        <row r="80">
          <cell r="A80">
            <v>15725</v>
          </cell>
        </row>
        <row r="81">
          <cell r="A81">
            <v>854</v>
          </cell>
        </row>
        <row r="82">
          <cell r="A82">
            <v>1960</v>
          </cell>
        </row>
        <row r="83">
          <cell r="A83">
            <v>9992</v>
          </cell>
        </row>
        <row r="84">
          <cell r="A84">
            <v>749</v>
          </cell>
        </row>
        <row r="85">
          <cell r="A85">
            <v>53371</v>
          </cell>
        </row>
        <row r="86">
          <cell r="A86">
            <v>16605</v>
          </cell>
        </row>
      </sheetData>
      <sheetData sheetId="2"/>
      <sheetData sheetId="3"/>
      <sheetData sheetId="4"/>
      <sheetData sheetId="5"/>
      <sheetData sheetId="6"/>
      <sheetData sheetId="7" refreshError="1"/>
      <sheetData sheetId="8">
        <row r="1">
          <cell r="A1">
            <v>3901</v>
          </cell>
        </row>
      </sheetData>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IOS"/>
      <sheetName val="Hoja1"/>
      <sheetName val="AREQUIPA"/>
      <sheetName val="TAREAS"/>
      <sheetName val="CLASIFICADORES_GASTO"/>
      <sheetName val="columnas"/>
      <sheetName val="DICCIONARIO"/>
    </sheetNames>
    <sheetDataSet>
      <sheetData sheetId="0"/>
      <sheetData sheetId="1"/>
      <sheetData sheetId="2"/>
      <sheetData sheetId="3"/>
      <sheetData sheetId="4"/>
      <sheetData sheetId="5">
        <row r="2">
          <cell r="A2" t="str">
            <v>5000276. GESTIÓN DEL PROGRAMA</v>
          </cell>
        </row>
        <row r="3">
          <cell r="A3" t="str">
            <v>5006296. SEGUIMIENTO DE LOS PROYECTOS Y ACTIVIDADES EN EJECUCION</v>
          </cell>
        </row>
        <row r="4">
          <cell r="A4" t="str">
            <v>5006295. PROMOCION DE MODALIDADES DE INTERVENCION DEL PROGRAMA PARA DESARROLLO DE PROYECTOS Y ACTIVIDADES INTENSIVOS EN MANO DE OBRA NO CALIFICADA</v>
          </cell>
        </row>
        <row r="5">
          <cell r="A5" t="str">
            <v>5006373. PROMOCIÓN, IMPLEMENTACIÓN Y EJECUCIÓN DE ACTIVIDADES PARA LA REACTIVACIÓN ECONÓMICA</v>
          </cell>
        </row>
      </sheetData>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JECUCION 2019"/>
      <sheetName val="PARTICIPANTES"/>
      <sheetName val="PROYECCION DE GASTO"/>
      <sheetName val="RESUMEN"/>
      <sheetName val="EJECUCION 2019 (2)"/>
      <sheetName val="ampliacion ds 118"/>
      <sheetName val="Hoja4"/>
      <sheetName val="Hoja5"/>
      <sheetName val="Hoja3"/>
      <sheetName val="Hoja6"/>
      <sheetName val="Hoja1"/>
      <sheetName val="Hoja2"/>
      <sheetName val="Sheet1"/>
      <sheetName val="INFORME"/>
      <sheetName val="C.G"/>
    </sheetNames>
    <sheetDataSet>
      <sheetData sheetId="0">
        <row r="3">
          <cell r="A3" t="str">
            <v xml:space="preserve">NEMONICO </v>
          </cell>
        </row>
      </sheetData>
      <sheetData sheetId="1"/>
      <sheetData sheetId="2"/>
      <sheetData sheetId="3"/>
      <sheetData sheetId="4"/>
      <sheetData sheetId="5"/>
      <sheetData sheetId="6"/>
      <sheetData sheetId="7"/>
      <sheetData sheetId="8"/>
      <sheetData sheetId="9"/>
      <sheetData sheetId="10"/>
      <sheetData sheetId="11"/>
      <sheetData sheetId="12">
        <row r="6">
          <cell r="D6">
            <v>0</v>
          </cell>
          <cell r="E6" t="str">
            <v>Hoja de Ruta</v>
          </cell>
          <cell r="F6" t="str">
            <v>Número de documento</v>
          </cell>
          <cell r="G6" t="str">
            <v>Fecha de documento</v>
          </cell>
          <cell r="H6">
            <v>0</v>
          </cell>
          <cell r="I6" t="str">
            <v>Asunto</v>
          </cell>
          <cell r="J6" t="str">
            <v>Destino</v>
          </cell>
          <cell r="K6" t="str">
            <v>Asesor</v>
          </cell>
          <cell r="L6">
            <v>0</v>
          </cell>
          <cell r="M6" t="str">
            <v>Observaciones</v>
          </cell>
          <cell r="N6">
            <v>0</v>
          </cell>
          <cell r="O6">
            <v>0</v>
          </cell>
        </row>
        <row r="7">
          <cell r="D7" t="str">
            <v>INFORME N° 0577-TP/DE/UGPPME-CFPP</v>
          </cell>
          <cell r="E7" t="str">
            <v>062730-2017</v>
          </cell>
          <cell r="F7" t="str">
            <v>0577-2017-MTPE/24.1.2.1</v>
          </cell>
          <cell r="G7" t="str">
            <v>10/05/2017</v>
          </cell>
          <cell r="H7">
            <v>0</v>
          </cell>
          <cell r="I7" t="str">
            <v>REQUERIMIENTO DE CONTRATACIÓN ADMINISTRATIVA DE SERVICIOS - CAS DE UN (01) RESPONSABLE DE PROYECTOS DE EVALUACIÓN PARA LA UNIDAD ZONAL AYACUCHO / HR 51595-2017-EXT (STD ANTIGUO)</v>
          </cell>
          <cell r="J7" t="str">
            <v xml:space="preserve">PROGRAMA PARA LA GENERACION DE EMPLEO SOCIAL INCLUSIVO "TRABAJA PERU"
</v>
          </cell>
          <cell r="K7">
            <v>0</v>
          </cell>
          <cell r="L7">
            <v>0</v>
          </cell>
          <cell r="M7">
            <v>0</v>
          </cell>
          <cell r="N7">
            <v>0</v>
          </cell>
          <cell r="O7">
            <v>0</v>
          </cell>
        </row>
        <row r="8">
          <cell r="D8" t="str">
            <v>INFORME N° 0578-TP/DE/UGPPME-CFPP</v>
          </cell>
          <cell r="E8" t="str">
            <v>062709-2017</v>
          </cell>
          <cell r="F8" t="str">
            <v>0578-2017-MTPE/24.1.2.1</v>
          </cell>
          <cell r="G8" t="str">
            <v>10/05/2017</v>
          </cell>
          <cell r="H8">
            <v>0</v>
          </cell>
          <cell r="I8" t="str">
            <v>REQUERIMIENTO DE CONTRATACIÓN ADMINISTRATIVA DE SERVICIOS - CAS DE UN (01) ANALISTA PROGRAMADOR PARA LA COORDINACIÓN FUNCIONAL DE SISTEMAS / HR 18719-2017-INT (STD ANTIGUO)</v>
          </cell>
          <cell r="J8" t="str">
            <v xml:space="preserve">PROGRAMA PARA LA GENERACION DE EMPLEO SOCIAL INCLUSIVO "TRABAJA PERU"
</v>
          </cell>
          <cell r="K8">
            <v>0</v>
          </cell>
          <cell r="L8">
            <v>0</v>
          </cell>
          <cell r="M8">
            <v>0</v>
          </cell>
          <cell r="N8">
            <v>0</v>
          </cell>
          <cell r="O8">
            <v>0</v>
          </cell>
        </row>
        <row r="9">
          <cell r="D9" t="str">
            <v>INFORME N° 0579-TP/DE/UGPPME-CFPP</v>
          </cell>
          <cell r="E9" t="str">
            <v>061374-2017</v>
          </cell>
          <cell r="F9" t="str">
            <v>0579-2017-MTPE/24.1.2.1</v>
          </cell>
          <cell r="G9" t="str">
            <v>10/05/2017</v>
          </cell>
          <cell r="H9">
            <v>0</v>
          </cell>
          <cell r="I9" t="str">
            <v>REQUERIMIENTO DE CONTRATACIÓN ADMINISTRATIVA DE SERVICIOS - CAS DE UN (01) RESPONSABLE DE PROMOCIÓN PARA LA UNIDAD ZONAL DE PIURA / HR. 54030-2017-EXT (STD ANTIGUO)</v>
          </cell>
          <cell r="J9" t="str">
            <v xml:space="preserve">PROGRAMA PARA LA GENERACION DE EMPLEO SOCIAL INCLUSIVO "TRABAJA PERU"
</v>
          </cell>
          <cell r="K9">
            <v>0</v>
          </cell>
          <cell r="L9">
            <v>0</v>
          </cell>
          <cell r="M9">
            <v>0</v>
          </cell>
          <cell r="N9">
            <v>0</v>
          </cell>
          <cell r="O9">
            <v>0</v>
          </cell>
        </row>
        <row r="10">
          <cell r="D10" t="str">
            <v>INFORME N° 0580-TP/DE/UGPPME-CFPP</v>
          </cell>
          <cell r="E10" t="str">
            <v>061380-2017</v>
          </cell>
          <cell r="F10" t="str">
            <v>0580-2017-MTPE/24.1.2.1</v>
          </cell>
          <cell r="G10" t="str">
            <v>10/05/2017</v>
          </cell>
          <cell r="H10">
            <v>0</v>
          </cell>
          <cell r="I10" t="str">
            <v>REQUERIMIENTO DE CONTRATACIÓN ADMINISTRATIVA DE SERVICIOS - CAS DE UN (01) RESPONSABLE ADMINISTRATIVO E INFORMÁTICO PARA LA UNIDAD ZONAL DE PIURA / HR. 54024-2017-EXT (STD ANTIGUO)</v>
          </cell>
          <cell r="J10" t="str">
            <v xml:space="preserve">PROGRAMA PARA LA GENERACION DE EMPLEO SOCIAL INCLUSIVO "TRABAJA PERU"
</v>
          </cell>
          <cell r="K10">
            <v>0</v>
          </cell>
          <cell r="L10">
            <v>0</v>
          </cell>
          <cell r="M10">
            <v>0</v>
          </cell>
          <cell r="N10">
            <v>0</v>
          </cell>
          <cell r="O10">
            <v>0</v>
          </cell>
        </row>
        <row r="11">
          <cell r="D11" t="str">
            <v>INFORME N° 0581-TP/DE/UGPPME-CFPP</v>
          </cell>
          <cell r="E11" t="str">
            <v>059893-2017</v>
          </cell>
          <cell r="F11" t="str">
            <v>0581-2017-MTPE/24.1.2.1</v>
          </cell>
          <cell r="G11" t="str">
            <v>10/05/2017</v>
          </cell>
          <cell r="H11">
            <v>0</v>
          </cell>
          <cell r="I11" t="str">
            <v>REQUERIMIENTO DE CONTRATACIÓN ADMINISTRATIVA DE SERVICIOS - CAS DE UN (01) RESPONSABLE DE PROYECTOS PARA LA UNIDAD ZONAL MOQUEGUA</v>
          </cell>
          <cell r="J11" t="str">
            <v xml:space="preserve">PROGRAMA PARA LA GENERACION DE EMPLEO SOCIAL INCLUSIVO "TRABAJA PERU"
</v>
          </cell>
          <cell r="K11">
            <v>0</v>
          </cell>
          <cell r="L11">
            <v>0</v>
          </cell>
          <cell r="M11">
            <v>0</v>
          </cell>
          <cell r="N11">
            <v>0</v>
          </cell>
          <cell r="O11">
            <v>0</v>
          </cell>
        </row>
        <row r="12">
          <cell r="D12" t="str">
            <v>INFORME N° 0582-TP/DE/UGPPME-CFPP</v>
          </cell>
          <cell r="E12" t="str">
            <v>061217-2017</v>
          </cell>
          <cell r="F12" t="str">
            <v>0582-2017-MTPE/24.1.2.1</v>
          </cell>
          <cell r="G12" t="str">
            <v>10/05/2017</v>
          </cell>
          <cell r="H12">
            <v>0</v>
          </cell>
          <cell r="I12" t="str">
            <v>REQUERIMIENTO DE CONTRATACIÓN ADMINISTRATIVA DE SERVICIOS - CAS DE UN (01) ANALISTA DE SISTEMAS PARA LA COORDINACIÓN FUNCIONAL DE SISTEMAS / HR 18720-2017-INT (STD ANTIGUO)</v>
          </cell>
          <cell r="J12" t="str">
            <v xml:space="preserve">PROGRAMA PARA LA GENERACION DE EMPLEO SOCIAL INCLUSIVO "TRABAJA PERU"
</v>
          </cell>
          <cell r="K12">
            <v>0</v>
          </cell>
          <cell r="L12">
            <v>0</v>
          </cell>
          <cell r="M12">
            <v>0</v>
          </cell>
          <cell r="N12">
            <v>0</v>
          </cell>
          <cell r="O12">
            <v>0</v>
          </cell>
        </row>
        <row r="13">
          <cell r="D13" t="str">
            <v>INFORME N° 0583-TP/DE/UGPPME-CFPP</v>
          </cell>
          <cell r="E13" t="str">
            <v>059017-2017</v>
          </cell>
          <cell r="F13" t="str">
            <v>0583-2017-MTPE/24.1.2.1</v>
          </cell>
          <cell r="G13" t="str">
            <v>10/05/2017</v>
          </cell>
          <cell r="H13">
            <v>0</v>
          </cell>
          <cell r="I13" t="str">
            <v>REQUERIMIENTO DE CONTRATACIÓN ADMINISTRATIVA DE SERVICIO CAS PARA UN (01) RESPONSABLE DE PROYECTOS CORRESPONDIENTE AÑO FISCAL 2017</v>
          </cell>
          <cell r="J13" t="str">
            <v xml:space="preserve">PROGRAMA PARA LA GENERACION DE EMPLEO SOCIAL INCLUSIVO "TRABAJA PERU"
</v>
          </cell>
          <cell r="K13">
            <v>0</v>
          </cell>
          <cell r="L13">
            <v>0</v>
          </cell>
          <cell r="M13">
            <v>0</v>
          </cell>
          <cell r="N13">
            <v>0</v>
          </cell>
          <cell r="O13">
            <v>0</v>
          </cell>
        </row>
        <row r="14">
          <cell r="D14" t="str">
            <v>INFORME N° 0584-TP/DE/UGPPME-CFPP</v>
          </cell>
          <cell r="E14" t="str">
            <v>060353-2017</v>
          </cell>
          <cell r="F14" t="str">
            <v>0584-2017-MTPE/24.1.2.1</v>
          </cell>
          <cell r="G14" t="str">
            <v>10/05/2017</v>
          </cell>
          <cell r="H14">
            <v>0</v>
          </cell>
          <cell r="I14" t="str">
            <v>REQUERIMIENTO DE CONTRATACIÓN ADMINISTRATIVA DE SERVICIOS - CAS DE UN (01) CHÓFER PARA LA UNIDAD ZONAL DE SAN MARTÍN - HR- 37922-EXT-STD ANTERIOR</v>
          </cell>
          <cell r="J14" t="str">
            <v xml:space="preserve">PROGRAMA PARA LA GENERACION DE EMPLEO SOCIAL INCLUSIVO "TRABAJA PERU"
</v>
          </cell>
          <cell r="K14">
            <v>0</v>
          </cell>
          <cell r="L14">
            <v>0</v>
          </cell>
          <cell r="M14">
            <v>0</v>
          </cell>
          <cell r="N14">
            <v>0</v>
          </cell>
          <cell r="O14">
            <v>0</v>
          </cell>
        </row>
        <row r="15">
          <cell r="D15" t="str">
            <v>INFORME N° 0585-TP/DE/UGPPME-CFPP</v>
          </cell>
          <cell r="E15" t="str">
            <v>060329-2017</v>
          </cell>
          <cell r="F15" t="str">
            <v>0585-2017-MTPE/24.1.2.1</v>
          </cell>
          <cell r="G15" t="str">
            <v>10/05/2017</v>
          </cell>
          <cell r="H15">
            <v>0</v>
          </cell>
          <cell r="I15" t="str">
            <v>REQUERIMIENTO DE CONTRATACIÓN ADMINISTRATIVA DE SERVICIOS - CAS DE UN (01) RESPONSABLE PROMOCIÓN PARA LA UNIDAD ZONAL DE HUARAZ</v>
          </cell>
          <cell r="J15" t="str">
            <v xml:space="preserve">PROGRAMA PARA LA GENERACION DE EMPLEO SOCIAL INCLUSIVO "TRABAJA PERU"
</v>
          </cell>
          <cell r="K15">
            <v>0</v>
          </cell>
          <cell r="L15">
            <v>0</v>
          </cell>
          <cell r="M15">
            <v>0</v>
          </cell>
          <cell r="N15">
            <v>0</v>
          </cell>
          <cell r="O15">
            <v>0</v>
          </cell>
        </row>
        <row r="16">
          <cell r="D16" t="str">
            <v>INFORME N° 0586-TP/DE/UGPPME-CFPP</v>
          </cell>
          <cell r="E16" t="str">
            <v>064160-2017</v>
          </cell>
          <cell r="F16" t="str">
            <v>0586-2017-MTPE/24.1.2.1</v>
          </cell>
          <cell r="G16" t="str">
            <v>10/05/2017</v>
          </cell>
          <cell r="H16">
            <v>0</v>
          </cell>
          <cell r="I16" t="str">
            <v>PROPUESTA DE ACTUALIZACIÓN DE DEMANDA ADICIONAL DE RECURSOS PARA EL PRESUPUESTO DEL EJERCICIO FISCAL 2017 DE LA UE: 05 PROGRAMA PARA LA GENERACIÓN DE EMPLEO SOCIAL INCLUSIVO ¿TRABAJA PERÚ¿, POR EL MONTO DE S/ 14 000 000.00 CORRESPONDIENTE A LA MODALIDAD DE ACTIVIDADES DE INTERVENCIÓN INMEDIATA.</v>
          </cell>
          <cell r="J16" t="str">
            <v xml:space="preserve">UNIDAD GERENCIAL DE ASESORÍA LEGAL
</v>
          </cell>
          <cell r="K16">
            <v>0</v>
          </cell>
          <cell r="L16">
            <v>0</v>
          </cell>
          <cell r="M16">
            <v>0</v>
          </cell>
          <cell r="N16">
            <v>0</v>
          </cell>
          <cell r="O16">
            <v>0</v>
          </cell>
        </row>
        <row r="17">
          <cell r="D17" t="str">
            <v>INFORME N° 0587-TP/DE/UGPPME-CFPP</v>
          </cell>
          <cell r="E17" t="str">
            <v>057768-2017</v>
          </cell>
          <cell r="F17" t="str">
            <v>0587-2017-MTPE/24.1.2.1</v>
          </cell>
          <cell r="G17" t="str">
            <v>10/05/2017</v>
          </cell>
          <cell r="H17">
            <v>0</v>
          </cell>
          <cell r="I17" t="str">
            <v>SOLICITO APROBACIÓN PARA LA CONTRATACIÓN DE LIQUIDADORES DE OFICIO DE LAS ACCIONES DE CONTINGENCIA AC-46, AC-47, AC-49, AC-51, AC-55 Y LOS PROYECTOS REGULARES P-05, P06</v>
          </cell>
          <cell r="J17" t="str">
            <v xml:space="preserve">PROGRAMA PARA LA GENERACION DE EMPLEO SOCIAL INCLUSIVO "TRABAJA PERU"
</v>
          </cell>
          <cell r="K17" t="str">
            <v>TORRES LOZANO, CÉSAR AUGUSTO</v>
          </cell>
          <cell r="L17">
            <v>0</v>
          </cell>
          <cell r="M17">
            <v>0</v>
          </cell>
          <cell r="N17">
            <v>0</v>
          </cell>
          <cell r="O17">
            <v>0</v>
          </cell>
        </row>
        <row r="18">
          <cell r="D18" t="str">
            <v>INFORME N° 0588-TP/DE/UGPPME-CFPP</v>
          </cell>
          <cell r="E18" t="str">
            <v>063837-2017</v>
          </cell>
          <cell r="F18" t="str">
            <v>0588-2017-MTPE/24.1.2.1</v>
          </cell>
          <cell r="G18" t="str">
            <v>10/05/2017</v>
          </cell>
          <cell r="H18">
            <v>0</v>
          </cell>
          <cell r="I18" t="str">
            <v>SOLICITUD DE CREDITO PRESUPUESTARIO REFERIDA AL SERVICIO DE UN TERCERO PARA LA UNIDAD GERENCIAL DE PROMOCION</v>
          </cell>
          <cell r="J18" t="str">
            <v xml:space="preserve">UNIDAD GERENCIAL DE ADMINISTRACIÓN
</v>
          </cell>
          <cell r="K18" t="str">
            <v>TORRES LOZANO, CÉSAR AUGUSTO</v>
          </cell>
          <cell r="L18">
            <v>0</v>
          </cell>
          <cell r="M18">
            <v>0</v>
          </cell>
          <cell r="N18">
            <v>0</v>
          </cell>
          <cell r="O18">
            <v>0</v>
          </cell>
        </row>
        <row r="19">
          <cell r="D19" t="str">
            <v>INFORME N° 0589-TP/DE/UGPPME-CFPP</v>
          </cell>
          <cell r="E19" t="str">
            <v>058654-2017</v>
          </cell>
          <cell r="F19" t="str">
            <v>0589-2017-MTPE/24.1.2.1</v>
          </cell>
          <cell r="G19" t="str">
            <v>10/05/2017</v>
          </cell>
          <cell r="H19">
            <v>0</v>
          </cell>
          <cell r="I19" t="str">
            <v>ANULACIÓN DE PLANILLA DE VIÁTICOS PARA EVENTO EN CAJAMARCA DEL 04 AL 05 DE MAYO DE 2017</v>
          </cell>
          <cell r="J19" t="str">
            <v xml:space="preserve">UNIDAD GERENCIAL DE ADMINISTRACIÓN
</v>
          </cell>
          <cell r="K19" t="str">
            <v>ALTAMIRANO MARTINEZ, JOHN HAIRO</v>
          </cell>
          <cell r="L19">
            <v>0</v>
          </cell>
          <cell r="M19">
            <v>0</v>
          </cell>
          <cell r="N19">
            <v>0</v>
          </cell>
          <cell r="O19">
            <v>0</v>
          </cell>
        </row>
        <row r="20">
          <cell r="D20" t="str">
            <v>INFORME N° 0590-TP/DE/UGPPME-CFPP</v>
          </cell>
          <cell r="E20" t="str">
            <v>063820-2017</v>
          </cell>
          <cell r="F20" t="str">
            <v>0590-2017-MTPE/24.1.2.1</v>
          </cell>
          <cell r="G20" t="str">
            <v>10/05/2017</v>
          </cell>
          <cell r="H20">
            <v>0</v>
          </cell>
          <cell r="I20" t="str">
            <v>CERTIFICACIÓN DE CREDITO PRESUPUESTARIOREFERIDA A LA CONTRATACION DE TERCEROS PARA LA UNIDAD ZONAL LIMA SUR-ESTE</v>
          </cell>
          <cell r="J20" t="str">
            <v xml:space="preserve">UNIDAD GERENCIAL DE ADMINISTRACIÓN
</v>
          </cell>
          <cell r="K20" t="str">
            <v>TORRES LOZANO, CÉSAR AUGUSTO</v>
          </cell>
          <cell r="L20">
            <v>0</v>
          </cell>
          <cell r="M20">
            <v>0</v>
          </cell>
          <cell r="N20">
            <v>0</v>
          </cell>
          <cell r="O20">
            <v>0</v>
          </cell>
        </row>
        <row r="21">
          <cell r="D21" t="str">
            <v>INFORME N° 0591-TP/DE/UGPPME-CFPP</v>
          </cell>
          <cell r="E21" t="str">
            <v>063852-2017</v>
          </cell>
          <cell r="F21" t="str">
            <v>0591-2017-MTPE/24.1.2.1</v>
          </cell>
          <cell r="G21" t="str">
            <v>10/05/2017</v>
          </cell>
          <cell r="H21">
            <v>0</v>
          </cell>
          <cell r="I21" t="str">
            <v>CERTIFICACIÓN DE CREDITO PRESUPUESTARIOREFERIDA A LA CONTRATACION DE TERCEROS PARA LA UNIDAD ZONAL LIMA SUR-ESTE</v>
          </cell>
          <cell r="J21" t="str">
            <v xml:space="preserve">UNIDAD GERENCIAL DE ADMINISTRACIÓN
</v>
          </cell>
          <cell r="K21" t="str">
            <v>TORRES LOZANO, CÉSAR AUGUSTO</v>
          </cell>
          <cell r="L21">
            <v>0</v>
          </cell>
          <cell r="M21">
            <v>0</v>
          </cell>
          <cell r="N21">
            <v>0</v>
          </cell>
          <cell r="O21">
            <v>0</v>
          </cell>
        </row>
        <row r="22">
          <cell r="D22" t="str">
            <v>INFORME N° 0592-TP/DE/UGPPME-CFPP</v>
          </cell>
          <cell r="E22" t="str">
            <v>058314-2017</v>
          </cell>
          <cell r="F22" t="str">
            <v>0592-2017-MTPE/24.1.2.1</v>
          </cell>
          <cell r="G22" t="str">
            <v>10/05/2017</v>
          </cell>
          <cell r="H22">
            <v>0</v>
          </cell>
          <cell r="I22" t="str">
            <v>CERTIFICACION DE CREDITO PRESUPUESTARIO PARA CONTRATACIÓN DE SERVICIO DE TERCERO PARA LA COORDINACIÓN FUNCIONAL DE SISTEMAS</v>
          </cell>
          <cell r="J22" t="str">
            <v xml:space="preserve">UNIDAD GERENCIAL DE ADMINISTRACIÓN
</v>
          </cell>
          <cell r="K22" t="str">
            <v>TORRES LOZANO, CÉSAR AUGUSTO</v>
          </cell>
          <cell r="L22">
            <v>0</v>
          </cell>
          <cell r="M22">
            <v>0</v>
          </cell>
          <cell r="N22">
            <v>0</v>
          </cell>
          <cell r="O22">
            <v>0</v>
          </cell>
        </row>
        <row r="23">
          <cell r="D23" t="str">
            <v>INFORME N° 0593-TP/DE/UGPPME-CFPP</v>
          </cell>
          <cell r="E23" t="str">
            <v>057901-2017</v>
          </cell>
          <cell r="F23" t="str">
            <v>0593-2017-MTPE/24.1.2.1</v>
          </cell>
          <cell r="G23" t="str">
            <v>10/05/2017</v>
          </cell>
          <cell r="H23">
            <v>0</v>
          </cell>
          <cell r="I23" t="str">
            <v>SOLICITUD DE AUTORIZACION PARA CONTRATACION DE SERVICIO POR TERCERO</v>
          </cell>
          <cell r="J23" t="str">
            <v xml:space="preserve">UNIDAD GERENCIAL DE ADMINISTRACIÓN
</v>
          </cell>
          <cell r="K23" t="str">
            <v>TORRES LOZANO, CÉSAR AUGUSTO</v>
          </cell>
          <cell r="L23">
            <v>0</v>
          </cell>
          <cell r="M23">
            <v>0</v>
          </cell>
          <cell r="N23">
            <v>0</v>
          </cell>
          <cell r="O23">
            <v>0</v>
          </cell>
        </row>
        <row r="24">
          <cell r="D24" t="str">
            <v>INFORME N° 0594-TP/DE/UGPPME-CFPP</v>
          </cell>
          <cell r="E24" t="str">
            <v>065107-2017</v>
          </cell>
          <cell r="F24" t="str">
            <v>0594-2017-MTPE/24.1.2.1</v>
          </cell>
          <cell r="G24" t="str">
            <v>10/05/2017</v>
          </cell>
          <cell r="H24">
            <v>0</v>
          </cell>
          <cell r="I24" t="str">
            <v>CREDITO PRESUPUESTARIO REFERIDA A LA ADQUISICION DE TONER PARA LOS EQUIPOS DE IMPRESION-CONSUMO AÑO 2017- MODALIDAD ACUERDO MARCO</v>
          </cell>
          <cell r="J24" t="str">
            <v xml:space="preserve">UNIDAD GERENCIAL DE ADMINISTRACIÓN
</v>
          </cell>
          <cell r="K24">
            <v>0</v>
          </cell>
          <cell r="L24">
            <v>0</v>
          </cell>
          <cell r="M24">
            <v>0</v>
          </cell>
          <cell r="N24">
            <v>0</v>
          </cell>
          <cell r="O24">
            <v>0</v>
          </cell>
        </row>
        <row r="25">
          <cell r="D25" t="str">
            <v>INFORME N° 0595-TP/DE/UGPPME-CFPP</v>
          </cell>
          <cell r="E25" t="str">
            <v>063897-2017</v>
          </cell>
          <cell r="F25" t="str">
            <v>0595-2017-MTPE/24.1.2.1</v>
          </cell>
          <cell r="G25" t="str">
            <v>11/05/2017</v>
          </cell>
          <cell r="H25">
            <v>0</v>
          </cell>
          <cell r="I25" t="str">
            <v>CERTIFICACIÓN DE CRÉDITO PRESUPUESTARIO PARA ASIGNACIÓN A VIÁTICOS, OFICINA NACIONAL</v>
          </cell>
          <cell r="J25" t="str">
            <v xml:space="preserve">UNIDAD GERENCIAL DE ADMINISTRACIÓN
</v>
          </cell>
          <cell r="K25" t="str">
            <v>TORRES LOZANO, CÉSAR AUGUSTO</v>
          </cell>
          <cell r="L25">
            <v>0</v>
          </cell>
          <cell r="M25">
            <v>0</v>
          </cell>
          <cell r="N25">
            <v>0</v>
          </cell>
          <cell r="O25">
            <v>0</v>
          </cell>
        </row>
        <row r="26">
          <cell r="D26" t="str">
            <v>INFORME N° 0596-TP/DE/UGPPME-CFPP</v>
          </cell>
          <cell r="E26" t="str">
            <v>060639-2017</v>
          </cell>
          <cell r="F26" t="str">
            <v>0596-2017-MTPE/24.1.2.1</v>
          </cell>
          <cell r="G26" t="str">
            <v>11/05/2017</v>
          </cell>
          <cell r="H26">
            <v>0</v>
          </cell>
          <cell r="I26" t="str">
            <v>REQUERIMIENTO DE INFORMACIÓN</v>
          </cell>
          <cell r="J26" t="str">
            <v xml:space="preserve">UNIDAD GERENCIAL DE ASESORÍA LEGAL
PROGRAMA PARA LA GENERACION DE EMPLEO SOCIAL INCLUSIVO "TRABAJA PERU"
</v>
          </cell>
          <cell r="K26" t="str">
            <v>TORRES LOZANO, CÉSAR AUGUSTO</v>
          </cell>
          <cell r="L26">
            <v>0</v>
          </cell>
          <cell r="M26">
            <v>0</v>
          </cell>
          <cell r="N26">
            <v>0</v>
          </cell>
          <cell r="O26">
            <v>0</v>
          </cell>
        </row>
        <row r="27">
          <cell r="D27" t="str">
            <v>INFORME N° 0597-TP/DE/UGPPME-CFPP</v>
          </cell>
          <cell r="E27" t="str">
            <v>064939-2017</v>
          </cell>
          <cell r="F27" t="str">
            <v>0597-2017-MTPE/24.1.2.1</v>
          </cell>
          <cell r="G27" t="str">
            <v>11/05/2017</v>
          </cell>
          <cell r="H27">
            <v>0</v>
          </cell>
          <cell r="I27" t="str">
            <v>SOLICITUD DE VIÁTICOS PARA REALIZAR LABORES DE APOYO EN LA VISITAS DE SEGUIMIENTO EN LA UNIDAD ZONAL DE ANCASH</v>
          </cell>
          <cell r="J27" t="str">
            <v xml:space="preserve">UNIDAD GERENCIAL DE ADMINISTRACIÓN
</v>
          </cell>
          <cell r="K27">
            <v>0</v>
          </cell>
          <cell r="L27">
            <v>0</v>
          </cell>
          <cell r="M27">
            <v>0</v>
          </cell>
          <cell r="N27">
            <v>0</v>
          </cell>
          <cell r="O27">
            <v>0</v>
          </cell>
        </row>
        <row r="28">
          <cell r="D28" t="str">
            <v>INFORME N° 0598-TP/DE/UGPPME-CFPP</v>
          </cell>
          <cell r="E28" t="str">
            <v>057935-2017</v>
          </cell>
          <cell r="F28" t="str">
            <v>0598-2017-MTPE/24.1.2.1</v>
          </cell>
          <cell r="G28" t="str">
            <v>11/05/2017</v>
          </cell>
          <cell r="H28">
            <v>0</v>
          </cell>
          <cell r="I28" t="str">
            <v>SOLICITUD DE AUTORIZACION PARA CONTRATACION DE SERVICIO POR TECERO PARA EL ALMACEN CENTRAL DEL PROGRAMA TRABAJA PERU</v>
          </cell>
          <cell r="J28" t="str">
            <v xml:space="preserve">UNIDAD GERENCIAL DE ADMINISTRACIÓN
</v>
          </cell>
          <cell r="K28" t="str">
            <v>TORRES LOZANO, CÉSAR AUGUSTO</v>
          </cell>
          <cell r="L28">
            <v>0</v>
          </cell>
          <cell r="M28">
            <v>0</v>
          </cell>
          <cell r="N28">
            <v>0</v>
          </cell>
          <cell r="O28">
            <v>0</v>
          </cell>
        </row>
        <row r="29">
          <cell r="D29" t="str">
            <v>INFORME N° 0599-TP/DE/UGPPME-CFPP</v>
          </cell>
          <cell r="E29" t="str">
            <v>059233-2017</v>
          </cell>
          <cell r="F29" t="str">
            <v>0599-2017-MTPE/24.1.2.1</v>
          </cell>
          <cell r="G29" t="str">
            <v>11/05/2017</v>
          </cell>
          <cell r="H29">
            <v>0</v>
          </cell>
          <cell r="I29" t="str">
            <v xml:space="preserve">	REMITE COMUNICACION DE DE ORIENTACION DE OFICIO..</v>
          </cell>
          <cell r="J29" t="str">
            <v xml:space="preserve">UNIDAD GERENCIAL DE ASESORÍA LEGAL
</v>
          </cell>
          <cell r="K29" t="str">
            <v>TORRES LOZANO, CÉSAR AUGUSTO</v>
          </cell>
          <cell r="L29">
            <v>0</v>
          </cell>
          <cell r="M29">
            <v>0</v>
          </cell>
          <cell r="N29">
            <v>0</v>
          </cell>
          <cell r="O29">
            <v>0</v>
          </cell>
        </row>
        <row r="30">
          <cell r="D30" t="str">
            <v>INFORME N° 0600-TP/DE/UGPPME-CFPP</v>
          </cell>
          <cell r="E30" t="str">
            <v>066113-2017</v>
          </cell>
          <cell r="F30" t="str">
            <v>0600-2017-MTPE/24.1.2.1</v>
          </cell>
          <cell r="G30" t="str">
            <v>11/05/2017</v>
          </cell>
          <cell r="H30">
            <v>0</v>
          </cell>
          <cell r="I30" t="str">
            <v>ANULACIÓN DE CERTIFICACIÓN DE CRÉDITO PRESUPUESTARIO PARA ASIGNACIÓN DE VIÁTICOS</v>
          </cell>
          <cell r="J30" t="str">
            <v xml:space="preserve">UNIDAD GERENCIAL DE ADMINISTRACIÓN
</v>
          </cell>
          <cell r="K30" t="str">
            <v>TORRES LOZANO, CÉSAR AUGUSTO</v>
          </cell>
          <cell r="L30">
            <v>0</v>
          </cell>
          <cell r="M30">
            <v>0</v>
          </cell>
          <cell r="N30">
            <v>0</v>
          </cell>
          <cell r="O30">
            <v>0</v>
          </cell>
        </row>
        <row r="31">
          <cell r="D31" t="str">
            <v>INFORME N° 0601-TP/DE/UGPPME-CFPP</v>
          </cell>
          <cell r="E31" t="str">
            <v>058567-2017</v>
          </cell>
          <cell r="F31" t="str">
            <v>0601-2017-MTPE/24.1.2.1</v>
          </cell>
          <cell r="G31" t="str">
            <v>12/05/2017</v>
          </cell>
          <cell r="H31">
            <v>0</v>
          </cell>
          <cell r="I31" t="str">
            <v>CERTIFICACIÓN DE CRÉDITO PRESUPUESTARIO REFERIDA AL SERVICIO DE TERCERO PARA LA COORDINACIÓN FUNCIONAL DE MONITOREO Y EVALUACIÓN DEL PROGRAMA TRABAJA PERÚ.</v>
          </cell>
          <cell r="J31" t="str">
            <v xml:space="preserve">UNIDAD GERENCIAL DE ADMINISTRACIÓN
</v>
          </cell>
          <cell r="K31" t="str">
            <v>TORRES LOZANO, CÉSAR AUGUSTO</v>
          </cell>
          <cell r="L31">
            <v>0</v>
          </cell>
          <cell r="M31">
            <v>0</v>
          </cell>
          <cell r="N31">
            <v>0</v>
          </cell>
          <cell r="O31">
            <v>0</v>
          </cell>
        </row>
        <row r="32">
          <cell r="D32" t="str">
            <v>INFORME N° 0602-TP/DE/UGPPME-CFPP</v>
          </cell>
          <cell r="E32" t="str">
            <v>058330-2017</v>
          </cell>
          <cell r="F32" t="str">
            <v>0602-2017-MTPE/24.1.2.1</v>
          </cell>
          <cell r="G32" t="str">
            <v>12/05/2017</v>
          </cell>
          <cell r="H32">
            <v>0</v>
          </cell>
          <cell r="I32" t="str">
            <v>CERTIFICACIÓN DE CRÉDITO PRESUPUESTARIO REFERIDA AL SERVICIO DE TERCERO PARA LA COORDINACIÓN FUNCIONAL DE SISTEMAS DEL PROGRAMA TRABAJA PERÚ.</v>
          </cell>
          <cell r="J32" t="str">
            <v xml:space="preserve">UNIDAD GERENCIAL DE ADMINISTRACIÓN
</v>
          </cell>
          <cell r="K32" t="str">
            <v>TORRES LOZANO, CÉSAR AUGUSTO</v>
          </cell>
          <cell r="L32">
            <v>0</v>
          </cell>
          <cell r="M32">
            <v>0</v>
          </cell>
          <cell r="N32">
            <v>0</v>
          </cell>
          <cell r="O32">
            <v>0</v>
          </cell>
        </row>
        <row r="33">
          <cell r="D33" t="str">
            <v>INFORME N° 0603-TP/DE/UGPPME-CFPP</v>
          </cell>
          <cell r="E33" t="str">
            <v>062842-2017</v>
          </cell>
          <cell r="F33" t="str">
            <v>0603-2017-MTPE/24.1.2.1</v>
          </cell>
          <cell r="G33" t="str">
            <v>12/05/2017</v>
          </cell>
          <cell r="H33">
            <v>0</v>
          </cell>
          <cell r="I33" t="str">
            <v xml:space="preserve"> CERTIFICACION DE CREDITO PRESUPUESTARIO PARA LA CONTRATACIÓN DE SERVICIO POR TERCERO PARA EL ÁREA DE SERVICIOS GENERALES DE LA COORDINACION FUNCIONAL DE LOGÍSTICA DEL PROGRAMA TRABAJA PERU</v>
          </cell>
          <cell r="J33" t="str">
            <v xml:space="preserve">UNIDAD GERENCIAL DE ADMINISTRACIÓN
</v>
          </cell>
          <cell r="K33" t="str">
            <v>TORRES LOZANO, CÉSAR AUGUSTO</v>
          </cell>
          <cell r="L33">
            <v>0</v>
          </cell>
          <cell r="M33">
            <v>0</v>
          </cell>
          <cell r="N33">
            <v>0</v>
          </cell>
          <cell r="O33">
            <v>0</v>
          </cell>
        </row>
        <row r="34">
          <cell r="D34" t="str">
            <v>INFORME N° 0604-TP/DE/UGPPME-CFPP</v>
          </cell>
          <cell r="E34" t="str">
            <v>063632-2017</v>
          </cell>
          <cell r="F34" t="str">
            <v>0604-2017-MTPE/24.1.2.1</v>
          </cell>
          <cell r="G34" t="str">
            <v>12/05/2017</v>
          </cell>
          <cell r="H34">
            <v>0</v>
          </cell>
          <cell r="I34" t="str">
            <v>REQUERIMIENTO DE CONTRATACIÓN ADMINISTRATIVA DE SERVICIOS - CAS DE UN (01) RESPONSABLE DE PROYECTOS PARA LA UNIDAD ZONAL CUSCO / HR 38472-2017-EXT (STD ANTIGUO)</v>
          </cell>
          <cell r="J34" t="str">
            <v xml:space="preserve">UNIDAD GERENCIAL DE ADMINISTRACIÓN
</v>
          </cell>
          <cell r="K34" t="str">
            <v>TORRES LOZANO, CÉSAR AUGUSTO</v>
          </cell>
          <cell r="L34">
            <v>0</v>
          </cell>
          <cell r="M34">
            <v>0</v>
          </cell>
          <cell r="N34">
            <v>0</v>
          </cell>
          <cell r="O34">
            <v>0</v>
          </cell>
        </row>
        <row r="35">
          <cell r="D35" t="str">
            <v>INFORME N° 0605-TP/DE/UGPPME-CFPP</v>
          </cell>
          <cell r="E35" t="str">
            <v>064228-2017</v>
          </cell>
          <cell r="F35" t="str">
            <v>0605-2017-MTPE/24.1.2.1</v>
          </cell>
          <cell r="G35" t="str">
            <v>12/05/2017</v>
          </cell>
          <cell r="H35">
            <v>0</v>
          </cell>
          <cell r="I35" t="str">
            <v>CERTIFICACIUÓN DE CRÉDITO PRESUPUESTARIO PARA EL EJERCICIO FISCAL 2017, PARA LA ADQUISICION DE DOS (02) CAMIONETAS RURAL/SUV PARA EL PROGRAMA TRABAJA PERU (PARA SER INCLUIDO EN EL PAC)</v>
          </cell>
          <cell r="J35" t="str">
            <v xml:space="preserve">UNIDAD GERENCIAL DE ADMINISTRACIÓN
</v>
          </cell>
          <cell r="K35" t="str">
            <v>TORRES LOZANO, CÉSAR AUGUSTO</v>
          </cell>
          <cell r="L35">
            <v>0</v>
          </cell>
          <cell r="M35">
            <v>0</v>
          </cell>
          <cell r="N35">
            <v>0</v>
          </cell>
          <cell r="O35">
            <v>0</v>
          </cell>
        </row>
        <row r="36">
          <cell r="D36" t="str">
            <v>INFORME N° 0606-TP/DE/UGPPME-CFPP</v>
          </cell>
          <cell r="E36" t="str">
            <v>062582-2017</v>
          </cell>
          <cell r="F36" t="str">
            <v>0606-2017-MTPE/24.1.2.1</v>
          </cell>
          <cell r="G36" t="str">
            <v>12/05/2017</v>
          </cell>
          <cell r="H36">
            <v>0</v>
          </cell>
          <cell r="I36" t="str">
            <v>CONTRATACIÓN DE UN (01) PERSONAL POR LA MODALIDAD DE SERVICIO DE TERCEROS PARA LA UNIDAD GERENCIAL DE PROMOCIÓN</v>
          </cell>
          <cell r="J36" t="str">
            <v xml:space="preserve">UNIDAD GERENCIAL DE ADMINISTRACIÓN
</v>
          </cell>
          <cell r="K36" t="str">
            <v>TORRES LOZANO, CÉSAR AUGUSTO</v>
          </cell>
          <cell r="L36">
            <v>0</v>
          </cell>
          <cell r="M36">
            <v>0</v>
          </cell>
          <cell r="N36">
            <v>0</v>
          </cell>
          <cell r="O36">
            <v>0</v>
          </cell>
        </row>
        <row r="37">
          <cell r="D37" t="str">
            <v>INFORME N° 0607-TP/DE/UGPPME-CFPP</v>
          </cell>
          <cell r="E37" t="str">
            <v>066783-2017</v>
          </cell>
          <cell r="F37" t="str">
            <v>0607-2017-MTPE/24.1.2.1</v>
          </cell>
          <cell r="G37" t="str">
            <v>12/05/2017</v>
          </cell>
          <cell r="H37">
            <v>0</v>
          </cell>
          <cell r="I37" t="str">
            <v>SOLICITUD DE CREDITO PRESUPUESTARIO REFERIDA AL SERVICIO DE TERCERO PARA LA COORDINACION FUNCIONAL DE LOGISTICA DEL PROGRAMA TRABAJA PERU</v>
          </cell>
          <cell r="J37" t="str">
            <v xml:space="preserve">UNIDAD GERENCIAL DE ADMINISTRACIÓN
</v>
          </cell>
          <cell r="K37" t="str">
            <v>TORRES LOZANO, CÉSAR AUGUSTO</v>
          </cell>
          <cell r="L37">
            <v>0</v>
          </cell>
          <cell r="M37">
            <v>0</v>
          </cell>
          <cell r="N37">
            <v>0</v>
          </cell>
          <cell r="O37">
            <v>0</v>
          </cell>
        </row>
        <row r="38">
          <cell r="D38" t="str">
            <v>INFORME N° 0608-TP/DE/UGPPME-CFPP</v>
          </cell>
          <cell r="E38" t="str">
            <v>061563-2017</v>
          </cell>
          <cell r="F38" t="str">
            <v>0608-2017-MTPE/24.1.2.1</v>
          </cell>
          <cell r="G38" t="str">
            <v>12/05/2017</v>
          </cell>
          <cell r="H38">
            <v>0</v>
          </cell>
          <cell r="I38" t="str">
            <v>SOLICITA INFORMACIÓN DE SU GESTIÓN, EN EL MARCO DE LOS DECRETOS DE URGENCIA PROMULGADOS EN EL CONTEXTO DE EMERGENCIA - REMITE CONGRESISTA CARLOS DOMINGUEZ HERRERA</v>
          </cell>
          <cell r="J38" t="str">
            <v xml:space="preserve">PROGRAMA PARA LA GENERACION DE EMPLEO SOCIAL INCLUSIVO "TRABAJA PERU"
</v>
          </cell>
          <cell r="K38">
            <v>0</v>
          </cell>
          <cell r="L38">
            <v>0</v>
          </cell>
          <cell r="M38">
            <v>0</v>
          </cell>
          <cell r="N38">
            <v>0</v>
          </cell>
          <cell r="O38">
            <v>0</v>
          </cell>
        </row>
        <row r="39">
          <cell r="D39" t="str">
            <v>INFORME N° 0609-TP/DE/UGPPME-CFPP</v>
          </cell>
          <cell r="E39" t="str">
            <v>066837-2017</v>
          </cell>
          <cell r="F39" t="str">
            <v>0609-2017-MTPE/24.1.2.1</v>
          </cell>
          <cell r="G39" t="str">
            <v>12/05/2017</v>
          </cell>
          <cell r="H39">
            <v>0</v>
          </cell>
          <cell r="I39" t="str">
            <v>SOLICITUD DE CREDITO PRESUPUESTARIO REFERIDA AL SERVICIO DE TERCERO PARA EL PROGRAMA PERU RESPONSABLE</v>
          </cell>
          <cell r="J39" t="str">
            <v xml:space="preserve">UNIDAD GERENCIAL DE ADMINISTRACIÓN
</v>
          </cell>
          <cell r="K39" t="str">
            <v>TORRES LOZANO, CÉSAR AUGUSTO</v>
          </cell>
          <cell r="L39">
            <v>0</v>
          </cell>
          <cell r="M39">
            <v>0</v>
          </cell>
          <cell r="N39">
            <v>0</v>
          </cell>
          <cell r="O39">
            <v>0</v>
          </cell>
        </row>
        <row r="40">
          <cell r="D40" t="str">
            <v>INFORME N° 0610-TP/DE/UGPPME-CFPP</v>
          </cell>
          <cell r="E40" t="str">
            <v>066989-2017</v>
          </cell>
          <cell r="F40" t="str">
            <v>0610-2017-MTPE/24.1.2.1</v>
          </cell>
          <cell r="G40" t="str">
            <v>12/05/2017</v>
          </cell>
          <cell r="H40">
            <v>0</v>
          </cell>
          <cell r="I40" t="str">
            <v>SOLICITUD DE COMPRA DE PASAJES AÉREOS Y OTORGAMIENTO DE LOS VIÁTICOS</v>
          </cell>
          <cell r="J40" t="str">
            <v xml:space="preserve">UNIDAD GERENCIAL DE ADMINISTRACIÓN
</v>
          </cell>
          <cell r="K40" t="str">
            <v>TORRES LOZANO, CÉSAR AUGUSTO</v>
          </cell>
          <cell r="L40">
            <v>0</v>
          </cell>
          <cell r="M40">
            <v>0</v>
          </cell>
          <cell r="N40">
            <v>0</v>
          </cell>
          <cell r="O40">
            <v>0</v>
          </cell>
        </row>
        <row r="41">
          <cell r="D41" t="str">
            <v>INFORME N° 0611-TP/DE/UGPPME-CFPP</v>
          </cell>
          <cell r="E41" t="str">
            <v>061322-2017</v>
          </cell>
          <cell r="F41" t="str">
            <v>0611-2017-MTPE/24.1.2.1</v>
          </cell>
          <cell r="G41" t="str">
            <v>12/05/2017</v>
          </cell>
          <cell r="H41">
            <v>0</v>
          </cell>
          <cell r="I41" t="str">
            <v>CONTRATACIÓN POR LA MODALIDAD DE SERVICIOS DE TERCEROS DE UN (01) PROFESIONAL PARA LA UNIDAD GERENCIAL DE PROMOCIÓN</v>
          </cell>
          <cell r="J41" t="str">
            <v xml:space="preserve">UNIDAD GERENCIAL DE ADMINISTRACIÓN
</v>
          </cell>
          <cell r="K41" t="str">
            <v>TORRES LOZANO, CÉSAR AUGUSTO</v>
          </cell>
          <cell r="L41">
            <v>0</v>
          </cell>
          <cell r="M41">
            <v>0</v>
          </cell>
          <cell r="N41">
            <v>0</v>
          </cell>
          <cell r="O41">
            <v>0</v>
          </cell>
        </row>
        <row r="42">
          <cell r="D42" t="str">
            <v>INFORME N° 0612-TP/DE/UGPPME-CFPP</v>
          </cell>
          <cell r="E42" t="str">
            <v>064339-2017</v>
          </cell>
          <cell r="F42" t="str">
            <v>0612-2017-MTPE/24.1.2.1</v>
          </cell>
          <cell r="G42" t="str">
            <v>12/05/2017</v>
          </cell>
          <cell r="H42">
            <v>0</v>
          </cell>
          <cell r="I42" t="str">
            <v>CONTRATACIÓN POR LA MODALIDAD DE SERVICIOS DE TERCERO DE UN (01) PROFESIONAL PARA LA UNIDAD GERENCIAL DE PROMOCIÓN</v>
          </cell>
          <cell r="J42" t="str">
            <v xml:space="preserve">UNIDAD GERENCIAL DE ADMINISTRACIÓN
</v>
          </cell>
          <cell r="K42" t="str">
            <v>TORRES LOZANO, CÉSAR AUGUSTO</v>
          </cell>
          <cell r="L42">
            <v>0</v>
          </cell>
          <cell r="M42">
            <v>0</v>
          </cell>
          <cell r="N42">
            <v>0</v>
          </cell>
          <cell r="O42">
            <v>0</v>
          </cell>
        </row>
        <row r="43">
          <cell r="D43" t="str">
            <v>INFORME N° 0613-TP/DE/UGPPME-CFPP</v>
          </cell>
          <cell r="E43" t="str">
            <v>066993-2017</v>
          </cell>
          <cell r="F43" t="str">
            <v>0613-2017-MTPE/24.1.2.1</v>
          </cell>
          <cell r="G43" t="str">
            <v>12/05/2017</v>
          </cell>
          <cell r="H43">
            <v>0</v>
          </cell>
          <cell r="I43" t="str">
            <v>SOLICITO APOYO PARA COMISIÓN DE SERVICIO A LA REGIÓN LA LIBERTAD</v>
          </cell>
          <cell r="J43" t="str">
            <v xml:space="preserve">UNIDAD GERENCIAL DE ADMINISTRACIÓN
</v>
          </cell>
          <cell r="K43">
            <v>0</v>
          </cell>
          <cell r="L43">
            <v>0</v>
          </cell>
          <cell r="M43">
            <v>0</v>
          </cell>
          <cell r="N43">
            <v>0</v>
          </cell>
          <cell r="O43">
            <v>0</v>
          </cell>
        </row>
        <row r="44">
          <cell r="D44" t="str">
            <v>INFORME N° 0614-TP/DE/UGPPME-CFPP</v>
          </cell>
          <cell r="E44" t="str">
            <v>058419-2017</v>
          </cell>
          <cell r="F44" t="str">
            <v>0614-2017-MTPE/24.1.2.1</v>
          </cell>
          <cell r="G44" t="str">
            <v>15/05/2017</v>
          </cell>
          <cell r="H44">
            <v>0</v>
          </cell>
          <cell r="I44" t="str">
            <v>REQUERIMIENTO PARA EL SERVICIO DE CABLE - TV PARA EL PROGRAMA PERU RESPONSABLE</v>
          </cell>
          <cell r="J44" t="str">
            <v xml:space="preserve">UNIDAD GERENCIAL DE ADMINISTRACIÓN
</v>
          </cell>
          <cell r="K44" t="str">
            <v>TORRES LOZANO, CÉSAR AUGUSTO</v>
          </cell>
          <cell r="L44">
            <v>0</v>
          </cell>
          <cell r="M44">
            <v>0</v>
          </cell>
          <cell r="N44">
            <v>0</v>
          </cell>
          <cell r="O44">
            <v>0</v>
          </cell>
        </row>
        <row r="45">
          <cell r="D45" t="str">
            <v>INFORME N° 0615-TP/DE/UGPPME-CFPP</v>
          </cell>
          <cell r="E45" t="str">
            <v>061202-2017</v>
          </cell>
          <cell r="F45" t="str">
            <v>0615-2017-MTPE/24.1.2.1</v>
          </cell>
          <cell r="G45" t="str">
            <v>15/05/2017</v>
          </cell>
          <cell r="H45">
            <v>0</v>
          </cell>
          <cell r="I45" t="str">
            <v>CERTIFICACIÓN DE CRÉDITO PRESUPUESTARIO REFERIDA AL SERVICIO DE UN TERCERO PARA LA COORDINACIÓN FUNCIONAL DE RECURSOS HUMANOS</v>
          </cell>
          <cell r="J45" t="str">
            <v xml:space="preserve">UNIDAD GERENCIAL DE ADMINISTRACIÓN
</v>
          </cell>
          <cell r="K45">
            <v>0</v>
          </cell>
          <cell r="L45">
            <v>0</v>
          </cell>
          <cell r="M45">
            <v>0</v>
          </cell>
          <cell r="N45">
            <v>0</v>
          </cell>
          <cell r="O45">
            <v>0</v>
          </cell>
        </row>
        <row r="46">
          <cell r="D46" t="str">
            <v>INFORME N° 0616-TP/DE/UGPPME-CFPP</v>
          </cell>
          <cell r="E46" t="str">
            <v>067012-2017</v>
          </cell>
          <cell r="F46" t="str">
            <v>0616-2017-MTPE/24.1.2.1</v>
          </cell>
          <cell r="G46" t="str">
            <v>15/05/2017</v>
          </cell>
          <cell r="H46">
            <v>0</v>
          </cell>
          <cell r="I46" t="str">
            <v>CERTIFICACIÓN DE CRÉDITO PRESUPUESTARIO REFERIDA AL SERVICIO DE UN TERCERO PARA LA UNIDAD LIMA NORTE - CALLAO</v>
          </cell>
          <cell r="J46" t="str">
            <v xml:space="preserve">UNIDAD GERENCIAL DE ADMINISTRACIÓN
</v>
          </cell>
          <cell r="K46">
            <v>0</v>
          </cell>
          <cell r="L46">
            <v>0</v>
          </cell>
          <cell r="M46">
            <v>0</v>
          </cell>
          <cell r="N46">
            <v>0</v>
          </cell>
          <cell r="O46">
            <v>0</v>
          </cell>
        </row>
        <row r="47">
          <cell r="D47" t="str">
            <v>INFORME N° 0617-TP/DE/UGPPME-CFPP</v>
          </cell>
          <cell r="E47" t="str">
            <v>063524-2017</v>
          </cell>
          <cell r="F47" t="str">
            <v>0617-2017-MTPE/24.1.2.1</v>
          </cell>
          <cell r="G47" t="str">
            <v>15/05/2017</v>
          </cell>
          <cell r="H47">
            <v>0</v>
          </cell>
          <cell r="I47" t="str">
            <v xml:space="preserve">REFERIDA A LA CONTRATACIÓN DE SERVICIO DE TERCERO PARA LA UNIDAD ZONAL LIMA SUR - ESTE 
</v>
          </cell>
          <cell r="J47" t="str">
            <v xml:space="preserve">UNIDAD GERENCIAL DE ADMINISTRACIÓN
</v>
          </cell>
          <cell r="K47">
            <v>0</v>
          </cell>
          <cell r="L47">
            <v>0</v>
          </cell>
          <cell r="M47">
            <v>0</v>
          </cell>
          <cell r="N47">
            <v>0</v>
          </cell>
          <cell r="O47">
            <v>0</v>
          </cell>
        </row>
        <row r="48">
          <cell r="D48" t="str">
            <v>INFORME N° 0618-TP/DE/UGPPME-CFPP</v>
          </cell>
          <cell r="E48" t="str">
            <v>066772-2017</v>
          </cell>
          <cell r="F48" t="str">
            <v>0618-2017-MTPE/24.1.2.1</v>
          </cell>
          <cell r="G48" t="str">
            <v>15/05/2017</v>
          </cell>
          <cell r="H48">
            <v>0</v>
          </cell>
          <cell r="I48" t="str">
            <v>EXAMEN FINANCIERO DEL EJERCICIO ECONÓMICO 2016</v>
          </cell>
          <cell r="J48" t="str">
            <v xml:space="preserve">UNIDAD GERENCIAL DE ADMINISTRACIÓN
</v>
          </cell>
          <cell r="K48">
            <v>0</v>
          </cell>
          <cell r="L48">
            <v>0</v>
          </cell>
          <cell r="M48">
            <v>0</v>
          </cell>
          <cell r="N48">
            <v>0</v>
          </cell>
          <cell r="O48">
            <v>0</v>
          </cell>
        </row>
        <row r="49">
          <cell r="D49" t="str">
            <v>INFORME N° 0619-TP/DE/UGPPME-CFPP</v>
          </cell>
          <cell r="E49" t="str">
            <v>067924-2017</v>
          </cell>
          <cell r="F49" t="str">
            <v>0619-2017-MTPE/24.1.2.1</v>
          </cell>
          <cell r="G49" t="str">
            <v>15/05/2017</v>
          </cell>
          <cell r="H49">
            <v>0</v>
          </cell>
          <cell r="I49" t="str">
            <v>SOLICITUD DE CRÉDITO PRESUPUESTARIO REFERIDA A LA ADQUISICIÓN DE ÚTILES DE ESCRITORIO</v>
          </cell>
          <cell r="J49" t="str">
            <v xml:space="preserve">UNIDAD GERENCIAL DE ADMINISTRACIÓN
</v>
          </cell>
          <cell r="K49">
            <v>0</v>
          </cell>
          <cell r="L49">
            <v>0</v>
          </cell>
          <cell r="M49">
            <v>0</v>
          </cell>
          <cell r="N49">
            <v>0</v>
          </cell>
          <cell r="O49">
            <v>0</v>
          </cell>
        </row>
        <row r="50">
          <cell r="D50" t="str">
            <v>INFORME N° 0620-TP/DE/UGPPME-CFPP</v>
          </cell>
          <cell r="E50" t="str">
            <v>060783-2017</v>
          </cell>
          <cell r="F50" t="str">
            <v>0620-2017-MTPE/24.1.2.1</v>
          </cell>
          <cell r="G50" t="str">
            <v>16/05/2017</v>
          </cell>
          <cell r="H50">
            <v>0</v>
          </cell>
          <cell r="I50" t="str">
            <v>REQUERIMIENTO DE CONTRATACIÓN ADMINISTRATIVA DE SERVICIO CAS (01) RESPONSABLE DE PROYECTO</v>
          </cell>
          <cell r="J50" t="str">
            <v xml:space="preserve">PROGRAMA PARA LA GENERACION DE EMPLEO SOCIAL INCLUSIVO "TRABAJA PERU"
</v>
          </cell>
          <cell r="K50">
            <v>0</v>
          </cell>
          <cell r="L50">
            <v>0</v>
          </cell>
          <cell r="M50">
            <v>0</v>
          </cell>
          <cell r="N50">
            <v>0</v>
          </cell>
          <cell r="O50">
            <v>0</v>
          </cell>
        </row>
        <row r="51">
          <cell r="D51" t="str">
            <v>INFORME N° 0621-TP/DE/UGPPME-CFPP</v>
          </cell>
          <cell r="E51" t="str">
            <v>061649-2017</v>
          </cell>
          <cell r="F51" t="str">
            <v>0621-2017-MTPE/24.1.2.1</v>
          </cell>
          <cell r="G51" t="str">
            <v>16/05/2017</v>
          </cell>
          <cell r="H51">
            <v>0</v>
          </cell>
          <cell r="I51" t="str">
            <v>SOBRE DEMANDA ADICIONAL DE PRESUPUESTO REQUERIDO POR LA UNIDAD ZONAL TUMBES</v>
          </cell>
          <cell r="J51" t="str">
            <v xml:space="preserve">UNIDAD GERENCIAL DE ADMINISTRACIÓN
</v>
          </cell>
          <cell r="K51">
            <v>0</v>
          </cell>
          <cell r="L51">
            <v>0</v>
          </cell>
          <cell r="M51">
            <v>0</v>
          </cell>
          <cell r="N51">
            <v>0</v>
          </cell>
          <cell r="O51">
            <v>0</v>
          </cell>
        </row>
        <row r="52">
          <cell r="D52" t="str">
            <v>INFORME N° 0622-TP/DE/UGPPME-CFPP</v>
          </cell>
          <cell r="E52" t="str">
            <v>060841-2017</v>
          </cell>
          <cell r="F52" t="str">
            <v>0622-2017-MTPE/24.1.2.1</v>
          </cell>
          <cell r="G52" t="str">
            <v>17/05/2017</v>
          </cell>
          <cell r="H52">
            <v>0</v>
          </cell>
          <cell r="I52" t="str">
            <v xml:space="preserve">REQUERIMIENTO DE CONTRATACIÓN ADMINISTRATIVA DE SERVICIOS - CAS DE UN (01) JEFE ZONAL DE PASCO PARA LA UNIDAD ZONAL PASCO </v>
          </cell>
          <cell r="J52" t="str">
            <v xml:space="preserve">PROGRAMA PARA LA GENERACION DE EMPLEO SOCIAL INCLUSIVO "TRABAJA PERU"
</v>
          </cell>
          <cell r="K52" t="str">
            <v>ALTAMIRANO MARTINEZ, JOHN HAIRO</v>
          </cell>
          <cell r="L52">
            <v>0</v>
          </cell>
          <cell r="M52">
            <v>0</v>
          </cell>
          <cell r="N52">
            <v>0</v>
          </cell>
          <cell r="O52">
            <v>0</v>
          </cell>
        </row>
        <row r="53">
          <cell r="D53" t="str">
            <v>INFORME N° 0623-TP/DE/UGPPME-CFPP</v>
          </cell>
          <cell r="E53" t="str">
            <v>060841-2017</v>
          </cell>
          <cell r="F53" t="str">
            <v>0623-2017-MTPE/24.1.2.1</v>
          </cell>
          <cell r="G53" t="str">
            <v>17/05/2017</v>
          </cell>
          <cell r="H53">
            <v>0</v>
          </cell>
          <cell r="I53" t="str">
            <v>REQUERIMIENTO DE CONTRATACIÓN ADMINISTRATIVA DE SERVICIOS - CAS DE UN (01) JEFE ZONAL LA LIBERTAD DE LA PARA LA UNIDAD ZONAL LA LIBERTAD</v>
          </cell>
          <cell r="J53" t="str">
            <v xml:space="preserve">PROGRAMA PARA LA GENERACION DE EMPLEO SOCIAL INCLUSIVO "TRABAJA PERU"
</v>
          </cell>
          <cell r="K53" t="str">
            <v>TORRES LOZANO, CÉSAR AUGUSTO</v>
          </cell>
          <cell r="L53">
            <v>0</v>
          </cell>
          <cell r="M53">
            <v>0</v>
          </cell>
          <cell r="N53">
            <v>0</v>
          </cell>
          <cell r="O53">
            <v>0</v>
          </cell>
        </row>
        <row r="54">
          <cell r="D54" t="str">
            <v>INFORME N° 0624-TP/DE/UGPPME-CFPP</v>
          </cell>
          <cell r="E54" t="str">
            <v>060841-2017</v>
          </cell>
          <cell r="F54" t="str">
            <v>0624-2017-MTPE/24.1.2.1</v>
          </cell>
          <cell r="G54" t="str">
            <v>17/05/2017</v>
          </cell>
          <cell r="H54">
            <v>0</v>
          </cell>
          <cell r="I54" t="str">
            <v>REQUERIMIENTO DE CONTRATACIÓN ADMINISTRATIVA DE SERVICIOS-CAS DE UN (01) JEFE ZONAL LIMA NORTE-CALLAO PARA LA UNIDAD ZONAL LIMA NORTE</v>
          </cell>
          <cell r="J54" t="str">
            <v xml:space="preserve">PROGRAMA PARA LA GENERACION DE EMPLEO SOCIAL INCLUSIVO "TRABAJA PERU"
</v>
          </cell>
          <cell r="K54" t="str">
            <v>TORRES LOZANO, CÉSAR AUGUSTO</v>
          </cell>
          <cell r="L54">
            <v>0</v>
          </cell>
          <cell r="M54">
            <v>0</v>
          </cell>
          <cell r="N54">
            <v>0</v>
          </cell>
          <cell r="O54">
            <v>0</v>
          </cell>
        </row>
        <row r="55">
          <cell r="D55" t="str">
            <v>INFORME N° 0625-TP/DE/UGPPME-CFPP</v>
          </cell>
          <cell r="E55" t="str">
            <v>063907-2017</v>
          </cell>
          <cell r="F55" t="str">
            <v>0625-2017-MTPE/24.1.2.1</v>
          </cell>
          <cell r="G55" t="str">
            <v>17/05/2017</v>
          </cell>
          <cell r="H55">
            <v>0</v>
          </cell>
          <cell r="I55" t="str">
            <v>REQUERIMIENTO DE SERVICIO DE CATERING PARA PRIMERA MESA MULTISECTORIAL A REALIZARSE EL JUEVES 18 DE MAYO</v>
          </cell>
          <cell r="J55" t="str">
            <v xml:space="preserve">UNIDAD GERENCIAL DE ADMINISTRACIÓN
</v>
          </cell>
          <cell r="K55" t="str">
            <v>TORRES LOZANO, CÉSAR AUGUSTO</v>
          </cell>
          <cell r="L55">
            <v>0</v>
          </cell>
          <cell r="M55">
            <v>0</v>
          </cell>
          <cell r="N55">
            <v>0</v>
          </cell>
          <cell r="O55">
            <v>0</v>
          </cell>
        </row>
        <row r="56">
          <cell r="D56" t="str">
            <v>INFORME N° 0626-TP/DE/UGPPME-CFPP</v>
          </cell>
          <cell r="E56" t="str">
            <v>064121-2017</v>
          </cell>
          <cell r="F56" t="str">
            <v>0626-2017-MTPE/24.1.2.1</v>
          </cell>
          <cell r="G56" t="str">
            <v>17/05/2017</v>
          </cell>
          <cell r="H56">
            <v>0</v>
          </cell>
          <cell r="I56" t="str">
            <v>CONTRATACIÓN DE SERVICIO DE DOS BACHILLERES (02) TERCEROS PARA REALIZAR APOYO</v>
          </cell>
          <cell r="J56" t="str">
            <v xml:space="preserve">UNIDAD GERENCIAL DE ADMINISTRACIÓN
</v>
          </cell>
          <cell r="K56" t="str">
            <v>TORRES LOZANO, CÉSAR AUGUSTO</v>
          </cell>
          <cell r="L56">
            <v>0</v>
          </cell>
          <cell r="M56">
            <v>0</v>
          </cell>
          <cell r="N56">
            <v>0</v>
          </cell>
          <cell r="O56">
            <v>0</v>
          </cell>
        </row>
        <row r="57">
          <cell r="D57" t="str">
            <v>INFORME N° 0627-TP/DE/UGPPME-CFPP</v>
          </cell>
          <cell r="E57" t="str">
            <v>068851-2017</v>
          </cell>
          <cell r="F57" t="str">
            <v>0627-2017-MTPE/24.1.2.1</v>
          </cell>
          <cell r="G57" t="str">
            <v>17/05/2017</v>
          </cell>
          <cell r="H57">
            <v>0</v>
          </cell>
          <cell r="I57" t="str">
            <v>OLICITUD DE CREDITO PRESUPUESTARIO REFERIDA AL SERVICIO DE TERCERO PARA LA UNIDAD ZONAL PIURA DEL PROGRAMA TRABAJA PERU</v>
          </cell>
          <cell r="J57" t="str">
            <v xml:space="preserve">UNIDAD GERENCIAL DE ADMINISTRACIÓN
</v>
          </cell>
          <cell r="K57" t="str">
            <v>TORRES LOZANO, CÉSAR AUGUSTO</v>
          </cell>
          <cell r="L57">
            <v>0</v>
          </cell>
          <cell r="M57">
            <v>0</v>
          </cell>
          <cell r="N57">
            <v>0</v>
          </cell>
          <cell r="O57">
            <v>0</v>
          </cell>
        </row>
        <row r="58">
          <cell r="D58" t="str">
            <v>INFORME N° 0628-TP/DE/UGPPME-CFPP</v>
          </cell>
          <cell r="E58" t="str">
            <v>064503-2017</v>
          </cell>
          <cell r="F58" t="str">
            <v>0628-2017-MTPE/24.1.2.1</v>
          </cell>
          <cell r="G58" t="str">
            <v>17/05/2017</v>
          </cell>
          <cell r="H58">
            <v>0</v>
          </cell>
          <cell r="I58" t="str">
            <v>CONTRATACIÓN DE SERVICIO DE TERCERO PARA UZ PIURA REALIZAR ACTIVIDADES DE APOYO</v>
          </cell>
          <cell r="J58" t="str">
            <v xml:space="preserve">UNIDAD GERENCIAL DE ADMINISTRACIÓN
</v>
          </cell>
          <cell r="K58" t="str">
            <v>TORRES LOZANO, CÉSAR AUGUSTO</v>
          </cell>
          <cell r="L58">
            <v>0</v>
          </cell>
          <cell r="M58">
            <v>0</v>
          </cell>
          <cell r="N58">
            <v>0</v>
          </cell>
          <cell r="O58">
            <v>0</v>
          </cell>
        </row>
        <row r="59">
          <cell r="D59" t="str">
            <v>INFORME N° 0629-TP/DE/UGPPME-CFPP</v>
          </cell>
          <cell r="E59" t="str">
            <v>058992-2017</v>
          </cell>
          <cell r="F59" t="str">
            <v>0629-2017-MTPE/24.1.2.1</v>
          </cell>
          <cell r="G59" t="str">
            <v>17/05/2017</v>
          </cell>
          <cell r="H59">
            <v>0</v>
          </cell>
          <cell r="I59" t="str">
            <v>REQUERIMIENTO DE CONTRATACIÓN DE SERVICIO DE UN (01) PROFESIONAL PARA REALIZAR ACTIVIDADES RELACIONADAS A PROMOCIÓN EN UZ CAJAMARCA</v>
          </cell>
          <cell r="J59" t="str">
            <v xml:space="preserve">UNIDAD GERENCIAL DE ADMINISTRACIÓN
</v>
          </cell>
          <cell r="K59" t="str">
            <v>TORRES LOZANO, CÉSAR AUGUSTO</v>
          </cell>
          <cell r="L59">
            <v>0</v>
          </cell>
          <cell r="M59">
            <v>0</v>
          </cell>
          <cell r="N59">
            <v>0</v>
          </cell>
          <cell r="O59">
            <v>0</v>
          </cell>
        </row>
        <row r="60">
          <cell r="D60" t="str">
            <v>INFORME N° 0630-TP/DE/UGPPME-CFPP</v>
          </cell>
          <cell r="E60" t="str">
            <v>061602-2017</v>
          </cell>
          <cell r="F60" t="str">
            <v>0630-2017-MTPE/24.1.2.1</v>
          </cell>
          <cell r="G60" t="str">
            <v>17/05/2017</v>
          </cell>
          <cell r="H60">
            <v>0</v>
          </cell>
          <cell r="I60" t="str">
            <v>REFORMULACION DE LOS TÉRMINOS DE REFERENCIA PARA LA CONTRATACIÓN PARA EL SERVICIO DE MANTENIMIENTO Y LIMPIEZA DE LOCAL UZ CAJAMARCA</v>
          </cell>
          <cell r="J60" t="str">
            <v xml:space="preserve">UNIDAD GERENCIAL DE ADMINISTRACIÓN
</v>
          </cell>
          <cell r="K60" t="str">
            <v>TORRES LOZANO, CÉSAR AUGUSTO</v>
          </cell>
          <cell r="L60">
            <v>0</v>
          </cell>
          <cell r="M60">
            <v>0</v>
          </cell>
          <cell r="N60">
            <v>0</v>
          </cell>
          <cell r="O60">
            <v>0</v>
          </cell>
        </row>
        <row r="61">
          <cell r="D61" t="str">
            <v>INFORME N° 0631-TP/DE/UGPPME-CFPP</v>
          </cell>
          <cell r="E61" t="str">
            <v>058691-2017</v>
          </cell>
          <cell r="F61" t="str">
            <v>0631-2017-MTPE/24.1.2.1</v>
          </cell>
          <cell r="G61" t="str">
            <v>17/05/2017</v>
          </cell>
          <cell r="H61">
            <v>0</v>
          </cell>
          <cell r="I61" t="str">
            <v>REQUERIMIENTO DE CONTRATO DE UN (01) PROFESIONAL TERCERO PARA APOYO A LA GESTION ADMINISTRATIVA UZ CAJAMARCA</v>
          </cell>
          <cell r="J61" t="str">
            <v xml:space="preserve">UNIDAD GERENCIAL DE ADMINISTRACIÓN
</v>
          </cell>
          <cell r="K61" t="str">
            <v>TORRES LOZANO, CÉSAR AUGUSTO</v>
          </cell>
          <cell r="L61">
            <v>0</v>
          </cell>
          <cell r="M61">
            <v>0</v>
          </cell>
          <cell r="N61">
            <v>0</v>
          </cell>
          <cell r="O61">
            <v>0</v>
          </cell>
        </row>
        <row r="62">
          <cell r="D62" t="str">
            <v>INFORME N° 0632-TP/DE/UGPPME-CFPP</v>
          </cell>
          <cell r="E62" t="str">
            <v>060832-2017</v>
          </cell>
          <cell r="F62" t="str">
            <v>0632-2017-MTPE/24.1.2.1</v>
          </cell>
          <cell r="G62" t="str">
            <v>17/05/2017</v>
          </cell>
          <cell r="H62">
            <v>0</v>
          </cell>
          <cell r="I62" t="str">
            <v xml:space="preserve">REQUERIMIENTO DE CONTRATACIÓN ADMINISTRATIVA DE SERVICIOS - CAS DE UN (01) JEFE ZONAL SAN MARTÍN PARA LA UNIDAD ZONAL SAN MARTÍN </v>
          </cell>
          <cell r="J62" t="str">
            <v xml:space="preserve">PROGRAMA PARA LA GENERACION DE EMPLEO SOCIAL INCLUSIVO "TRABAJA PERU"
</v>
          </cell>
          <cell r="K62" t="str">
            <v>TORRES LOZANO, CÉSAR AUGUSTO</v>
          </cell>
          <cell r="L62">
            <v>0</v>
          </cell>
          <cell r="M62">
            <v>0</v>
          </cell>
          <cell r="N62">
            <v>0</v>
          </cell>
          <cell r="O62">
            <v>0</v>
          </cell>
        </row>
        <row r="63">
          <cell r="D63" t="str">
            <v>INFORME N° 0633-TP/DE/UGPPME-CFPP</v>
          </cell>
          <cell r="E63" t="str">
            <v>060832-2017</v>
          </cell>
          <cell r="F63" t="str">
            <v>0633-2017-MTPE/24.1.2.1</v>
          </cell>
          <cell r="G63" t="str">
            <v>17/05/2017</v>
          </cell>
          <cell r="H63">
            <v>0</v>
          </cell>
          <cell r="I63" t="str">
            <v xml:space="preserve">REQUERIMIENTO DE CONTRATACIÓN ADMINISTRATIVA DE SERVICIOS - CAS DE UN (01) JEFE ZONAL AREQUIPA PARA LA UNIDAD ZONAL AREQUIPA </v>
          </cell>
          <cell r="J63" t="str">
            <v xml:space="preserve">PROGRAMA PARA LA GENERACION DE EMPLEO SOCIAL INCLUSIVO "TRABAJA PERU"
</v>
          </cell>
          <cell r="K63" t="str">
            <v>TORRES LOZANO, CÉSAR AUGUSTO</v>
          </cell>
          <cell r="L63">
            <v>0</v>
          </cell>
          <cell r="M63">
            <v>0</v>
          </cell>
          <cell r="N63">
            <v>0</v>
          </cell>
          <cell r="O63">
            <v>0</v>
          </cell>
        </row>
        <row r="64">
          <cell r="D64" t="str">
            <v>INFORME N° 0634-TP/DE/UGPPME-CFPP</v>
          </cell>
          <cell r="E64" t="str">
            <v>060832-2017</v>
          </cell>
          <cell r="F64" t="str">
            <v>0634-2017-MTPE/24.1.2.1</v>
          </cell>
          <cell r="G64" t="str">
            <v>17/05/2017</v>
          </cell>
          <cell r="H64">
            <v>0</v>
          </cell>
          <cell r="I64" t="str">
            <v xml:space="preserve">INFORME 0300-2017-MTPE/24.1.3.2 ASUNTO: REQUERIMIENTO DE CONTRATACIÓN ADMINISTRATIVA DE SERVICIOS - CAS DE UN (01) JEFE ZONAL APURIMAC PARA LA UNIDAD ZONAL APURIMAC </v>
          </cell>
          <cell r="J64" t="str">
            <v xml:space="preserve">PROGRAMA PARA LA GENERACION DE EMPLEO SOCIAL INCLUSIVO "TRABAJA PERU"
</v>
          </cell>
          <cell r="K64" t="str">
            <v>TORRES LOZANO, CÉSAR AUGUSTO</v>
          </cell>
          <cell r="L64">
            <v>0</v>
          </cell>
          <cell r="M64">
            <v>0</v>
          </cell>
          <cell r="N64">
            <v>0</v>
          </cell>
          <cell r="O64">
            <v>0</v>
          </cell>
        </row>
        <row r="65">
          <cell r="D65" t="str">
            <v>INFORME N° 0635-TP/DE/UGPPME-CFPP</v>
          </cell>
          <cell r="E65" t="str">
            <v>059056-2017</v>
          </cell>
          <cell r="F65" t="str">
            <v>0635-2017-MTPE/24.1.2.1</v>
          </cell>
          <cell r="G65" t="str">
            <v>17/05/2017</v>
          </cell>
          <cell r="H65">
            <v>0</v>
          </cell>
          <cell r="I65" t="str">
            <v>REQUERIMIENTO DE CONTRATACIÓN ADMINISTRATIVA DE SERVICIO CAS PARA UN (01) RESPONSABLE ADMINISTRATIVO E INFORMÁTICO</v>
          </cell>
          <cell r="J65" t="str">
            <v xml:space="preserve">PROGRAMA PARA LA GENERACION DE EMPLEO SOCIAL INCLUSIVO "TRABAJA PERU"
</v>
          </cell>
          <cell r="K65" t="str">
            <v>TORRES LOZANO, CÉSAR AUGUSTO</v>
          </cell>
          <cell r="L65">
            <v>0</v>
          </cell>
          <cell r="M65">
            <v>0</v>
          </cell>
          <cell r="N65">
            <v>0</v>
          </cell>
          <cell r="O65">
            <v>0</v>
          </cell>
        </row>
        <row r="66">
          <cell r="D66" t="str">
            <v>INFORME N° 0636-TP/DE/UGPPME-CFPP</v>
          </cell>
          <cell r="E66" t="str">
            <v>059010-2017</v>
          </cell>
          <cell r="F66" t="str">
            <v>0636-2017-MTPE/24.1.2.1</v>
          </cell>
          <cell r="G66" t="str">
            <v>17/05/2017</v>
          </cell>
          <cell r="H66">
            <v>0</v>
          </cell>
          <cell r="I66" t="str">
            <v>REQUERIMIENTO DE CONTRATACIÓN ADMINISTRATIVA DE SERVICIO - CAS PAR UN (01) RESPONSABLE DE PROMOCIÓN - AÑO FISCAL 2017</v>
          </cell>
          <cell r="J66" t="str">
            <v xml:space="preserve">PROGRAMA PARA LA GENERACION DE EMPLEO SOCIAL INCLUSIVO "TRABAJA PERU"
</v>
          </cell>
          <cell r="K66" t="str">
            <v>TORRES LOZANO, CÉSAR AUGUSTO</v>
          </cell>
          <cell r="L66">
            <v>0</v>
          </cell>
          <cell r="M66">
            <v>0</v>
          </cell>
          <cell r="N66">
            <v>0</v>
          </cell>
          <cell r="O66">
            <v>0</v>
          </cell>
        </row>
        <row r="67">
          <cell r="D67" t="str">
            <v>INFORME N° 0637-TP/DE/UGPPME-CFPP</v>
          </cell>
          <cell r="E67" t="str">
            <v>060841-2017</v>
          </cell>
          <cell r="F67" t="str">
            <v>0637-2017-MTPE/24.1.2.1</v>
          </cell>
          <cell r="G67" t="str">
            <v>18/05/2017</v>
          </cell>
          <cell r="H67">
            <v>0</v>
          </cell>
          <cell r="I67" t="str">
            <v xml:space="preserve">REQUERIMIENTO DE CONTRATACIÓN ADMINISTRATIVA DE SERVICIOS - CAS DE UN (01) JEFE ZONAL LIMA SUR-ESTE PARA LA UNIDAD ZONAL LIMA SUR - ESTE </v>
          </cell>
          <cell r="J67" t="str">
            <v xml:space="preserve">PROGRAMA PARA LA GENERACION DE EMPLEO SOCIAL INCLUSIVO "TRABAJA PERU"
</v>
          </cell>
          <cell r="K67" t="str">
            <v>TORRES LOZANO, CÉSAR AUGUSTO</v>
          </cell>
          <cell r="L67">
            <v>0</v>
          </cell>
          <cell r="M67">
            <v>0</v>
          </cell>
          <cell r="N67">
            <v>0</v>
          </cell>
          <cell r="O67">
            <v>0</v>
          </cell>
        </row>
        <row r="68">
          <cell r="D68" t="str">
            <v>INFORME N° 0638-TP/DE/UGPPME-CFPP</v>
          </cell>
          <cell r="E68" t="str">
            <v>062614-2017</v>
          </cell>
          <cell r="F68" t="str">
            <v>0638-2017-MTPE/24.1.2.1</v>
          </cell>
          <cell r="G68" t="str">
            <v>18/05/2017</v>
          </cell>
          <cell r="H68">
            <v>0</v>
          </cell>
          <cell r="I68" t="str">
            <v xml:space="preserve">REQUERIMIENTO DE CONTRATACIÓN ADMINISTRATIVA DE SERVICIOS - CAS DE UN (01) RESPONSABLE DE PROMOCIÓN PARA LA UNIDAD ZONAL DE APURIMAC </v>
          </cell>
          <cell r="J68" t="str">
            <v xml:space="preserve">PROGRAMA PARA LA GENERACION DE EMPLEO SOCIAL INCLUSIVO "TRABAJA PERU"
</v>
          </cell>
          <cell r="K68" t="str">
            <v>TORRES LOZANO, CÉSAR AUGUSTO</v>
          </cell>
          <cell r="L68">
            <v>0</v>
          </cell>
          <cell r="M68">
            <v>0</v>
          </cell>
          <cell r="N68">
            <v>0</v>
          </cell>
          <cell r="O68">
            <v>0</v>
          </cell>
        </row>
        <row r="69">
          <cell r="D69" t="str">
            <v>INFORME N° 0639-TP/DE/UGPPME-CFPP</v>
          </cell>
          <cell r="E69" t="str">
            <v>068931-2017</v>
          </cell>
          <cell r="F69" t="str">
            <v>0639-2017-MTPE/24.1.2.1</v>
          </cell>
          <cell r="G69" t="str">
            <v>18/05/2017</v>
          </cell>
          <cell r="H69">
            <v>0</v>
          </cell>
          <cell r="I69" t="str">
            <v>PROCESO JUDICIAL SEGUIDO POR LA SEÑORA ANA MARÍA GARCÍA BENITEZ CONTRA EL PROGRAMA TRABAJA PERU</v>
          </cell>
          <cell r="J69" t="str">
            <v xml:space="preserve">UNIDAD GERENCIAL DE ASESORÍA LEGAL
</v>
          </cell>
          <cell r="K69" t="str">
            <v>TORRES LOZANO, CÉSAR AUGUSTO</v>
          </cell>
          <cell r="L69">
            <v>0</v>
          </cell>
          <cell r="M69">
            <v>0</v>
          </cell>
          <cell r="N69">
            <v>0</v>
          </cell>
          <cell r="O69">
            <v>0</v>
          </cell>
        </row>
        <row r="70">
          <cell r="D70" t="str">
            <v>INFORME N° 0640-TP/DE/UGPPME-CFPP</v>
          </cell>
          <cell r="E70" t="str">
            <v>067000-2017</v>
          </cell>
          <cell r="F70" t="str">
            <v>0640-2017-MTPE/24.1.2.1</v>
          </cell>
          <cell r="G70" t="str">
            <v>18/05/2017</v>
          </cell>
          <cell r="H70">
            <v>0</v>
          </cell>
          <cell r="I70" t="str">
            <v>PROPUESTA DE NOTA MODIFICATORIA</v>
          </cell>
          <cell r="J70" t="str">
            <v xml:space="preserve">PROGRAMA PARA LA GENERACION DE EMPLEO SOCIAL INCLUSIVO "TRABAJA PERU"
</v>
          </cell>
          <cell r="K70" t="str">
            <v>TORRES LOZANO, CÉSAR AUGUSTO</v>
          </cell>
          <cell r="L70">
            <v>0</v>
          </cell>
          <cell r="M70">
            <v>0</v>
          </cell>
          <cell r="N70">
            <v>0</v>
          </cell>
          <cell r="O70">
            <v>0</v>
          </cell>
        </row>
        <row r="71">
          <cell r="D71" t="str">
            <v>INFORME N° 0641-TP/DE/UGPPME-CFPP</v>
          </cell>
          <cell r="E71" t="str">
            <v>063780-2017</v>
          </cell>
          <cell r="F71" t="str">
            <v>0641-2017-MTPE/24.1.2.1</v>
          </cell>
          <cell r="G71" t="str">
            <v>19/05/2017</v>
          </cell>
          <cell r="H71">
            <v>0</v>
          </cell>
          <cell r="I71" t="str">
            <v>SOLICITUD DE ENVÍO DE MATRIZ GERENCIAL PARA LA PROGRAMACIÓN MULTIANUAL</v>
          </cell>
          <cell r="J71" t="str">
            <v xml:space="preserve">PROGRAMA PARA LA GENERACION DE EMPLEO SOCIAL INCLUSIVO "TRABAJA PERU"
UNIDAD GERENCIAL DE ASESORÍA LEGAL
UNIDAD GERENCIAL DE ADMINISTRACIÓN
UNIDAD GERENCIAL DE PROYECTOS
UNIDAD GERENCIAL DE PROMOCIÓN
</v>
          </cell>
          <cell r="K71" t="str">
            <v>ALTAMIRANO MARTINEZ, JOHN HAIRO</v>
          </cell>
          <cell r="L71">
            <v>0</v>
          </cell>
          <cell r="M71">
            <v>0</v>
          </cell>
          <cell r="N71">
            <v>0</v>
          </cell>
          <cell r="O71">
            <v>0</v>
          </cell>
        </row>
        <row r="72">
          <cell r="D72" t="str">
            <v>INFORME N° 0642-TP/DE/UGPPME-CFPP</v>
          </cell>
          <cell r="E72" t="str">
            <v>062636-2017</v>
          </cell>
          <cell r="F72" t="str">
            <v>0642-2017-MTPE/24.1.2.1</v>
          </cell>
          <cell r="G72" t="str">
            <v>19/05/2017</v>
          </cell>
          <cell r="H72">
            <v>0</v>
          </cell>
          <cell r="I72" t="str">
            <v>CERTIFICACIÓN DE CRÉDITO PRESUPUESTARIO REFERIDA AL SERVICIO DE UN TERCERO PARA LA COORDINACIÓN FUNCIONAL DE SUPERVISION DE PROYECTOS</v>
          </cell>
          <cell r="J72" t="str">
            <v xml:space="preserve">UNIDAD GERENCIAL DE ADMINISTRACIÓN
</v>
          </cell>
          <cell r="K72">
            <v>0</v>
          </cell>
          <cell r="L72">
            <v>0</v>
          </cell>
          <cell r="M72">
            <v>0</v>
          </cell>
          <cell r="N72">
            <v>0</v>
          </cell>
          <cell r="O72">
            <v>0</v>
          </cell>
        </row>
        <row r="73">
          <cell r="D73" t="str">
            <v>INFORME N° 0643-TP/DE/UGPPME-CFPP</v>
          </cell>
          <cell r="E73" t="str">
            <v>059421-2017</v>
          </cell>
          <cell r="F73" t="str">
            <v>0643-2017-MTPE/24.1.2.1</v>
          </cell>
          <cell r="G73" t="str">
            <v>19/05/2017</v>
          </cell>
          <cell r="H73">
            <v>0</v>
          </cell>
          <cell r="I73" t="str">
            <v>CONVOCATORIA DE VERIFICADORES DE OBRA PARA LOS PROYECTOS DE ACCION DE CONTINGENCIA AC-84, AC-85 Y AC-86, PARA LAS UNIDADES ZONALES DE APURIMAC, CUSCO, LIMA NORTE CALLAO Y LORETO (REF HR 11784-2017-INT)</v>
          </cell>
          <cell r="J73" t="str">
            <v xml:space="preserve">UNIDAD GERENCIAL DE ADMINISTRACIÓN
</v>
          </cell>
          <cell r="K73">
            <v>0</v>
          </cell>
          <cell r="L73">
            <v>0</v>
          </cell>
          <cell r="M73">
            <v>0</v>
          </cell>
          <cell r="N73">
            <v>0</v>
          </cell>
          <cell r="O73">
            <v>0</v>
          </cell>
        </row>
        <row r="74">
          <cell r="D74" t="str">
            <v>INFORME N° 0644-TP/DE/UGPPME-CFPP</v>
          </cell>
          <cell r="E74" t="str">
            <v>057478-2017</v>
          </cell>
          <cell r="F74" t="str">
            <v>0644-2017-MTPE/24.1.2.1</v>
          </cell>
          <cell r="G74" t="str">
            <v>19/05/2017</v>
          </cell>
          <cell r="H74">
            <v>0</v>
          </cell>
          <cell r="I74" t="str">
            <v>CERTIFICACIÓN DE CRÉDITO PRESUPUESTARIO REFERIDA A LA CONTRATACIÓN DE SERVICIO DE TERCEROS PARA LA UNIDAD ZONAL TUMBES</v>
          </cell>
          <cell r="J74" t="str">
            <v xml:space="preserve">UNIDAD GERENCIAL DE ADMINISTRACIÓN
</v>
          </cell>
          <cell r="K74">
            <v>0</v>
          </cell>
          <cell r="L74">
            <v>0</v>
          </cell>
          <cell r="M74">
            <v>0</v>
          </cell>
          <cell r="N74">
            <v>0</v>
          </cell>
          <cell r="O74">
            <v>0</v>
          </cell>
        </row>
        <row r="75">
          <cell r="D75" t="str">
            <v>INFORME N° 0645-TP/DE/UGPPME-CFPP</v>
          </cell>
          <cell r="E75" t="str">
            <v>069956-2017</v>
          </cell>
          <cell r="F75" t="str">
            <v>0645-2017-MTPE/24.1.2.1</v>
          </cell>
          <cell r="G75" t="str">
            <v>19/05/2017</v>
          </cell>
          <cell r="H75">
            <v>0</v>
          </cell>
          <cell r="I75" t="str">
            <v>CERTIFICACIÓN DE CREDITO PRESUPUESTARIO REFERIDA A LA CONTRATACION DEL SERVICIO DE RECARGA DE CUARENTA Y CINCO EXTINTORES (45) PARA LA OFICINA NACIONAL Y EL ARCHIVO CENTRAL DEL PROGRAMA TRABAJA PERU</v>
          </cell>
          <cell r="J75" t="str">
            <v xml:space="preserve">UNIDAD GERENCIAL DE ADMINISTRACIÓN
</v>
          </cell>
          <cell r="K75">
            <v>0</v>
          </cell>
          <cell r="L75">
            <v>0</v>
          </cell>
          <cell r="M75">
            <v>0</v>
          </cell>
          <cell r="N75">
            <v>0</v>
          </cell>
          <cell r="O75">
            <v>0</v>
          </cell>
        </row>
        <row r="76">
          <cell r="D76" t="str">
            <v>INFORME N° 0646-TP/DE/UGPPME-CFPP</v>
          </cell>
          <cell r="E76" t="str">
            <v>062492-2017</v>
          </cell>
          <cell r="F76" t="str">
            <v>0646-2017-MTPE/24.1.2.1</v>
          </cell>
          <cell r="G76" t="str">
            <v>19/05/2017</v>
          </cell>
          <cell r="H76">
            <v>0</v>
          </cell>
          <cell r="I76" t="str">
            <v>CERTIFICACIÓN DE CRÉDITO PRESUPUESTARIO PARA LA CONTRATACIÓN TEMPORAL DEL SERVICIO DE UN TERCERO PARA REALIZAR TRABAJOS ESPECÍFICOS</v>
          </cell>
          <cell r="J76" t="str">
            <v xml:space="preserve">UNIDAD GERENCIAL DE ADMINISTRACIÓN
</v>
          </cell>
          <cell r="K76">
            <v>0</v>
          </cell>
          <cell r="L76">
            <v>0</v>
          </cell>
          <cell r="M76">
            <v>0</v>
          </cell>
          <cell r="N76">
            <v>0</v>
          </cell>
          <cell r="O76">
            <v>0</v>
          </cell>
        </row>
        <row r="77">
          <cell r="D77" t="str">
            <v>INFORME N° 0647-TP/DE/UGPPME-CFPP</v>
          </cell>
          <cell r="E77" t="str">
            <v>069711-2017</v>
          </cell>
          <cell r="F77" t="str">
            <v>0647-2017-MTPE/24.1.2.1</v>
          </cell>
          <cell r="G77" t="str">
            <v>19/05/2017</v>
          </cell>
          <cell r="H77">
            <v>0</v>
          </cell>
          <cell r="I77" t="str">
            <v>CERTIFICACIÓN DE CRÉDITO PRESUPUESTARIO REFERIDA A LA  CONTRATACION DE UN (01) SERVICIO DE TERCERO</v>
          </cell>
          <cell r="J77" t="str">
            <v xml:space="preserve">UNIDAD GERENCIAL DE ADMINISTRACIÓN
</v>
          </cell>
          <cell r="K77">
            <v>0</v>
          </cell>
          <cell r="L77">
            <v>0</v>
          </cell>
          <cell r="M77">
            <v>0</v>
          </cell>
          <cell r="N77">
            <v>0</v>
          </cell>
          <cell r="O77">
            <v>0</v>
          </cell>
        </row>
        <row r="78">
          <cell r="D78" t="str">
            <v>INFORME N° 0648-TP/DE/UGPPME-CFPP</v>
          </cell>
          <cell r="E78" t="str">
            <v>071574-2017</v>
          </cell>
          <cell r="F78" t="str">
            <v>0648-2017-MTPE/24.1.2.1</v>
          </cell>
          <cell r="G78" t="str">
            <v>19/05/2017</v>
          </cell>
          <cell r="H78">
            <v>0</v>
          </cell>
          <cell r="I78" t="str">
            <v>CERTIFICACIÓN DE CREDITO PRESUPUESTARIO REFERIDA AL SERVICIO DE TERCERO PARA LA UNIDAD ZONAL LIMA NORTE-CALLAO DEL PROGRAMA TRABAJA PERU</v>
          </cell>
          <cell r="J78" t="str">
            <v xml:space="preserve">UNIDAD GERENCIAL DE ADMINISTRACIÓN
</v>
          </cell>
          <cell r="K78">
            <v>0</v>
          </cell>
          <cell r="L78">
            <v>0</v>
          </cell>
          <cell r="M78">
            <v>0</v>
          </cell>
          <cell r="N78">
            <v>0</v>
          </cell>
          <cell r="O78">
            <v>0</v>
          </cell>
        </row>
        <row r="79">
          <cell r="D79" t="str">
            <v>INFORME N° 0649-TP/DE/UGPPME-CFPP</v>
          </cell>
          <cell r="E79" t="str">
            <v>062461-2017</v>
          </cell>
          <cell r="F79" t="str">
            <v>0649-2017-MTPE/24.1.2.1</v>
          </cell>
          <cell r="G79" t="str">
            <v>19/05/2017</v>
          </cell>
          <cell r="H79">
            <v>0</v>
          </cell>
          <cell r="I79" t="str">
            <v>CERTIFICACIÓN REFERIDA LA CONTRATACIÓN DE PERSONAL POR LA MODALIDAD DE SERVICIO DE TERCEROS PARA LA COORDINACIÓN FUNCIONAL DE SUPERVISION DE PROYECTOS</v>
          </cell>
          <cell r="J79" t="str">
            <v xml:space="preserve">UNIDAD GERENCIAL DE ADMINISTRACIÓN
</v>
          </cell>
          <cell r="K79">
            <v>0</v>
          </cell>
          <cell r="L79">
            <v>0</v>
          </cell>
          <cell r="M79">
            <v>0</v>
          </cell>
          <cell r="N79">
            <v>0</v>
          </cell>
          <cell r="O79">
            <v>0</v>
          </cell>
        </row>
        <row r="80">
          <cell r="D80" t="str">
            <v>INFORME N° 0650-TP/DE/UGPPME-CFPP</v>
          </cell>
          <cell r="E80" t="str">
            <v>071580-2017</v>
          </cell>
          <cell r="F80" t="str">
            <v>0650-2017-MTPE/24.1.2.1</v>
          </cell>
          <cell r="G80" t="str">
            <v>19/05/2017</v>
          </cell>
          <cell r="H80">
            <v>0</v>
          </cell>
          <cell r="I80" t="str">
            <v>SOLICITUD DE OTORGAMIENTO DE VIÁTICOS</v>
          </cell>
          <cell r="J80" t="str">
            <v xml:space="preserve">UNIDAD GERENCIAL DE ADMINISTRACIÓN
</v>
          </cell>
          <cell r="K80">
            <v>0</v>
          </cell>
          <cell r="L80">
            <v>0</v>
          </cell>
          <cell r="M80">
            <v>0</v>
          </cell>
          <cell r="N80">
            <v>0</v>
          </cell>
          <cell r="O80">
            <v>0</v>
          </cell>
        </row>
        <row r="81">
          <cell r="D81" t="str">
            <v>INFORME N° 0651-TP/DE/UGPPME-CFPP</v>
          </cell>
          <cell r="E81" t="str">
            <v>071581-2017</v>
          </cell>
          <cell r="F81" t="str">
            <v>0651-2017-MTPE/24.1.2.1</v>
          </cell>
          <cell r="G81" t="str">
            <v>19/05/2017</v>
          </cell>
          <cell r="H81">
            <v>0</v>
          </cell>
          <cell r="I81" t="str">
            <v>APOYO PARA COMISIÓN DE SERVICIO</v>
          </cell>
          <cell r="J81" t="str">
            <v xml:space="preserve">UNIDAD GERENCIAL DE ADMINISTRACIÓN
</v>
          </cell>
          <cell r="K81">
            <v>0</v>
          </cell>
          <cell r="L81">
            <v>0</v>
          </cell>
          <cell r="M81">
            <v>0</v>
          </cell>
          <cell r="N81">
            <v>0</v>
          </cell>
          <cell r="O81">
            <v>0</v>
          </cell>
        </row>
        <row r="82">
          <cell r="D82" t="str">
            <v>INFORME N° 0652-TP/DE/UGPPME-CFPP</v>
          </cell>
          <cell r="E82" t="str">
            <v>067090-2017</v>
          </cell>
          <cell r="F82" t="str">
            <v>0652-2017-MTPE/24.1.2.1</v>
          </cell>
          <cell r="G82" t="str">
            <v>22/05/2017</v>
          </cell>
          <cell r="H82">
            <v>0</v>
          </cell>
          <cell r="I82" t="str">
            <v>OLICITA SE LE REMITA INFORMACIÓN DE CUANTO PRESUPUESTO SE HA DESIGNADO A LOS PROGRAMAS DE FOMENTO AL EMPLEO TEMPORAL EN APLICACIÓN DEL ARTICULO 46 DE LA LEY 29973 ENTRE LOS AÑOS 2012 AL 2017</v>
          </cell>
          <cell r="J82" t="str">
            <v xml:space="preserve">PROGRAMA PARA LA GENERACION DE EMPLEO SOCIAL INCLUSIVO "TRABAJA PERU"
</v>
          </cell>
          <cell r="K82">
            <v>0</v>
          </cell>
          <cell r="L82">
            <v>0</v>
          </cell>
          <cell r="M82">
            <v>0</v>
          </cell>
          <cell r="N82">
            <v>0</v>
          </cell>
          <cell r="O82">
            <v>0</v>
          </cell>
        </row>
        <row r="83">
          <cell r="D83" t="str">
            <v>INFORME N° 0653-TP/DE/UGPPME-CFPP</v>
          </cell>
          <cell r="E83" t="str">
            <v>058378-2017</v>
          </cell>
          <cell r="F83" t="str">
            <v>0653-2017-MTPE/24.1.2.1</v>
          </cell>
          <cell r="G83" t="str">
            <v>23/05/2017</v>
          </cell>
          <cell r="H83">
            <v>0</v>
          </cell>
          <cell r="I83" t="str">
            <v xml:space="preserve">CERTIFICACIÓN DE CRÉDITO PRESUPUESTARIO REFERIDA AL SERVICIO DE TERCERO PARA LA  UNIDAD ZONAL DE TUMBES DEL PROGRAMA TRABAJA PERÚ. </v>
          </cell>
          <cell r="J83" t="str">
            <v xml:space="preserve">UNIDAD GERENCIAL DE ADMINISTRACIÓN
</v>
          </cell>
          <cell r="K83">
            <v>0</v>
          </cell>
          <cell r="L83">
            <v>0</v>
          </cell>
          <cell r="M83">
            <v>0</v>
          </cell>
          <cell r="N83">
            <v>0</v>
          </cell>
          <cell r="O83">
            <v>0</v>
          </cell>
        </row>
        <row r="84">
          <cell r="D84" t="str">
            <v>INFORME N° 0654-TP/DE/UGPPME-CFPP</v>
          </cell>
          <cell r="E84" t="str">
            <v>072982-2017</v>
          </cell>
          <cell r="F84" t="str">
            <v>0654-2017-MTPE/24.1.2.1</v>
          </cell>
          <cell r="G84" t="str">
            <v>23/05/2017</v>
          </cell>
          <cell r="H84">
            <v>0</v>
          </cell>
          <cell r="I84" t="str">
            <v>REVISIÓN DE PROYECTO DE DIRECTIVA PARA EL PROCEDIMEINTO DE SELECCIÓN DEL CORREDOR DE SEGUROS AD HONOREM DEL PROGRAMA (BRÓKER)</v>
          </cell>
          <cell r="J84" t="str">
            <v xml:space="preserve">UNIDAD GERENCIAL DE ADMINISTRACIÓN
</v>
          </cell>
          <cell r="K84">
            <v>0</v>
          </cell>
          <cell r="L84">
            <v>0</v>
          </cell>
          <cell r="M84">
            <v>0</v>
          </cell>
          <cell r="N84">
            <v>0</v>
          </cell>
          <cell r="O84">
            <v>0</v>
          </cell>
        </row>
        <row r="85">
          <cell r="D85" t="str">
            <v>INFORME N° 0655-TP/DE/UGPPME-CFPP</v>
          </cell>
          <cell r="E85" t="str">
            <v>072490-2017</v>
          </cell>
          <cell r="F85" t="str">
            <v>0655-2017-MTPE/24.1.2.1</v>
          </cell>
          <cell r="G85" t="str">
            <v>23/05/2017</v>
          </cell>
          <cell r="H85">
            <v>0</v>
          </cell>
          <cell r="I85" t="str">
            <v>SOLICITUD PARA TRÁMITE POR COMISIÓN DE SERVICIOS PARA REALIZAR LAS FUNCIONES DE JEFE (E) DE LA UNIDAD ZONAL CAJAMARCA</v>
          </cell>
          <cell r="J85" t="str">
            <v xml:space="preserve">UNIDAD GERENCIAL DE ADMINISTRACIÓN
</v>
          </cell>
          <cell r="K85">
            <v>0</v>
          </cell>
          <cell r="L85">
            <v>0</v>
          </cell>
          <cell r="M85">
            <v>0</v>
          </cell>
          <cell r="N85">
            <v>0</v>
          </cell>
          <cell r="O85">
            <v>0</v>
          </cell>
        </row>
        <row r="86">
          <cell r="D86" t="str">
            <v>INFORME N° 0656-TP/DE/UGPPME-CFPP</v>
          </cell>
          <cell r="E86" t="str">
            <v>071579-2017</v>
          </cell>
          <cell r="F86" t="str">
            <v>0656-2017-MTPE/24.1.2.1</v>
          </cell>
          <cell r="G86" t="str">
            <v>23/05/2017</v>
          </cell>
          <cell r="H86">
            <v>0</v>
          </cell>
          <cell r="I86" t="str">
            <v>CERTIFICACIÓN CREDITO PRESUPUESTARIO REFERIDA AL SERVICIO DE TERCERO PARA LA UNIDAD ZONAL LORETO DEL PROGRAMA TRABAJA PERU</v>
          </cell>
          <cell r="J86" t="str">
            <v xml:space="preserve">UNIDAD GERENCIAL DE ADMINISTRACIÓN
</v>
          </cell>
          <cell r="K86" t="str">
            <v>TORRES LOZANO, CÉSAR AUGUSTO</v>
          </cell>
          <cell r="L86">
            <v>0</v>
          </cell>
          <cell r="M86">
            <v>0</v>
          </cell>
          <cell r="N86">
            <v>0</v>
          </cell>
          <cell r="O86">
            <v>0</v>
          </cell>
        </row>
        <row r="87">
          <cell r="D87" t="str">
            <v>INFORME N° 0657-TP/DE/UGPPME-CFPP</v>
          </cell>
          <cell r="E87" t="str">
            <v>072385-2017</v>
          </cell>
          <cell r="F87" t="str">
            <v>0657-2017-MTPE/24.1.2.1</v>
          </cell>
          <cell r="G87" t="str">
            <v>23/05/2017</v>
          </cell>
          <cell r="H87">
            <v>0</v>
          </cell>
          <cell r="I87" t="str">
            <v>CERTIFICACIÓN CREDITO PRESUPUESTARIO REFERIDA A LA CONTRATACION DEL SERVICIO DE UN TERCERO PARA LA UNIDAD ZONAL PIURA DEL PROGRAMA TRABAJA PERU</v>
          </cell>
          <cell r="J87" t="str">
            <v xml:space="preserve">UNIDAD GERENCIAL DE ADMINISTRACIÓN
</v>
          </cell>
          <cell r="K87" t="str">
            <v>TORRES LOZANO, CÉSAR AUGUSTO</v>
          </cell>
          <cell r="L87">
            <v>0</v>
          </cell>
          <cell r="M87">
            <v>0</v>
          </cell>
          <cell r="N87">
            <v>0</v>
          </cell>
          <cell r="O87">
            <v>0</v>
          </cell>
        </row>
        <row r="88">
          <cell r="D88" t="str">
            <v>INFORME N° 0658-TP/DE/UGPPME-CFPP</v>
          </cell>
          <cell r="E88" t="str">
            <v>058041-2017</v>
          </cell>
          <cell r="F88" t="str">
            <v>0658-2017-MTPE/24.1.2.1</v>
          </cell>
          <cell r="G88" t="str">
            <v>23/05/2017</v>
          </cell>
          <cell r="H88">
            <v>0</v>
          </cell>
          <cell r="I88" t="str">
            <v>CERTIFICACION DE CREDITO PRESUPUESTARIO REFERIDA A LA CONTRATACION TEMPORAL DE PERSONAL POR SERVICIO DE TERCEROS PARA EL SERVICIO DE LIMPIEZA POR LA UNIDAD ZONAL SATIPO</v>
          </cell>
          <cell r="J88" t="str">
            <v xml:space="preserve">UNIDAD GERENCIAL DE ADMINISTRACIÓN
</v>
          </cell>
          <cell r="K88" t="str">
            <v>TORRES LOZANO, CÉSAR AUGUSTO</v>
          </cell>
          <cell r="L88">
            <v>0</v>
          </cell>
          <cell r="M88">
            <v>0</v>
          </cell>
          <cell r="N88">
            <v>0</v>
          </cell>
          <cell r="O88">
            <v>0</v>
          </cell>
        </row>
        <row r="89">
          <cell r="D89" t="str">
            <v>INFORME N° 0659-TP/DE/UGPPME-CFPP</v>
          </cell>
          <cell r="E89" t="str">
            <v>068908-2017</v>
          </cell>
          <cell r="F89" t="str">
            <v>0659-2017-MTPE/24.1.2.1</v>
          </cell>
          <cell r="G89" t="str">
            <v>23/05/2017</v>
          </cell>
          <cell r="H89">
            <v>0</v>
          </cell>
          <cell r="I89" t="str">
            <v xml:space="preserve">CERTIFICACIÓN DE CREDITO PRESUPUETSARIO REFERIDA AL SERVICIO DE TERCERO PARA LA COORDINACION FUNCIONAL DE MONITOREO Y EVALUACION DEL PROGRAMA TRABAJA PERU </v>
          </cell>
          <cell r="J89" t="str">
            <v xml:space="preserve">UNIDAD GERENCIAL DE ADMINISTRACIÓN
</v>
          </cell>
          <cell r="K89" t="str">
            <v>TORRES LOZANO, CÉSAR AUGUSTO</v>
          </cell>
          <cell r="L89">
            <v>0</v>
          </cell>
          <cell r="M89">
            <v>0</v>
          </cell>
          <cell r="N89">
            <v>0</v>
          </cell>
          <cell r="O89">
            <v>0</v>
          </cell>
        </row>
        <row r="90">
          <cell r="D90" t="str">
            <v>INFORME N° 0660-TP/DE/UGPPME-CFPP</v>
          </cell>
          <cell r="E90" t="str">
            <v>072372-2017</v>
          </cell>
          <cell r="F90" t="str">
            <v>0660-2017-MTPE/24.1.2.1</v>
          </cell>
          <cell r="G90" t="str">
            <v>23/05/2017</v>
          </cell>
          <cell r="H90">
            <v>0</v>
          </cell>
          <cell r="I90" t="str">
            <v>CERTIFICACIÓN DE CRÉDITO PRESUPUESTARIO REFERIDA AL SERVICIO DE TERCERO PARA LA UNIDAD ZONAL ANCASH DEL PROGRAMA TRABAJA PERU</v>
          </cell>
          <cell r="J90" t="str">
            <v xml:space="preserve">UNIDAD GERENCIAL DE ADMINISTRACIÓN
</v>
          </cell>
          <cell r="K90" t="str">
            <v>TORRES LOZANO, CÉSAR AUGUSTO</v>
          </cell>
          <cell r="L90">
            <v>0</v>
          </cell>
          <cell r="M90">
            <v>0</v>
          </cell>
          <cell r="N90">
            <v>0</v>
          </cell>
          <cell r="O90">
            <v>0</v>
          </cell>
        </row>
        <row r="91">
          <cell r="D91" t="str">
            <v>INFORME N° 0661-TP/DE/UGPPME-CFPP</v>
          </cell>
          <cell r="E91" t="str">
            <v>064522-2017</v>
          </cell>
          <cell r="F91" t="str">
            <v>0661-2017-MTPE/24.1.2.1</v>
          </cell>
          <cell r="G91" t="str">
            <v>23/05/2017</v>
          </cell>
          <cell r="H91">
            <v>0</v>
          </cell>
          <cell r="I91" t="str">
            <v xml:space="preserve">CERTIFICACIÓN DE CONTRATACIÓN ADMINISTRATIVA DE SERVICIOS - CAS DE UN (01) PROFESIONAL ESPECIALIZADO EN PROMOCIÓN PARA LA UNIDAD GERENCIAL DE PROMOCIÓN </v>
          </cell>
          <cell r="J91" t="str">
            <v xml:space="preserve">PROGRAMA PARA LA GENERACION DE EMPLEO SOCIAL INCLUSIVO "TRABAJA PERU"
</v>
          </cell>
          <cell r="K91" t="str">
            <v>TORRES LOZANO, CÉSAR AUGUSTO</v>
          </cell>
          <cell r="L91">
            <v>0</v>
          </cell>
          <cell r="M91">
            <v>0</v>
          </cell>
          <cell r="N91">
            <v>0</v>
          </cell>
          <cell r="O91">
            <v>0</v>
          </cell>
        </row>
        <row r="92">
          <cell r="D92" t="str">
            <v>INFORME N° 0662-TP/DE/UGPPME-CFPP</v>
          </cell>
          <cell r="E92" t="str">
            <v>072165-2017</v>
          </cell>
          <cell r="F92" t="str">
            <v>0662-2017-MTPE/24.1.2.1</v>
          </cell>
          <cell r="G92" t="str">
            <v>23/05/2017</v>
          </cell>
          <cell r="H92">
            <v>0</v>
          </cell>
          <cell r="I92" t="str">
            <v>REQUERIMIENTO DE CONTRATACIÓN ADMINISTRATIVA DE SERVICIOS - CAS DE UN (01) RESPONSABLE DE PROYECTOS PARA LA UNIDAD ZONAL TUMBES / ANT. HR. 29955-2017-EXT</v>
          </cell>
          <cell r="J92" t="str">
            <v xml:space="preserve">PROGRAMA PARA LA GENERACION DE EMPLEO SOCIAL INCLUSIVO "TRABAJA PERU"
</v>
          </cell>
          <cell r="K92" t="str">
            <v>TORRES LOZANO, CÉSAR AUGUSTO</v>
          </cell>
          <cell r="L92">
            <v>0</v>
          </cell>
          <cell r="M92">
            <v>0</v>
          </cell>
          <cell r="N92">
            <v>0</v>
          </cell>
          <cell r="O92">
            <v>0</v>
          </cell>
        </row>
        <row r="93">
          <cell r="D93" t="str">
            <v>INFORME N° 0663-TP/DE/UGPPME-CFPP</v>
          </cell>
          <cell r="E93" t="str">
            <v>072585-2017</v>
          </cell>
          <cell r="F93" t="str">
            <v>0663-2017-MTPE/24.1.2.1</v>
          </cell>
          <cell r="G93" t="str">
            <v>23/05/2017</v>
          </cell>
          <cell r="H93">
            <v>0</v>
          </cell>
          <cell r="I93" t="str">
            <v>SOLICITUD DE PASAJE AÉREO Y VIÁTICOS PARA LA COMISIÓN DE SERVICIOS A LA CIUDAD DE SAN MARTÍN.</v>
          </cell>
          <cell r="J93" t="str">
            <v xml:space="preserve">UNIDAD GERENCIAL DE ADMINISTRACIÓN
</v>
          </cell>
          <cell r="K93">
            <v>0</v>
          </cell>
          <cell r="L93">
            <v>0</v>
          </cell>
          <cell r="M93">
            <v>0</v>
          </cell>
          <cell r="N93">
            <v>0</v>
          </cell>
          <cell r="O93">
            <v>0</v>
          </cell>
        </row>
        <row r="94">
          <cell r="D94" t="str">
            <v>INFORME N° 0664-TP/DE/UGPPME-CFPP</v>
          </cell>
          <cell r="E94" t="str">
            <v>064609-2017</v>
          </cell>
          <cell r="F94" t="str">
            <v>0664-2017-MTPE/24.1.2.1</v>
          </cell>
          <cell r="G94" t="str">
            <v>23/05/2017</v>
          </cell>
          <cell r="H94">
            <v>0</v>
          </cell>
          <cell r="I94" t="str">
            <v>REMITE REQUERIMIENTO PARA CONTRATACIÓN CAS DE UN RESPONSABLE DE PROYECTOS PARA LA UNIDAD ZONAL VRA</v>
          </cell>
          <cell r="J94" t="str">
            <v xml:space="preserve">PROGRAMA PARA LA GENERACION DE EMPLEO SOCIAL INCLUSIVO "TRABAJA PERU"
</v>
          </cell>
          <cell r="K94">
            <v>0</v>
          </cell>
          <cell r="L94">
            <v>0</v>
          </cell>
          <cell r="M94">
            <v>0</v>
          </cell>
          <cell r="N94">
            <v>0</v>
          </cell>
          <cell r="O94">
            <v>0</v>
          </cell>
        </row>
        <row r="95">
          <cell r="D95" t="str">
            <v>INFORME N° 0665-TP/DE/UGPPME-CFPP</v>
          </cell>
          <cell r="E95" t="str">
            <v>059677-2017</v>
          </cell>
          <cell r="F95" t="str">
            <v>0665-2017-MTPE/24.1.2.1</v>
          </cell>
          <cell r="G95" t="str">
            <v>23/05/2017</v>
          </cell>
          <cell r="H95">
            <v>0</v>
          </cell>
          <cell r="I95" t="str">
            <v>SOLICITO CONTRATACIÓN ADMINISTRATIVA DE SERVICIOS DE 01 RESPONSABLE DE PROYECTOS PARA LA UNIDAD ZONAL DE MADRE DE DIOS</v>
          </cell>
          <cell r="J95" t="str">
            <v xml:space="preserve">PROGRAMA PARA LA GENERACION DE EMPLEO SOCIAL INCLUSIVO "TRABAJA PERU"
</v>
          </cell>
          <cell r="K95">
            <v>0</v>
          </cell>
          <cell r="L95">
            <v>0</v>
          </cell>
          <cell r="M95">
            <v>0</v>
          </cell>
          <cell r="N95">
            <v>0</v>
          </cell>
          <cell r="O95">
            <v>0</v>
          </cell>
        </row>
        <row r="96">
          <cell r="D96" t="str">
            <v>INFORME N° 0666-TP/DE/UGPPME-CFPP</v>
          </cell>
          <cell r="E96" t="str">
            <v>064370-2017</v>
          </cell>
          <cell r="F96" t="str">
            <v>0666-2017-MTPE/24.1.2.1</v>
          </cell>
          <cell r="G96" t="str">
            <v>23/05/2017</v>
          </cell>
          <cell r="H96">
            <v>0</v>
          </cell>
          <cell r="I96" t="str">
            <v>REQUERIMIENTO DE CONVOCATORIA PARA PROCESO CAS</v>
          </cell>
          <cell r="J96" t="str">
            <v xml:space="preserve">PROGRAMA PARA LA GENERACION DE EMPLEO SOCIAL INCLUSIVO "TRABAJA PERU"
</v>
          </cell>
          <cell r="K96">
            <v>0</v>
          </cell>
          <cell r="L96">
            <v>0</v>
          </cell>
          <cell r="M96">
            <v>0</v>
          </cell>
          <cell r="N96">
            <v>0</v>
          </cell>
          <cell r="O96">
            <v>0</v>
          </cell>
        </row>
        <row r="97">
          <cell r="D97" t="str">
            <v>INFORME N° 0667-TP/DE/UGPPME-CFPP</v>
          </cell>
          <cell r="E97" t="str">
            <v>063550-2017</v>
          </cell>
          <cell r="F97" t="str">
            <v>0667-2017-MTPE/24.1.2.1</v>
          </cell>
          <cell r="G97" t="str">
            <v>23/05/2017</v>
          </cell>
          <cell r="H97">
            <v>0</v>
          </cell>
          <cell r="I97" t="str">
            <v>REQUERIMIENTO DE CONTRATACIÓN ADMINISTRATIVA DE SERVICIO DE UN (01) RESPONSABLE DE PROMOCIÓN</v>
          </cell>
          <cell r="J97" t="str">
            <v xml:space="preserve">PROGRAMA PARA LA GENERACION DE EMPLEO SOCIAL INCLUSIVO "TRABAJA PERU"
</v>
          </cell>
          <cell r="K97">
            <v>0</v>
          </cell>
          <cell r="L97">
            <v>0</v>
          </cell>
          <cell r="M97">
            <v>0</v>
          </cell>
          <cell r="N97">
            <v>0</v>
          </cell>
          <cell r="O97">
            <v>0</v>
          </cell>
        </row>
        <row r="98">
          <cell r="D98" t="str">
            <v>INFORME N° 0668-TP/DE/UGPPME-CFPP</v>
          </cell>
          <cell r="E98" t="str">
            <v>072060-2017</v>
          </cell>
          <cell r="F98" t="str">
            <v>0668-2017-MTPE/24.1.2.1</v>
          </cell>
          <cell r="G98" t="str">
            <v>23/05/2017</v>
          </cell>
          <cell r="H98">
            <v>0</v>
          </cell>
          <cell r="I98" t="str">
            <v>REQUERIMIENTO DE CONTRATACIÓN ADMINISTRATIVA DE SERVICIOS - CAS DE UN (01) CHOFER PARA LA UNIDAD ZONAL HUANCAVELICA</v>
          </cell>
          <cell r="J98" t="str">
            <v xml:space="preserve">PROGRAMA PARA LA GENERACION DE EMPLEO SOCIAL INCLUSIVO "TRABAJA PERU"
</v>
          </cell>
          <cell r="K98">
            <v>0</v>
          </cell>
          <cell r="L98">
            <v>0</v>
          </cell>
          <cell r="M98">
            <v>0</v>
          </cell>
          <cell r="N98">
            <v>0</v>
          </cell>
          <cell r="O98">
            <v>0</v>
          </cell>
        </row>
        <row r="99">
          <cell r="D99" t="str">
            <v>INFORME N° 0669-TP/DE/UGPPME-CFPP</v>
          </cell>
          <cell r="E99" t="str">
            <v>060832-2017</v>
          </cell>
          <cell r="F99" t="str">
            <v>0669-2017-MTPE/24.1.2.1</v>
          </cell>
          <cell r="G99" t="str">
            <v>23/05/2017</v>
          </cell>
          <cell r="H99">
            <v>0</v>
          </cell>
          <cell r="I99" t="str">
            <v>REQUERIMIENTO CONTRATACIÓN ADMINISTRATIVA DE SERVICIOS - CAS DE UN (01) JEFE ZONAL DE ANCASH</v>
          </cell>
          <cell r="J99" t="str">
            <v xml:space="preserve">PROGRAMA PARA LA GENERACION DE EMPLEO SOCIAL INCLUSIVO "TRABAJA PERU"
</v>
          </cell>
          <cell r="K99">
            <v>0</v>
          </cell>
          <cell r="L99">
            <v>0</v>
          </cell>
          <cell r="M99">
            <v>0</v>
          </cell>
          <cell r="N99">
            <v>0</v>
          </cell>
          <cell r="O99">
            <v>0</v>
          </cell>
        </row>
        <row r="100">
          <cell r="D100" t="str">
            <v>INFORME N° 0670-TP/DE/UGPPME-CFPP</v>
          </cell>
          <cell r="E100" t="str">
            <v>061954-2017</v>
          </cell>
          <cell r="F100" t="str">
            <v>0670-2017-MTPE/24.1.2.1</v>
          </cell>
          <cell r="G100" t="str">
            <v>23/05/2017</v>
          </cell>
          <cell r="H100">
            <v>0</v>
          </cell>
          <cell r="I100" t="str">
            <v>REQUERIMIENTO DE CONTRATACIÓN ADMINISTRATIVA DE SERVICIOS - CAS DE UN (01) RESPONSABLE DE PROYECTOS PARA LA UNIDAD ZONAL AMAZONAS</v>
          </cell>
          <cell r="J100" t="str">
            <v xml:space="preserve">PROGRAMA PARA LA GENERACION DE EMPLEO SOCIAL INCLUSIVO "TRABAJA PERU"
</v>
          </cell>
          <cell r="K100">
            <v>0</v>
          </cell>
          <cell r="L100">
            <v>0</v>
          </cell>
          <cell r="M100">
            <v>0</v>
          </cell>
          <cell r="N100">
            <v>0</v>
          </cell>
          <cell r="O100">
            <v>0</v>
          </cell>
        </row>
        <row r="101">
          <cell r="D101" t="str">
            <v>INFORME N° 0671-TP/DE/UGPPME-CFPP</v>
          </cell>
          <cell r="E101" t="str">
            <v>060124-2017</v>
          </cell>
          <cell r="F101" t="str">
            <v>0671-2017-MTPE/24.1.2.1</v>
          </cell>
          <cell r="G101" t="str">
            <v>23/05/2017</v>
          </cell>
          <cell r="H101">
            <v>0</v>
          </cell>
          <cell r="I101" t="str">
            <v>CERTIFICACIÓN DE CRÉDITO PRESUPUESTARIO REFERIDA AL SERVICIO DE TERCEROS PARA LA UNIDAD REVERENCIAL DE PROMOCIÓN</v>
          </cell>
          <cell r="J101" t="str">
            <v xml:space="preserve">UNIDAD GERENCIAL DE ADMINISTRACIÓN
</v>
          </cell>
          <cell r="K101">
            <v>0</v>
          </cell>
          <cell r="L101">
            <v>0</v>
          </cell>
          <cell r="M101">
            <v>0</v>
          </cell>
          <cell r="N101">
            <v>0</v>
          </cell>
          <cell r="O101">
            <v>0</v>
          </cell>
        </row>
        <row r="102">
          <cell r="D102" t="str">
            <v>INFORME N° 0672-TP/DE/UGPPME-CFPP</v>
          </cell>
          <cell r="E102" t="str">
            <v>063361-2017</v>
          </cell>
          <cell r="F102" t="str">
            <v>0672-2017-MTPE/24.1.2.1</v>
          </cell>
          <cell r="G102" t="str">
            <v>23/05/2017</v>
          </cell>
          <cell r="H102">
            <v>0</v>
          </cell>
          <cell r="I102" t="str">
            <v>CERTIFICACIÓN DE CRÉDITO PRESUPUESTARIO REFERIDA A LA CONTRATACIÓN POR LA MODALIDAD DE SERVICIOS DE TERCEROS DE UN (01) PROFESIONAL PARA LA UNIDAD GERENCIAL DE PROMOCIÓN</v>
          </cell>
          <cell r="J102" t="str">
            <v xml:space="preserve">UNIDAD GERENCIAL DE ADMINISTRACIÓN
</v>
          </cell>
          <cell r="K102">
            <v>0</v>
          </cell>
          <cell r="L102">
            <v>0</v>
          </cell>
          <cell r="M102">
            <v>0</v>
          </cell>
          <cell r="N102">
            <v>0</v>
          </cell>
          <cell r="O102">
            <v>0</v>
          </cell>
        </row>
        <row r="103">
          <cell r="D103" t="str">
            <v>INFORME N° 0673-TP/DE/UGPPME-CFPP</v>
          </cell>
          <cell r="E103" t="str">
            <v>070867-2017</v>
          </cell>
          <cell r="F103" t="str">
            <v>0673-2017-MTPE/24.1.2.1</v>
          </cell>
          <cell r="G103" t="str">
            <v>23/05/2017</v>
          </cell>
          <cell r="H103">
            <v>0</v>
          </cell>
          <cell r="I103" t="str">
            <v>CERTIFICACIÓN DE CRÉDITO PRESUPUESTARIO REFERIDA A LA  CONTRATACIÓN DE SERVICIO DE TERCERO PARA LA UNIDAD GERENCIAL DE ADMINISTRACIÓN</v>
          </cell>
          <cell r="J103" t="str">
            <v xml:space="preserve">UNIDAD GERENCIAL DE ADMINISTRACIÓN
</v>
          </cell>
          <cell r="K103">
            <v>0</v>
          </cell>
          <cell r="L103">
            <v>0</v>
          </cell>
          <cell r="M103">
            <v>0</v>
          </cell>
          <cell r="N103">
            <v>0</v>
          </cell>
          <cell r="O103">
            <v>0</v>
          </cell>
        </row>
        <row r="104">
          <cell r="D104" t="str">
            <v>INFORME N° 0674-TP/DE/UGPPME-CFPP</v>
          </cell>
          <cell r="E104" t="str">
            <v>064090-2017</v>
          </cell>
          <cell r="F104" t="str">
            <v>0674-2017-MTPE/24.1.2.1</v>
          </cell>
          <cell r="G104" t="str">
            <v>23/05/2017</v>
          </cell>
          <cell r="H104">
            <v>0</v>
          </cell>
          <cell r="I104" t="str">
            <v>CERTIFICACIÓN DE CRÉDITO PRESUPUESTARIO REFERIDA AL SERVICIO POR TERCERO DE UGPROM</v>
          </cell>
          <cell r="J104" t="str">
            <v xml:space="preserve">UNIDAD GERENCIAL DE ADMINISTRACIÓN
</v>
          </cell>
          <cell r="K104">
            <v>0</v>
          </cell>
          <cell r="L104">
            <v>0</v>
          </cell>
          <cell r="M104">
            <v>0</v>
          </cell>
          <cell r="N104">
            <v>0</v>
          </cell>
          <cell r="O104">
            <v>0</v>
          </cell>
        </row>
        <row r="105">
          <cell r="D105" t="str">
            <v>INFORME N° 0675-TP/DE/UGPPME-CFPP</v>
          </cell>
          <cell r="E105" t="str">
            <v>067126-2017</v>
          </cell>
          <cell r="F105" t="str">
            <v>0675-2017-MTPE/24.1.2.1</v>
          </cell>
          <cell r="G105" t="str">
            <v>23/05/2017</v>
          </cell>
          <cell r="H105">
            <v>0</v>
          </cell>
          <cell r="I105" t="str">
            <v>CERTIFICACIÓN DE CRÉDITO PRESUPUESTARIO PARA CONTRATACIÓN DE SERVICIO DE TERCERO DE CFC - UGA</v>
          </cell>
          <cell r="J105" t="str">
            <v xml:space="preserve">UNIDAD GERENCIAL DE ADMINISTRACIÓN
</v>
          </cell>
          <cell r="K105">
            <v>0</v>
          </cell>
          <cell r="L105">
            <v>0</v>
          </cell>
          <cell r="M105">
            <v>0</v>
          </cell>
          <cell r="N105">
            <v>0</v>
          </cell>
          <cell r="O105">
            <v>0</v>
          </cell>
        </row>
        <row r="106">
          <cell r="D106" t="str">
            <v>INFORME N° 0676-TP/DE/UGPPME-CFPP</v>
          </cell>
          <cell r="E106" t="str">
            <v>058691-2017</v>
          </cell>
          <cell r="F106" t="str">
            <v>0676-2017-MTPE/24.1.2.1</v>
          </cell>
          <cell r="G106" t="str">
            <v>23/05/2017</v>
          </cell>
          <cell r="H106">
            <v>0</v>
          </cell>
          <cell r="I106" t="str">
            <v>CERTIFICACIÓN DE CRÉDITO PRESUPUESTARIO REFERIDA AL SERVICIO TERCERO PARA APOYO A LA GESTIÓN ADMINISTRATIVA</v>
          </cell>
          <cell r="J106" t="str">
            <v xml:space="preserve">UNIDAD GERENCIAL DE ADMINISTRACIÓN
</v>
          </cell>
          <cell r="K106">
            <v>0</v>
          </cell>
          <cell r="L106">
            <v>0</v>
          </cell>
          <cell r="M106">
            <v>0</v>
          </cell>
          <cell r="N106">
            <v>0</v>
          </cell>
          <cell r="O106">
            <v>0</v>
          </cell>
        </row>
        <row r="107">
          <cell r="D107" t="str">
            <v>INFORME N° 0677-TP/DE/UGPPME-CFPP</v>
          </cell>
          <cell r="E107" t="str">
            <v>064494-2017</v>
          </cell>
          <cell r="F107" t="str">
            <v>0677-2017-MTPE/24.1.2.1</v>
          </cell>
          <cell r="G107" t="str">
            <v>24/05/2017</v>
          </cell>
          <cell r="H107">
            <v>0</v>
          </cell>
          <cell r="I107" t="str">
            <v xml:space="preserve">CERTIFICACIÓN DE CRÉDITO PRESUPUESTARIO REFERIDA AL SERVICIO DE TERCERO PARA LA UNIDAD ZONAL PIURA DEL PROGRAMA TRABAJA PERU </v>
          </cell>
          <cell r="J107" t="str">
            <v xml:space="preserve">UNIDAD GERENCIAL DE ADMINISTRACIÓN
</v>
          </cell>
          <cell r="K107" t="str">
            <v>TORRES LOZANO, CÉSAR AUGUSTO</v>
          </cell>
          <cell r="L107">
            <v>0</v>
          </cell>
          <cell r="M107">
            <v>0</v>
          </cell>
          <cell r="N107">
            <v>0</v>
          </cell>
          <cell r="O107">
            <v>0</v>
          </cell>
        </row>
        <row r="108">
          <cell r="D108" t="str">
            <v>INFORME N° 0678-TP/DE/UGPPME-CFPP</v>
          </cell>
          <cell r="E108" t="str">
            <v>063039-2017</v>
          </cell>
          <cell r="F108" t="str">
            <v>0678-2017-MTPE/24.1.2.1</v>
          </cell>
          <cell r="G108" t="str">
            <v>24/05/2017</v>
          </cell>
          <cell r="H108">
            <v>0</v>
          </cell>
          <cell r="I108" t="str">
            <v xml:space="preserve">REQUERIMIENTO DE CONTRATACIÓN ADMINISTRATIVA DE SERVICIOS - CAS DE UN (01) ASESOR II PARA DIRECCIÓN EJECUTIVA </v>
          </cell>
          <cell r="J108" t="str">
            <v xml:space="preserve">PROGRAMA PARA LA GENERACION DE EMPLEO SOCIAL INCLUSIVO "TRABAJA PERU"
</v>
          </cell>
          <cell r="K108" t="str">
            <v>TORRES LOZANO, CÉSAR AUGUSTO</v>
          </cell>
          <cell r="L108">
            <v>0</v>
          </cell>
          <cell r="M108">
            <v>0</v>
          </cell>
          <cell r="N108">
            <v>0</v>
          </cell>
          <cell r="O108">
            <v>0</v>
          </cell>
        </row>
        <row r="109">
          <cell r="D109" t="str">
            <v>INFORME N° 0679-TP/DE/UGPPME-CFPP</v>
          </cell>
          <cell r="E109" t="str">
            <v>072976-2017</v>
          </cell>
          <cell r="F109" t="str">
            <v>0679-2017-MTPE/24.1.2.1</v>
          </cell>
          <cell r="G109" t="str">
            <v>24/05/2017</v>
          </cell>
          <cell r="H109">
            <v>0</v>
          </cell>
          <cell r="I109" t="str">
            <v xml:space="preserve">CERTIFICACIÓN PRESUPUESTAL PARA VIÁTICOS DE LA OFICINA NACIONAL </v>
          </cell>
          <cell r="J109" t="str">
            <v xml:space="preserve">UNIDAD GERENCIAL DE ADMINISTRACIÓN
</v>
          </cell>
          <cell r="K109" t="str">
            <v>TORRES LOZANO, CÉSAR AUGUSTO</v>
          </cell>
          <cell r="L109">
            <v>0</v>
          </cell>
          <cell r="M109">
            <v>0</v>
          </cell>
          <cell r="N109">
            <v>0</v>
          </cell>
          <cell r="O109">
            <v>0</v>
          </cell>
        </row>
        <row r="110">
          <cell r="D110" t="str">
            <v>INFORME N° 0680-TP/DE/UGPPME-CFPP</v>
          </cell>
          <cell r="E110" t="str">
            <v>067964-2017</v>
          </cell>
          <cell r="F110" t="str">
            <v>0680-2017-MTPE/24.1.2.1</v>
          </cell>
          <cell r="G110" t="str">
            <v>24/05/2017</v>
          </cell>
          <cell r="H110">
            <v>0</v>
          </cell>
          <cell r="I110" t="str">
            <v xml:space="preserve">REQUERIMIENTO DE CONTRATACIÓN ADMINISTRATIVA DE SERVICIOS - CAS DE UN (01) ESPECIALISTA EN PROMOCIÓN PARA LA UNIDAD GERENCIAL DE PROMOCIÓN </v>
          </cell>
          <cell r="J110" t="str">
            <v xml:space="preserve">PROGRAMA PARA LA GENERACION DE EMPLEO SOCIAL INCLUSIVO "TRABAJA PERU"
</v>
          </cell>
          <cell r="K110" t="str">
            <v>TORRES LOZANO, CÉSAR AUGUSTO</v>
          </cell>
          <cell r="L110">
            <v>0</v>
          </cell>
          <cell r="M110">
            <v>0</v>
          </cell>
          <cell r="N110">
            <v>0</v>
          </cell>
          <cell r="O110">
            <v>0</v>
          </cell>
        </row>
        <row r="111">
          <cell r="D111" t="str">
            <v>INFORME N° 0681-TP/DE/UGPPME-CFPP</v>
          </cell>
          <cell r="E111" t="str">
            <v>069708-2017</v>
          </cell>
          <cell r="F111" t="str">
            <v>0681-2017-MTPE/24.1.2.1</v>
          </cell>
          <cell r="G111" t="str">
            <v>24/05/2017</v>
          </cell>
          <cell r="H111">
            <v>0</v>
          </cell>
          <cell r="I111" t="str">
            <v xml:space="preserve">REQUERIMIENTO DE CONTRATACIÓN ADMINISTRATIVA DE SERVICIOS - CAS DE UN (01) ESPECIALISTA EN PROMOCIÓN PARA LA UNIDAD GERENCIAL DE PROMOCIÓN </v>
          </cell>
          <cell r="J111" t="str">
            <v xml:space="preserve">PROGRAMA PARA LA GENERACION DE EMPLEO SOCIAL INCLUSIVO "TRABAJA PERU"
</v>
          </cell>
          <cell r="K111" t="str">
            <v>TORRES LOZANO, CÉSAR AUGUSTO</v>
          </cell>
          <cell r="L111">
            <v>0</v>
          </cell>
          <cell r="M111">
            <v>0</v>
          </cell>
          <cell r="N111">
            <v>0</v>
          </cell>
          <cell r="O111">
            <v>0</v>
          </cell>
        </row>
        <row r="112">
          <cell r="D112" t="str">
            <v>INFORME N° 0682-TP/DE/UGPPME-CFPP</v>
          </cell>
          <cell r="E112" t="str">
            <v>069811-2017</v>
          </cell>
          <cell r="F112" t="str">
            <v>0682-2017-MTPE/24.1.2.1</v>
          </cell>
          <cell r="G112" t="str">
            <v>24/05/2017</v>
          </cell>
          <cell r="H112">
            <v>0</v>
          </cell>
          <cell r="I112" t="str">
            <v xml:space="preserve">REQUERIMIENTO DE CONTRATACIÓN ADMINISTRATIVA DE SERVICIOS - CAS DE UN (01) RESPONSABLE DE LA COORDINACIÓN FUNCIONAL DE MONITOREO Y EVALUACIÓN </v>
          </cell>
          <cell r="J112" t="str">
            <v xml:space="preserve">PROGRAMA PARA LA GENERACION DE EMPLEO SOCIAL INCLUSIVO "TRABAJA PERU"
</v>
          </cell>
          <cell r="K112" t="str">
            <v>TORRES LOZANO, CÉSAR AUGUSTO</v>
          </cell>
          <cell r="L112">
            <v>0</v>
          </cell>
          <cell r="M112">
            <v>0</v>
          </cell>
          <cell r="N112">
            <v>0</v>
          </cell>
          <cell r="O112">
            <v>0</v>
          </cell>
        </row>
        <row r="113">
          <cell r="D113" t="str">
            <v>INFORME N° 0683-TP/DE/UGPPME-CFPP</v>
          </cell>
          <cell r="E113" t="str">
            <v>069135-2017</v>
          </cell>
          <cell r="F113" t="str">
            <v>0683-2017-MTPE/24.1.2.1</v>
          </cell>
          <cell r="G113" t="str">
            <v>24/05/2017</v>
          </cell>
          <cell r="H113">
            <v>0</v>
          </cell>
          <cell r="I113" t="str">
            <v>CERTIFICACIÓN DE CRÉDITO PRESUPUESTARIO REFERIDA AL SERVICIO DE TERCERO PARA LA COORDINACIÓN FUNCIONAL DE RECURSOS HUMANOS DEL PROGRAMA</v>
          </cell>
          <cell r="J113" t="str">
            <v xml:space="preserve">UNIDAD GERENCIAL DE ADMINISTRACIÓN
</v>
          </cell>
          <cell r="K113">
            <v>0</v>
          </cell>
          <cell r="L113">
            <v>0</v>
          </cell>
          <cell r="M113">
            <v>0</v>
          </cell>
          <cell r="N113">
            <v>0</v>
          </cell>
          <cell r="O113">
            <v>0</v>
          </cell>
        </row>
        <row r="114">
          <cell r="D114" t="str">
            <v>INFORME N° 0684-TP/DE/UGPPME-CFPP</v>
          </cell>
          <cell r="E114" t="str">
            <v>073795-2017</v>
          </cell>
          <cell r="F114" t="str">
            <v>0684-2017-MTPE/24.1.2.1</v>
          </cell>
          <cell r="G114" t="str">
            <v>24/05/2017</v>
          </cell>
          <cell r="H114">
            <v>0</v>
          </cell>
          <cell r="I114" t="str">
            <v>CERTIFICACIÓN DE CREDITO PRESUPUESTARIO REFERIDA A LA CONTRATACION DE UN SERVICIO DE TERCERO PARA REALIZARACTIVIDADES DE PROMOCION PARA LA UNIDAD ZONAL HUANCAVELICA</v>
          </cell>
          <cell r="J114" t="str">
            <v xml:space="preserve">UNIDAD GERENCIAL DE ADMINISTRACIÓN
</v>
          </cell>
          <cell r="K114">
            <v>0</v>
          </cell>
          <cell r="L114">
            <v>0</v>
          </cell>
          <cell r="M114">
            <v>0</v>
          </cell>
          <cell r="N114">
            <v>0</v>
          </cell>
          <cell r="O114">
            <v>0</v>
          </cell>
        </row>
        <row r="115">
          <cell r="D115" t="str">
            <v>INFORME N° 0685-TP/DE/UGPPME-CFPP</v>
          </cell>
          <cell r="E115" t="str">
            <v>066757-2017</v>
          </cell>
          <cell r="F115" t="str">
            <v>0685-2017-MTPE/24.1.2.1</v>
          </cell>
          <cell r="G115" t="str">
            <v>24/05/2017</v>
          </cell>
          <cell r="H115">
            <v>0</v>
          </cell>
          <cell r="I115" t="str">
            <v>CERTIFICACIÓN DE CRÉDITO PRESUPUESTARIO REFERIDA A  LA CONTRATACIÓN DE 01 ABOGADA POR SERVICIO DE TERCEROS</v>
          </cell>
          <cell r="J115" t="str">
            <v xml:space="preserve">UNIDAD GERENCIAL DE ADMINISTRACIÓN
</v>
          </cell>
          <cell r="K115">
            <v>0</v>
          </cell>
          <cell r="L115">
            <v>0</v>
          </cell>
          <cell r="M115">
            <v>0</v>
          </cell>
          <cell r="N115">
            <v>0</v>
          </cell>
          <cell r="O115">
            <v>0</v>
          </cell>
        </row>
        <row r="116">
          <cell r="D116" t="str">
            <v>INFORME N° 0686-TP/DE/UGPPME-CFPP</v>
          </cell>
          <cell r="E116" t="str">
            <v>066417-2017</v>
          </cell>
          <cell r="F116" t="str">
            <v>0686-2017-MTPE/24.1.2.1</v>
          </cell>
          <cell r="G116" t="str">
            <v>24/05/2017</v>
          </cell>
          <cell r="H116">
            <v>0</v>
          </cell>
          <cell r="I116" t="str">
            <v>CERTIFICACIÓN DE CRÉDITO PRESUPUESTARIO REFERIDA  A CONTRATACIÓN DE UN (01) SERVICIO DE TERCEROS</v>
          </cell>
          <cell r="J116" t="str">
            <v xml:space="preserve">UNIDAD GERENCIAL DE ADMINISTRACIÓN
</v>
          </cell>
          <cell r="K116">
            <v>0</v>
          </cell>
          <cell r="L116">
            <v>0</v>
          </cell>
          <cell r="M116">
            <v>0</v>
          </cell>
          <cell r="N116">
            <v>0</v>
          </cell>
          <cell r="O116">
            <v>0</v>
          </cell>
        </row>
        <row r="117">
          <cell r="D117" t="str">
            <v>INFORME N° 0687-TP/DE/UGPPME-CFPP</v>
          </cell>
          <cell r="E117" t="str">
            <v>074409-2017</v>
          </cell>
          <cell r="F117" t="str">
            <v>0687-2017-MTPE/24.1.2.1</v>
          </cell>
          <cell r="G117" t="str">
            <v>24/05/2017</v>
          </cell>
          <cell r="H117">
            <v>0</v>
          </cell>
          <cell r="I117" t="str">
            <v>CERTIFICACIÓN DE CRÉDITO PRESUPUESTARIO REFERIDA A LA ASIGNACIÓN DE VIÁTICOS PARA LA OFICINA NACIONAL</v>
          </cell>
          <cell r="J117" t="str">
            <v xml:space="preserve">UNIDAD GERENCIAL DE ADMINISTRACIÓN
</v>
          </cell>
          <cell r="K117">
            <v>0</v>
          </cell>
          <cell r="L117">
            <v>0</v>
          </cell>
          <cell r="M117">
            <v>0</v>
          </cell>
          <cell r="N117">
            <v>0</v>
          </cell>
          <cell r="O117">
            <v>0</v>
          </cell>
        </row>
        <row r="118">
          <cell r="D118" t="str">
            <v>INFORME N° 0688-TP/DE/UGPPME-CFPP</v>
          </cell>
          <cell r="E118" t="str">
            <v>068128-2017</v>
          </cell>
          <cell r="F118" t="str">
            <v>0688-2017-MTPE/24.1.2.1</v>
          </cell>
          <cell r="G118" t="str">
            <v>25/05/2017</v>
          </cell>
          <cell r="H118">
            <v>0</v>
          </cell>
          <cell r="I118" t="str">
            <v>DEMANDA ADICIONAL DE RECURSOS PARA EL PRESUPUESTO DEL EJERCICIO FISCAL 2017 DE LA UE: 05 PROGRAMA PARA LA GENERACIÓN DE EMPLEO SOCIAL INCLUSIVO ¿TRABAJA PERÚ¿</v>
          </cell>
          <cell r="J118" t="str">
            <v xml:space="preserve">UNIDAD GERENCIAL DE ASESORÍA LEGAL
</v>
          </cell>
          <cell r="K118">
            <v>0</v>
          </cell>
          <cell r="L118">
            <v>0</v>
          </cell>
          <cell r="M118">
            <v>0</v>
          </cell>
          <cell r="N118">
            <v>0</v>
          </cell>
          <cell r="O118">
            <v>0</v>
          </cell>
        </row>
        <row r="119">
          <cell r="D119" t="str">
            <v>INFORME N° 0689-TP/DE/UGPPME-CFPP</v>
          </cell>
          <cell r="E119" t="str">
            <v>073620-2017</v>
          </cell>
          <cell r="F119" t="str">
            <v>0689-2017-MTPE/24.1.2.1</v>
          </cell>
          <cell r="G119" t="str">
            <v>25/05/2017</v>
          </cell>
          <cell r="H119">
            <v>0</v>
          </cell>
          <cell r="I119" t="str">
            <v>CERTIFICACIÓN DE CRÉDITO PRESUPUESTARIO REFERIDA A LA  COMPRA DE PASAJES AÉREOS Y OTORGAMIENTO DE VIÁTICOS</v>
          </cell>
          <cell r="J119" t="str">
            <v xml:space="preserve">UNIDAD GERENCIAL DE ADMINISTRACIÓN
</v>
          </cell>
          <cell r="K119">
            <v>0</v>
          </cell>
          <cell r="L119">
            <v>0</v>
          </cell>
          <cell r="M119">
            <v>0</v>
          </cell>
          <cell r="N119">
            <v>0</v>
          </cell>
          <cell r="O119">
            <v>0</v>
          </cell>
        </row>
        <row r="120">
          <cell r="D120" t="str">
            <v>INFORME N° 0690-TP/DE/UGPPME-CFPP</v>
          </cell>
          <cell r="E120" t="str">
            <v>057900-2017</v>
          </cell>
          <cell r="F120" t="str">
            <v>0690-2017-MTPE/24.1.2.1</v>
          </cell>
          <cell r="G120" t="str">
            <v>25/05/2017</v>
          </cell>
          <cell r="H120">
            <v>0</v>
          </cell>
          <cell r="I120" t="str">
            <v>REQUERIMIENTO DE CONTRATACIÓN DE SERVICIO DE UN (01) PROFESIONAL PARA EL REGISTRO, REVISIÓN Y ACTUALIZACIÓN DE LOS PROYECTOS DE ACCIÓN DE CONTINGENCIA Y ACTIVIDADES DE INTERVENCIÓN INMEDIATA DEL PROGRAMA TRABAJA PERÚ-UNIDAD ZONAL DE HUARAZ.</v>
          </cell>
          <cell r="J120" t="str">
            <v xml:space="preserve">UNIDAD GERENCIAL DE ADMINISTRACIÓN
</v>
          </cell>
          <cell r="K120" t="str">
            <v>TORRES LOZANO, CÉSAR AUGUSTO</v>
          </cell>
          <cell r="L120">
            <v>0</v>
          </cell>
          <cell r="M120">
            <v>0</v>
          </cell>
          <cell r="N120">
            <v>0</v>
          </cell>
          <cell r="O120">
            <v>0</v>
          </cell>
        </row>
        <row r="121">
          <cell r="D121" t="str">
            <v>INFORME N° 0691-TP/DE/UGPPME-CFPP</v>
          </cell>
          <cell r="E121" t="str">
            <v>060531-2017</v>
          </cell>
          <cell r="F121" t="str">
            <v>0691-2017-MTPE/24.1.2.1</v>
          </cell>
          <cell r="G121" t="str">
            <v>25/05/2017</v>
          </cell>
          <cell r="H121">
            <v>0</v>
          </cell>
          <cell r="I121" t="str">
            <v xml:space="preserve">CREDITO PRESUPUESTARIO REFERIDA A LA CONTRATACION DE SERVICIO DE LIMPIEZA REQUERIDO POR LA UNIDAD ZONAL HUANCAVELICA </v>
          </cell>
          <cell r="J121" t="str">
            <v xml:space="preserve">UNIDAD GERENCIAL DE ADMINISTRACIÓN
</v>
          </cell>
          <cell r="K121" t="str">
            <v>TORRES LOZANO, CÉSAR AUGUSTO</v>
          </cell>
          <cell r="L121">
            <v>0</v>
          </cell>
          <cell r="M121">
            <v>0</v>
          </cell>
          <cell r="N121">
            <v>0</v>
          </cell>
          <cell r="O121">
            <v>0</v>
          </cell>
        </row>
        <row r="122">
          <cell r="D122" t="str">
            <v>INFORME N° 0692-TP/DE/UGPPME-CFPP</v>
          </cell>
          <cell r="E122" t="str">
            <v>059626-2017</v>
          </cell>
          <cell r="F122" t="str">
            <v>0692-2017-MTPE/24.1.2.1</v>
          </cell>
          <cell r="G122" t="str">
            <v>25/05/2017</v>
          </cell>
          <cell r="H122">
            <v>0</v>
          </cell>
          <cell r="I122" t="str">
            <v xml:space="preserve">CREDITO PRESUPUESTARIO REFERIDA A LA CONTRATACION DE SERVICIO DE LIMPIEZA REQUERIDO POR LA UNIDAD ZONAL PIURA </v>
          </cell>
          <cell r="J122" t="str">
            <v xml:space="preserve">UNIDAD GERENCIAL DE ADMINISTRACIÓN
</v>
          </cell>
          <cell r="K122" t="str">
            <v>TORRES LOZANO, CÉSAR AUGUSTO</v>
          </cell>
          <cell r="L122">
            <v>0</v>
          </cell>
          <cell r="M122">
            <v>0</v>
          </cell>
          <cell r="N122">
            <v>0</v>
          </cell>
          <cell r="O122">
            <v>0</v>
          </cell>
        </row>
        <row r="123">
          <cell r="D123" t="str">
            <v>INFORME N° 0693-TP/DE/UGPPME-CFPP</v>
          </cell>
          <cell r="E123" t="str">
            <v>073525-2017</v>
          </cell>
          <cell r="F123" t="str">
            <v>0693-2017-MTPE/24.1.2.1</v>
          </cell>
          <cell r="G123" t="str">
            <v>25/05/2017</v>
          </cell>
          <cell r="H123">
            <v>0</v>
          </cell>
          <cell r="I123" t="str">
            <v xml:space="preserve"> CREDITO PRESUPUESTARIO REFERIDA A LA CONTRATACION DE SERVICIO DE LIMPIEZA REQUERIDO POR LA UNIDAD ZONAL HUANUCO</v>
          </cell>
          <cell r="J123" t="str">
            <v xml:space="preserve">UNIDAD GERENCIAL DE ADMINISTRACIÓN
</v>
          </cell>
          <cell r="K123" t="str">
            <v>TORRES LOZANO, CÉSAR AUGUSTO</v>
          </cell>
          <cell r="L123">
            <v>0</v>
          </cell>
          <cell r="M123">
            <v>0</v>
          </cell>
          <cell r="N123">
            <v>0</v>
          </cell>
          <cell r="O123">
            <v>0</v>
          </cell>
        </row>
        <row r="124">
          <cell r="D124" t="str">
            <v>INFORME N° 0694-TP/DE/UGPPME-CFPP</v>
          </cell>
          <cell r="E124" t="str">
            <v>066812-2017</v>
          </cell>
          <cell r="F124" t="str">
            <v>0694-2017-MTPE/24.1.2.1</v>
          </cell>
          <cell r="G124" t="str">
            <v>25/05/2017</v>
          </cell>
          <cell r="H124">
            <v>0</v>
          </cell>
          <cell r="I124" t="str">
            <v>CREDITO PRESUPUESTARIO REFERIDA AL SERVICIO DE TERCERO PARA LA UNIDAD GERENCIAL DEL PROGRAMA TRABAJA PERU</v>
          </cell>
          <cell r="J124" t="str">
            <v xml:space="preserve">UNIDAD GERENCIAL DE ADMINISTRACIÓN
</v>
          </cell>
          <cell r="K124" t="str">
            <v>TORRES LOZANO, CÉSAR AUGUSTO</v>
          </cell>
          <cell r="L124">
            <v>0</v>
          </cell>
          <cell r="M124">
            <v>0</v>
          </cell>
          <cell r="N124">
            <v>0</v>
          </cell>
          <cell r="O124">
            <v>0</v>
          </cell>
        </row>
        <row r="125">
          <cell r="D125" t="str">
            <v>INFORME N° 0695-TP/DE/UGPPME-CFPP</v>
          </cell>
          <cell r="E125" t="str">
            <v>074424-2017</v>
          </cell>
          <cell r="F125" t="str">
            <v>0695-2017-MTPE/24.1.2.1</v>
          </cell>
          <cell r="G125" t="str">
            <v>25/05/2017</v>
          </cell>
          <cell r="H125">
            <v>0</v>
          </cell>
          <cell r="I125" t="str">
            <v>CERTIFICACIÓN DE CRÉDITO PRESUPUESTARIO 2017 Y  PREVISIÓN 2018 REFERIDA A LA CONTRATACION DEL SERVICIO DE SEGURIDAD Y VIGILANCIA PARA LA UNIDAD ZONAL AYACUCHO DEL PROGRAMA TRABAJA PERU PARA SER INCLUIDO AL PAC 2017</v>
          </cell>
          <cell r="J125" t="str">
            <v xml:space="preserve">UNIDAD GERENCIAL DE ADMINISTRACIÓN
</v>
          </cell>
          <cell r="K125">
            <v>0</v>
          </cell>
          <cell r="L125">
            <v>0</v>
          </cell>
          <cell r="M125">
            <v>0</v>
          </cell>
          <cell r="N125">
            <v>0</v>
          </cell>
          <cell r="O125">
            <v>0</v>
          </cell>
        </row>
        <row r="126">
          <cell r="D126" t="str">
            <v>INFORME N° 0696-TP/DE/UGPPME-CFPP</v>
          </cell>
          <cell r="E126" t="str">
            <v>074423-2017</v>
          </cell>
          <cell r="F126" t="str">
            <v>0696-2017-MTPE/24.1.2.1</v>
          </cell>
          <cell r="G126" t="str">
            <v>25/05/2017</v>
          </cell>
          <cell r="H126">
            <v>0</v>
          </cell>
          <cell r="I126" t="str">
            <v>CERTIFICACIÓN DE CRÉDITO PRESUPUESTARIO 2017 Y REVISIÓN 2018 REFERIDA A LA CONTRATACION DEL SERVICIO DE SEGURIDAD Y VIGILANCIA PARA LA UNIDAD ZONAL APURIMAC DEL PROGRAMA PARA LA GENERACION DE EMPLEO SOCIAL INCLUSIVO TRABAJA PERU PARA SER INCLUIDO AL PAC 2017</v>
          </cell>
          <cell r="J126" t="str">
            <v xml:space="preserve">UNIDAD GERENCIAL DE ADMINISTRACIÓN
</v>
          </cell>
          <cell r="K126">
            <v>0</v>
          </cell>
          <cell r="L126">
            <v>0</v>
          </cell>
          <cell r="M126">
            <v>0</v>
          </cell>
          <cell r="N126">
            <v>0</v>
          </cell>
          <cell r="O126">
            <v>0</v>
          </cell>
        </row>
        <row r="127">
          <cell r="D127" t="str">
            <v>INFORME N° 0697-TP/DE/UGPPME-CFPP</v>
          </cell>
          <cell r="E127" t="str">
            <v>060233-2017</v>
          </cell>
          <cell r="F127" t="str">
            <v>0697-2017-MTPE/24.1.2.1</v>
          </cell>
          <cell r="G127" t="str">
            <v>25/05/2017</v>
          </cell>
          <cell r="H127">
            <v>0</v>
          </cell>
          <cell r="I127" t="str">
            <v xml:space="preserve">CERTIFICACIÓN DE CREDITO PRESUPUESTARIO REFERIDA A LA ADQUISICION DE 01 UNIDAD DE LAMINA DE ACRILICO PARA LA UNIDAD GERENCIAL DE PROMOCION DEL PROGRAMA TRABAJA PERU </v>
          </cell>
          <cell r="J127" t="str">
            <v xml:space="preserve">UNIDAD GERENCIAL DE ADMINISTRACIÓN
</v>
          </cell>
          <cell r="K127">
            <v>0</v>
          </cell>
          <cell r="L127">
            <v>0</v>
          </cell>
          <cell r="M127">
            <v>0</v>
          </cell>
          <cell r="N127">
            <v>0</v>
          </cell>
          <cell r="O127">
            <v>0</v>
          </cell>
        </row>
        <row r="128">
          <cell r="D128" t="str">
            <v>INFORME N° 0698-TP/DE/UGPPME-CFPP</v>
          </cell>
          <cell r="E128" t="str">
            <v>066996-2017</v>
          </cell>
          <cell r="F128" t="str">
            <v>0698-2017-MTPE/24.1.2.1</v>
          </cell>
          <cell r="G128" t="str">
            <v>25/05/2017</v>
          </cell>
          <cell r="H128">
            <v>0</v>
          </cell>
          <cell r="I128" t="str">
            <v xml:space="preserve">CERTIFICACIÓN  DE CREDITO PRESUPUESTARIO REFERIDA A LA IMPRESION DE BANNER INSTITUCIONAL PARA LA UNIDAD GERENCIAL DE PROMOCION DEL PROGRAMA TRABAJA PERU </v>
          </cell>
          <cell r="J128" t="str">
            <v xml:space="preserve">UNIDAD GERENCIAL DE ADMINISTRACIÓN
</v>
          </cell>
          <cell r="K128">
            <v>0</v>
          </cell>
          <cell r="L128">
            <v>0</v>
          </cell>
          <cell r="M128">
            <v>0</v>
          </cell>
          <cell r="N128">
            <v>0</v>
          </cell>
          <cell r="O128">
            <v>0</v>
          </cell>
        </row>
        <row r="129">
          <cell r="D129" t="str">
            <v>INFORME N° 0699-TP/DE/UGPPME-CFPP</v>
          </cell>
          <cell r="E129" t="str">
            <v>076025-2017</v>
          </cell>
          <cell r="F129" t="str">
            <v>0699-2017-MTPE/24.1.2.1</v>
          </cell>
          <cell r="G129" t="str">
            <v>26/05/2017</v>
          </cell>
          <cell r="H129">
            <v>0</v>
          </cell>
          <cell r="I129" t="str">
            <v>CERTIFICACIÓN DE CRÉDITO PRESUPUESTARIO REFERIDA A LA ASIGNACIÓN DE VIÁTICOS  POR COMISIÓN DE SERVICIOS PARA REALIZAR LAS FUNCIONES DE JEFE DE LA UNIDAD ZONAL TUMBES</v>
          </cell>
          <cell r="J129" t="str">
            <v xml:space="preserve">UNIDAD GERENCIAL DE ADMINISTRACIÓN
</v>
          </cell>
          <cell r="K129">
            <v>0</v>
          </cell>
          <cell r="L129">
            <v>0</v>
          </cell>
          <cell r="M129">
            <v>0</v>
          </cell>
          <cell r="N129">
            <v>0</v>
          </cell>
          <cell r="O129">
            <v>0</v>
          </cell>
        </row>
        <row r="130">
          <cell r="D130" t="str">
            <v>INFORME N° 0700-TP/DE/UGPPME-CFPP</v>
          </cell>
          <cell r="E130" t="str">
            <v>075617-2017</v>
          </cell>
          <cell r="F130" t="str">
            <v>0700-2017-MTPE/24.1.2.1</v>
          </cell>
          <cell r="G130" t="str">
            <v>26/05/2017</v>
          </cell>
          <cell r="H130">
            <v>0</v>
          </cell>
          <cell r="I130" t="str">
            <v>CERTIFICACIÓN DE CRÉDITO PRESUPUESTARIO REFERIDA A LA ASIGNACIÓN POR COMISIÓN DE SERVICIOS PARA REALIZAR LAS FUNCIONES DE JEFE (E) DE LA UNIDAD ZONAL CAJAMARCA.</v>
          </cell>
          <cell r="J130" t="str">
            <v xml:space="preserve">UNIDAD GERENCIAL DE ADMINISTRACIÓN
</v>
          </cell>
          <cell r="K130">
            <v>0</v>
          </cell>
          <cell r="L130">
            <v>0</v>
          </cell>
          <cell r="M130">
            <v>0</v>
          </cell>
          <cell r="N130">
            <v>0</v>
          </cell>
          <cell r="O130">
            <v>0</v>
          </cell>
        </row>
        <row r="131">
          <cell r="D131" t="str">
            <v>INFORME N° 0701-TP/DE/UGPPME-CFPP</v>
          </cell>
          <cell r="E131" t="str">
            <v>062220-2017</v>
          </cell>
          <cell r="F131" t="str">
            <v>0701-2017-MTPE/24.1.2.1</v>
          </cell>
          <cell r="G131" t="str">
            <v>26/05/2017</v>
          </cell>
          <cell r="H131">
            <v>0</v>
          </cell>
          <cell r="I131" t="str">
            <v>REBAJA Y AMPLIACIÓN  DEL CCP N° 27 -2017</v>
          </cell>
          <cell r="J131" t="str">
            <v xml:space="preserve">UNIDAD GERENCIAL DE ADMINISTRACIÓN
</v>
          </cell>
          <cell r="K131">
            <v>0</v>
          </cell>
          <cell r="L131">
            <v>0</v>
          </cell>
          <cell r="M131">
            <v>0</v>
          </cell>
          <cell r="N131">
            <v>0</v>
          </cell>
          <cell r="O131">
            <v>0</v>
          </cell>
        </row>
        <row r="132">
          <cell r="D132" t="str">
            <v>INFORME N° 0702-TP/DE/UGPPME-CFPP</v>
          </cell>
          <cell r="E132" t="str">
            <v>075816-2017</v>
          </cell>
          <cell r="F132" t="str">
            <v>0702-2017-MTPE/24.1.2.1</v>
          </cell>
          <cell r="G132" t="str">
            <v>26/05/2017</v>
          </cell>
          <cell r="H132">
            <v>0</v>
          </cell>
          <cell r="I132" t="str">
            <v>CERTIFICACIÓN DE CRÉDITO PRESUPUESTARIO REFERIDA A LA ADQUISISCIÓN DE ÚTILES DE OFICINA AÑO 2017 - MODALIDAD ACUERDO MARCO</v>
          </cell>
          <cell r="J132" t="str">
            <v xml:space="preserve">UNIDAD GERENCIAL DE ADMINISTRACIÓN
</v>
          </cell>
          <cell r="K132">
            <v>0</v>
          </cell>
          <cell r="L132">
            <v>0</v>
          </cell>
          <cell r="M132">
            <v>0</v>
          </cell>
          <cell r="N132">
            <v>0</v>
          </cell>
          <cell r="O132">
            <v>0</v>
          </cell>
        </row>
        <row r="133">
          <cell r="D133" t="str">
            <v>INFORME N° 0703-TP/DE/UGPPME-CFPP</v>
          </cell>
          <cell r="E133" t="str">
            <v>074069-2017</v>
          </cell>
          <cell r="F133" t="str">
            <v>0703-2017-MTPE/24.1.2.1</v>
          </cell>
          <cell r="G133" t="str">
            <v>26/05/2017</v>
          </cell>
          <cell r="H133">
            <v>0</v>
          </cell>
          <cell r="I133" t="str">
            <v xml:space="preserve">CERTIFICACIÓN DE CRÉDITO PRESUPUESTARIO REFERIDA AL SERVICIO DE ALQUILER DE CAMIONETA PARA LA VERIFICACIÓN DE ACTIVIDADES PRIORIZADAS EN LA UNIDAD ZONAL TUMBES </v>
          </cell>
          <cell r="J133" t="str">
            <v xml:space="preserve">UNIDAD GERENCIAL DE ADMINISTRACIÓN
</v>
          </cell>
          <cell r="K133">
            <v>0</v>
          </cell>
          <cell r="L133">
            <v>0</v>
          </cell>
          <cell r="M133">
            <v>0</v>
          </cell>
          <cell r="N133">
            <v>0</v>
          </cell>
          <cell r="O133">
            <v>0</v>
          </cell>
        </row>
        <row r="134">
          <cell r="D134" t="str">
            <v>INFORME N° 0704-TP/DE/UGPPME-CFPP</v>
          </cell>
          <cell r="E134" t="str">
            <v>073677-2017</v>
          </cell>
          <cell r="F134" t="str">
            <v>0704-2017-MTPE/24.1.2.1</v>
          </cell>
          <cell r="G134" t="str">
            <v>29/05/2017</v>
          </cell>
          <cell r="H134">
            <v>0</v>
          </cell>
          <cell r="I134" t="str">
            <v>SOLICITUD DE CERTIFICACIÓN DE CRÉDITO PRESUPUESTAL PARA FINANCIAMIENTO DE ACTIVIDADES DE INTERVENCIÓN INMEDIATA AII ¿ 02</v>
          </cell>
          <cell r="J134" t="str">
            <v xml:space="preserve">PROGRAMA PARA LA GENERACION DE EMPLEO SOCIAL INCLUSIVO "TRABAJA PERU"
</v>
          </cell>
          <cell r="K134">
            <v>0</v>
          </cell>
          <cell r="L134">
            <v>0</v>
          </cell>
          <cell r="M134">
            <v>0</v>
          </cell>
          <cell r="N134">
            <v>0</v>
          </cell>
          <cell r="O134">
            <v>0</v>
          </cell>
        </row>
        <row r="135">
          <cell r="D135" t="str">
            <v>INFORME N° 0705-TP/DE/UGPPME-CFPP</v>
          </cell>
          <cell r="E135" t="str">
            <v>064251-2017</v>
          </cell>
          <cell r="F135" t="str">
            <v>0705-2017-MTPE/24.1.2.1</v>
          </cell>
          <cell r="G135" t="str">
            <v>29/05/2017</v>
          </cell>
          <cell r="H135">
            <v>0</v>
          </cell>
          <cell r="I135" t="str">
            <v>REMITE AVANCE DE EJECUCIÓN DE LAS METAS PRESUPUESTARIAS AL I TRIMESTRE Y LA PROGRAMACIÓN DEL II TRIMESTRE Y II SEMESTRE DE 2017 DEL PROGRAMA ¿TRABAJA PERÚ¿.</v>
          </cell>
          <cell r="J135" t="str">
            <v xml:space="preserve">PROGRAMA PARA LA GENERACION DE EMPLEO SOCIAL INCLUSIVO "TRABAJA PERU"
</v>
          </cell>
          <cell r="K135">
            <v>0</v>
          </cell>
          <cell r="L135">
            <v>0</v>
          </cell>
          <cell r="M135">
            <v>0</v>
          </cell>
          <cell r="N135">
            <v>0</v>
          </cell>
          <cell r="O135">
            <v>0</v>
          </cell>
        </row>
        <row r="136">
          <cell r="D136" t="str">
            <v>INFORME N° 0706-TP/DE/UGPPME-CFPP</v>
          </cell>
          <cell r="E136" t="str">
            <v>075998-2017</v>
          </cell>
          <cell r="F136" t="str">
            <v>0706-2017-MTPE/24.1.2.1</v>
          </cell>
          <cell r="G136" t="str">
            <v>29/05/2017</v>
          </cell>
          <cell r="H136">
            <v>0</v>
          </cell>
          <cell r="I136" t="str">
            <v>NOTA MODIFICATORIA DEL COMPROMISO ANUAL DE CCP N| 027-2017- CON FONDOS DE CAJA CHICA DE LA OFICINA NACIONAL Y UNIDADES ZONALES</v>
          </cell>
          <cell r="J136" t="str">
            <v xml:space="preserve">PROGRAMA PARA LA GENERACION DE EMPLEO SOCIAL INCLUSIVO "TRABAJA PERU"
</v>
          </cell>
          <cell r="K136">
            <v>0</v>
          </cell>
          <cell r="L136">
            <v>0</v>
          </cell>
          <cell r="M136">
            <v>0</v>
          </cell>
          <cell r="N136">
            <v>0</v>
          </cell>
          <cell r="O136">
            <v>0</v>
          </cell>
        </row>
        <row r="137">
          <cell r="D137" t="str">
            <v>INFORME N° 0707-TP/DE/UGPPME-CFPP</v>
          </cell>
          <cell r="E137" t="str">
            <v>072884-2017</v>
          </cell>
          <cell r="F137" t="str">
            <v>0707-2017-MTPE/24.1.2.1</v>
          </cell>
          <cell r="G137" t="str">
            <v>29/05/2017</v>
          </cell>
          <cell r="H137">
            <v>0</v>
          </cell>
          <cell r="I137" t="str">
            <v>CRÉDITO PRESUPUESTARIO REFERIDA AL SERVICIO DE TERCERO PARA LA UNIDAD GERENCIAL DE PLANIFICACION, PRESUPUESTO, MONITOREO Y EVALUACION DEL PROGRAMA TRABAJA PERU</v>
          </cell>
          <cell r="J137" t="str">
            <v xml:space="preserve">UNIDAD GERENCIAL DE ADMINISTRACIÓN
</v>
          </cell>
          <cell r="K137" t="str">
            <v>TORRES LOZANO, CÉSAR AUGUSTO</v>
          </cell>
          <cell r="L137">
            <v>0</v>
          </cell>
          <cell r="M137">
            <v>0</v>
          </cell>
          <cell r="N137">
            <v>0</v>
          </cell>
          <cell r="O137">
            <v>0</v>
          </cell>
        </row>
        <row r="138">
          <cell r="D138" t="str">
            <v>INFORME N° 0708-TP/DE/UGPPME-CFPP</v>
          </cell>
          <cell r="E138" t="str">
            <v>076600-2017</v>
          </cell>
          <cell r="F138" t="str">
            <v>0708-2017-MTPE/24.1.2.1</v>
          </cell>
          <cell r="G138" t="str">
            <v>29/05/2017</v>
          </cell>
          <cell r="H138">
            <v>0</v>
          </cell>
          <cell r="I138" t="str">
            <v>CERTIFICACIÓN DE CREDITO PRESUPUESTARIO REFERIDA A LA ADQUISICION DE TONER PARA IMPRESORA DE LA DIRECCION EJECUTIVA 2017-MODALIDAD PERU COMPRAS</v>
          </cell>
          <cell r="J138" t="str">
            <v xml:space="preserve">UNIDAD GERENCIAL DE ADMINISTRACIÓN
</v>
          </cell>
          <cell r="K138">
            <v>0</v>
          </cell>
          <cell r="L138">
            <v>0</v>
          </cell>
          <cell r="M138">
            <v>0</v>
          </cell>
          <cell r="N138">
            <v>0</v>
          </cell>
          <cell r="O138">
            <v>0</v>
          </cell>
        </row>
        <row r="139">
          <cell r="D139" t="str">
            <v>INFORME N° 0709-TP/DE/UGPPME-CFPP</v>
          </cell>
          <cell r="E139" t="str">
            <v>075475-2017</v>
          </cell>
          <cell r="F139" t="str">
            <v>0709-2017-MTPE/24.1.2.1</v>
          </cell>
          <cell r="G139" t="str">
            <v>29/05/2017</v>
          </cell>
          <cell r="H139">
            <v>0</v>
          </cell>
          <cell r="I139" t="str">
            <v>CERTIFICACIÓN DE CRÉDITO PRESUPUESTARIO REFERIDA A LA CONTRATACION PARA CONTRATACION DE SERVICIO POR TERCERO PAR LA COORDINACION FUNCIONAL DE LOGISTICA DEL PROGRAMA TRABAJA PERU</v>
          </cell>
          <cell r="J139" t="str">
            <v xml:space="preserve">UNIDAD GERENCIAL DE ADMINISTRACIÓN
</v>
          </cell>
          <cell r="K139">
            <v>0</v>
          </cell>
          <cell r="L139">
            <v>0</v>
          </cell>
          <cell r="M139">
            <v>0</v>
          </cell>
          <cell r="N139">
            <v>0</v>
          </cell>
          <cell r="O139">
            <v>0</v>
          </cell>
        </row>
        <row r="140">
          <cell r="D140" t="str">
            <v>INFORME N° 0710-TP/DE/UGPPME-CFPP</v>
          </cell>
          <cell r="E140" t="str">
            <v>073677-2017</v>
          </cell>
          <cell r="F140" t="str">
            <v>0710-2017-MTPE/24.1.2.1</v>
          </cell>
          <cell r="G140" t="str">
            <v>29/05/2017</v>
          </cell>
          <cell r="H140">
            <v>0</v>
          </cell>
          <cell r="I140" t="str">
            <v>CERTIFICACIÓN DE CRÉDITO PRESUPUESTARIO PARA FINANCIAMIENTO DE ACTIVIDADES DE INTERVENCIÓN INMEDIATA AII - 02 EN EL MARCO DEL DECRETO SUPREMO N° 140-2017-EF</v>
          </cell>
          <cell r="J140" t="str">
            <v xml:space="preserve">UNIDAD GERENCIAL DE PROYECTOS
</v>
          </cell>
          <cell r="K140">
            <v>0</v>
          </cell>
          <cell r="L140">
            <v>0</v>
          </cell>
          <cell r="M140">
            <v>0</v>
          </cell>
          <cell r="N140">
            <v>0</v>
          </cell>
          <cell r="O140">
            <v>0</v>
          </cell>
        </row>
        <row r="141">
          <cell r="D141" t="str">
            <v>INFORME N° 0711-TP/DE/UGPPME-CFPP</v>
          </cell>
          <cell r="E141" t="str">
            <v>073098-2017</v>
          </cell>
          <cell r="F141" t="str">
            <v>0711-2017-MTPE/24.1.2.1</v>
          </cell>
          <cell r="G141" t="str">
            <v>29/05/2017</v>
          </cell>
          <cell r="H141">
            <v>0</v>
          </cell>
          <cell r="I141" t="str">
            <v xml:space="preserve">CERTIFICACIÓN DE CRÉDITO PRESUPUESTARIO REFERIDA  A ASIGNACIÓN DE VIÁTICOS </v>
          </cell>
          <cell r="J141" t="str">
            <v xml:space="preserve">UNIDAD GERENCIAL DE ADMINISTRACIÓN
</v>
          </cell>
          <cell r="K141">
            <v>0</v>
          </cell>
          <cell r="L141">
            <v>0</v>
          </cell>
          <cell r="M141">
            <v>0</v>
          </cell>
          <cell r="N141">
            <v>0</v>
          </cell>
          <cell r="O141">
            <v>0</v>
          </cell>
        </row>
        <row r="142">
          <cell r="D142" t="str">
            <v>INFORME N° 0712-TP/DE/UGPPME-CFPP</v>
          </cell>
          <cell r="E142" t="str">
            <v>076337-2017</v>
          </cell>
          <cell r="F142" t="str">
            <v>0712-2017-MTPE/24.1.2.1</v>
          </cell>
          <cell r="G142" t="str">
            <v>29/05/2017</v>
          </cell>
          <cell r="H142">
            <v>0</v>
          </cell>
          <cell r="I142" t="str">
            <v>SOLICITUD DE COMPRA DE PASAJES AÉREOS Y OTORGAMIENTO DE LOS VIÁTICOS</v>
          </cell>
          <cell r="J142" t="str">
            <v xml:space="preserve">UNIDAD GERENCIAL DE ADMINISTRACIÓN
</v>
          </cell>
          <cell r="K142">
            <v>0</v>
          </cell>
          <cell r="L142">
            <v>0</v>
          </cell>
          <cell r="M142">
            <v>0</v>
          </cell>
          <cell r="N142">
            <v>0</v>
          </cell>
          <cell r="O142">
            <v>0</v>
          </cell>
        </row>
        <row r="143">
          <cell r="D143" t="str">
            <v>INFORME N° 0713-TP/DE/UGPPME-CFPP</v>
          </cell>
          <cell r="E143" t="str">
            <v>077088-2017</v>
          </cell>
          <cell r="F143" t="str">
            <v>0713-2017-MTPE/24.1.2.1</v>
          </cell>
          <cell r="G143" t="str">
            <v>29/05/2017</v>
          </cell>
          <cell r="H143">
            <v>0</v>
          </cell>
          <cell r="I143" t="str">
            <v>CERTIFICACIÓN DE CRÉDITO PRESUPUESTARIO REFERIDA A LA COMISIÓN DE SERVICIO PARA REALIZAR LAS FUNCIONES DE JEFE ( E) ZONAL CAJAMARCA</v>
          </cell>
          <cell r="J143" t="str">
            <v xml:space="preserve">UNIDAD GERENCIAL DE ADMINISTRACIÓN
</v>
          </cell>
          <cell r="K143">
            <v>0</v>
          </cell>
          <cell r="L143">
            <v>0</v>
          </cell>
          <cell r="M143">
            <v>0</v>
          </cell>
          <cell r="N143">
            <v>0</v>
          </cell>
          <cell r="O143">
            <v>0</v>
          </cell>
        </row>
        <row r="144">
          <cell r="D144" t="str">
            <v>INFORME N° 0714-TP/DE/UGPPME-CFPP</v>
          </cell>
          <cell r="E144" t="str">
            <v>077270-2017</v>
          </cell>
          <cell r="F144" t="str">
            <v>0714-2017-MTPE/24.1.2.1</v>
          </cell>
          <cell r="G144" t="str">
            <v>30/05/2017</v>
          </cell>
          <cell r="H144">
            <v>0</v>
          </cell>
          <cell r="I144" t="str">
            <v>COMISIÓN DE SERVICIO A LA REGIÓN DE MADRE DE DIOS (PUERTO MALDONADO)</v>
          </cell>
          <cell r="J144" t="str">
            <v xml:space="preserve">UNIDAD GERENCIAL DE ADMINISTRACIÓN
</v>
          </cell>
          <cell r="K144" t="str">
            <v>TORRES LOZANO, CÉSAR AUGUSTO</v>
          </cell>
          <cell r="L144">
            <v>0</v>
          </cell>
          <cell r="M144">
            <v>0</v>
          </cell>
          <cell r="N144">
            <v>0</v>
          </cell>
          <cell r="O144">
            <v>0</v>
          </cell>
        </row>
        <row r="145">
          <cell r="D145" t="str">
            <v>INFORME N° 0715-TP/DE/UGPPME-CFPP</v>
          </cell>
          <cell r="E145" t="str">
            <v>058648-2017</v>
          </cell>
          <cell r="F145" t="str">
            <v>0715-2017-MTPE/24.1.2.1</v>
          </cell>
          <cell r="G145" t="str">
            <v>30/05/2017</v>
          </cell>
          <cell r="H145">
            <v>0</v>
          </cell>
          <cell r="I145" t="str">
            <v>APROBACIÓN PARA LA CONTRATACIÓN DE VERIFICADORES PARA LAS ACTIVIDADES DE INTERVENCIÓN INMEDIATA AII-01</v>
          </cell>
          <cell r="J145" t="str">
            <v xml:space="preserve">UNIDAD GERENCIAL DE PROYECTOS
</v>
          </cell>
          <cell r="K145">
            <v>0</v>
          </cell>
          <cell r="L145">
            <v>0</v>
          </cell>
          <cell r="M145">
            <v>0</v>
          </cell>
          <cell r="N145">
            <v>0</v>
          </cell>
          <cell r="O145">
            <v>0</v>
          </cell>
        </row>
        <row r="146">
          <cell r="D146" t="str">
            <v>INFORME N° 0716-TP/DE/UGPPME-CFPP</v>
          </cell>
          <cell r="E146" t="str">
            <v>076388-2017</v>
          </cell>
          <cell r="F146" t="str">
            <v>0716-2017-MTPE/24.1.2.1</v>
          </cell>
          <cell r="G146" t="str">
            <v>30/05/2017</v>
          </cell>
          <cell r="H146">
            <v>0</v>
          </cell>
          <cell r="I146" t="str">
            <v>ANULACIÓN DE CERTIFICACIÓN PRESUPUESTARIO REFERIDA AL SERVICIO DE TERCERO PARA LA COORDINACIÓN FUNCIONAL DE LOGÍSTICA DEL PROGRAMA TRABAJA PERÚ</v>
          </cell>
          <cell r="J146" t="str">
            <v xml:space="preserve">UNIDAD GERENCIAL DE ADMINISTRACIÓN
</v>
          </cell>
          <cell r="K146" t="str">
            <v>TORRES LOZANO, CÉSAR AUGUSTO</v>
          </cell>
          <cell r="L146">
            <v>0</v>
          </cell>
          <cell r="M146">
            <v>0</v>
          </cell>
          <cell r="N146">
            <v>0</v>
          </cell>
          <cell r="O146">
            <v>0</v>
          </cell>
        </row>
        <row r="147">
          <cell r="D147" t="str">
            <v>INFORME N° 0717-TP/DE/UGPPME-CFPP</v>
          </cell>
          <cell r="E147" t="str">
            <v>076347-2017</v>
          </cell>
          <cell r="F147" t="str">
            <v>0717-2017-MTPE/24.1.2.1</v>
          </cell>
          <cell r="G147" t="str">
            <v>30/05/2017</v>
          </cell>
          <cell r="H147">
            <v>0</v>
          </cell>
          <cell r="I147" t="str">
            <v>ANULACIÓN DE CERTIFICACIÓN DE CRÉDITO PRESUPUESTARIO REFERIDA AL SERVICIO DE TERCERO PARA LA DIRECCIÓN EJECUTIVA DEL PROGRAMA TRABAJA PERU</v>
          </cell>
          <cell r="J147" t="str">
            <v xml:space="preserve">UNIDAD GERENCIAL DE ADMINISTRACIÓN
</v>
          </cell>
          <cell r="K147" t="str">
            <v>TORRES LOZANO, CÉSAR AUGUSTO</v>
          </cell>
          <cell r="L147">
            <v>0</v>
          </cell>
          <cell r="M147">
            <v>0</v>
          </cell>
          <cell r="N147">
            <v>0</v>
          </cell>
          <cell r="O147">
            <v>0</v>
          </cell>
        </row>
        <row r="148">
          <cell r="D148" t="str">
            <v>INFORME N° 0718-TP/DE/UGPPME-CFPP</v>
          </cell>
          <cell r="E148" t="str">
            <v>075580-2017</v>
          </cell>
          <cell r="F148" t="str">
            <v>0718-2017-MTPE/24.1.2.1</v>
          </cell>
          <cell r="G148" t="str">
            <v>30/05/2017</v>
          </cell>
          <cell r="H148">
            <v>0</v>
          </cell>
          <cell r="I148" t="str">
            <v xml:space="preserve"> CERTIFICACIÓN DE CRÉDITO PRESUPUESTARIO REFERIDA AL SERVICIO DE TERCERO PARA LA COORDINACIÓN FUNCIONAL DE LOGÍSTICA DEL PROGRAMA TRABAJA PERU </v>
          </cell>
          <cell r="J148" t="str">
            <v xml:space="preserve">UNIDAD GERENCIAL DE ADMINISTRACIÓN
</v>
          </cell>
          <cell r="K148" t="str">
            <v>TORRES LOZANO, CÉSAR AUGUSTO</v>
          </cell>
          <cell r="L148">
            <v>0</v>
          </cell>
          <cell r="M148">
            <v>0</v>
          </cell>
          <cell r="N148">
            <v>0</v>
          </cell>
          <cell r="O148">
            <v>0</v>
          </cell>
        </row>
        <row r="149">
          <cell r="D149" t="str">
            <v>INFORME N° 0719-TP/DE/UGPPME-CFPP</v>
          </cell>
          <cell r="E149" t="str">
            <v>063536-2017</v>
          </cell>
          <cell r="F149" t="str">
            <v>0719-2017-MTPE/24.1.2.1</v>
          </cell>
          <cell r="G149" t="str">
            <v>30/05/2017</v>
          </cell>
          <cell r="H149">
            <v>0</v>
          </cell>
          <cell r="I149" t="str">
            <v xml:space="preserve">REQUERIMIENTO DE CONTRATACIÓN ADMINISTRATIVA DE SERVICIOS - CAS DE UN (01) RESPONSABLE ADMINISTRATIVO E INFORMÁTICO PARA LA UNIDAD ZONAL AREQUIPA </v>
          </cell>
          <cell r="J149" t="str">
            <v xml:space="preserve">PROGRAMA PARA LA GENERACION DE EMPLEO SOCIAL INCLUSIVO "TRABAJA PERU"
</v>
          </cell>
          <cell r="K149" t="str">
            <v>TORRES LOZANO, CÉSAR AUGUSTO</v>
          </cell>
          <cell r="L149">
            <v>0</v>
          </cell>
          <cell r="M149">
            <v>0</v>
          </cell>
          <cell r="N149">
            <v>0</v>
          </cell>
          <cell r="O149">
            <v>0</v>
          </cell>
        </row>
        <row r="150">
          <cell r="D150" t="str">
            <v>INFORME N° 0720-TP/DE/UGPPME-CFPP</v>
          </cell>
          <cell r="E150" t="str">
            <v>077429-2017</v>
          </cell>
          <cell r="F150" t="str">
            <v>0720-2017-MTPE/24.1.2.1</v>
          </cell>
          <cell r="G150" t="str">
            <v>30/05/2017</v>
          </cell>
          <cell r="H150">
            <v>0</v>
          </cell>
          <cell r="I150" t="str">
            <v>CERTIFICACIÓN DE CRÉDITO PRESUPUESTARIO REFERIDA A LA ASIGNACIÓN DE VIÁTICOS Y APOYO DE MOVILIDAD</v>
          </cell>
          <cell r="J150" t="str">
            <v xml:space="preserve">UNIDAD GERENCIAL DE ADMINISTRACIÓN
</v>
          </cell>
          <cell r="K150">
            <v>0</v>
          </cell>
          <cell r="L150">
            <v>0</v>
          </cell>
          <cell r="M150">
            <v>0</v>
          </cell>
          <cell r="N150">
            <v>0</v>
          </cell>
          <cell r="O150">
            <v>0</v>
          </cell>
        </row>
        <row r="151">
          <cell r="D151" t="str">
            <v>INFORME N° 0721-TP/DE/UGPPME-CFPP</v>
          </cell>
          <cell r="E151" t="str">
            <v>077207-2017</v>
          </cell>
          <cell r="F151" t="str">
            <v>0721-2017-MTPE/24.1.2.1</v>
          </cell>
          <cell r="G151" t="str">
            <v>30/05/2017</v>
          </cell>
          <cell r="H151">
            <v>0</v>
          </cell>
          <cell r="I151" t="str">
            <v>CERTIFICACIÓN DE CRÉDITO PRESUPUESTARIO REFERIDA A  LA COMISIÓN DE SERVICIO A LA REGIÓN JUNIN, HUANCAVELICA Y AYACUCHO</v>
          </cell>
          <cell r="J151" t="str">
            <v xml:space="preserve">UNIDAD GERENCIAL DE ADMINISTRACIÓN
</v>
          </cell>
          <cell r="K151">
            <v>0</v>
          </cell>
          <cell r="L151">
            <v>0</v>
          </cell>
          <cell r="M151">
            <v>0</v>
          </cell>
          <cell r="N151">
            <v>0</v>
          </cell>
          <cell r="O151">
            <v>0</v>
          </cell>
        </row>
        <row r="152">
          <cell r="D152" t="str">
            <v>INFORME N° 0722-TP/DE/UGPPME-CFPP</v>
          </cell>
          <cell r="E152" t="str">
            <v>073677-2017</v>
          </cell>
          <cell r="F152" t="str">
            <v>0722-2017-MTPE/24.1.2.1</v>
          </cell>
          <cell r="G152" t="str">
            <v>30/05/2017</v>
          </cell>
          <cell r="H152">
            <v>0</v>
          </cell>
          <cell r="I152" t="str">
            <v xml:space="preserve">PROPUESTA DE NOTA DE MODIFICACIÓN PRESUPUESTARIA NMP N° 026, PARA APROBACIÓN </v>
          </cell>
          <cell r="J152" t="str">
            <v xml:space="preserve">PROGRAMA PARA LA GENERACION DE EMPLEO SOCIAL INCLUSIVO "TRABAJA PERU"
</v>
          </cell>
          <cell r="K152">
            <v>0</v>
          </cell>
          <cell r="L152">
            <v>0</v>
          </cell>
          <cell r="M152">
            <v>0</v>
          </cell>
          <cell r="N152">
            <v>0</v>
          </cell>
          <cell r="O152">
            <v>0</v>
          </cell>
        </row>
        <row r="153">
          <cell r="D153" t="str">
            <v>INFORME N° 0723-TP/DE/UGPPME-CFPP</v>
          </cell>
          <cell r="E153" t="str">
            <v>077262-2017</v>
          </cell>
          <cell r="F153" t="str">
            <v>0723-2017-MTPE/24.1.2.1</v>
          </cell>
          <cell r="G153" t="str">
            <v>30/05/2017</v>
          </cell>
          <cell r="H153">
            <v>0</v>
          </cell>
          <cell r="I153" t="str">
            <v>CERTIFICACIÓN DE CRÉDITO PRESUPUESTARIO REFERIDA A LA COMISION DE SERVICIO A LA REGION JUNIN, HUANCAVELICA Y AYACUCHO</v>
          </cell>
          <cell r="J153" t="str">
            <v xml:space="preserve">UNIDAD GERENCIAL DE ADMINISTRACIÓN
</v>
          </cell>
          <cell r="K153">
            <v>0</v>
          </cell>
          <cell r="L153">
            <v>0</v>
          </cell>
          <cell r="M153">
            <v>0</v>
          </cell>
          <cell r="N153">
            <v>0</v>
          </cell>
          <cell r="O153">
            <v>0</v>
          </cell>
        </row>
        <row r="154">
          <cell r="D154" t="str">
            <v>INFORME N° 0724-TP/DE/UGPPME-CFPP</v>
          </cell>
          <cell r="E154" t="str">
            <v>063094-2017</v>
          </cell>
          <cell r="F154" t="str">
            <v>0724-2017-MTPE/24.1.2.1</v>
          </cell>
          <cell r="G154" t="str">
            <v>30/05/2017</v>
          </cell>
          <cell r="H154">
            <v>0</v>
          </cell>
          <cell r="I154" t="str">
            <v>REQUERIMEINTO DE CONTRATACIÓN CAS DE RESPONSABLE DE PROYECTOS EVALUACIÓN PARA LA UNIDAD ZONAL LIMA NORTE-CALLAO</v>
          </cell>
          <cell r="J154" t="str">
            <v xml:space="preserve">PROGRAMA PARA LA GENERACION DE EMPLEO SOCIAL INCLUSIVO "TRABAJA PERU"
</v>
          </cell>
          <cell r="K154">
            <v>0</v>
          </cell>
          <cell r="L154">
            <v>0</v>
          </cell>
          <cell r="M154">
            <v>0</v>
          </cell>
          <cell r="N154">
            <v>0</v>
          </cell>
          <cell r="O154">
            <v>0</v>
          </cell>
        </row>
        <row r="155">
          <cell r="D155" t="str">
            <v>INFORME N° 0725-TP/DE/UGPPME-CFPP</v>
          </cell>
          <cell r="E155" t="str">
            <v>073677-2017</v>
          </cell>
          <cell r="F155" t="str">
            <v>0725-2017-MTPE/24.1.2.1</v>
          </cell>
          <cell r="G155" t="str">
            <v>31/05/2017</v>
          </cell>
          <cell r="H155">
            <v>0</v>
          </cell>
          <cell r="I155" t="str">
            <v xml:space="preserve">CERTIFICACIÓN DE CRÉDITO PRESUPUESTARIO PARA FINANCIAMIENTO DE ACTIVIDADES DE INTERVENCIÓN INMEDIATA AII - 02 EN EL MARCO DEL DECRETO </v>
          </cell>
          <cell r="J155" t="str">
            <v xml:space="preserve">UNIDAD GERENCIAL DE PROYECTOS
</v>
          </cell>
          <cell r="K155">
            <v>0</v>
          </cell>
          <cell r="L155">
            <v>0</v>
          </cell>
          <cell r="M155">
            <v>0</v>
          </cell>
          <cell r="N155">
            <v>0</v>
          </cell>
          <cell r="O155">
            <v>0</v>
          </cell>
        </row>
        <row r="156">
          <cell r="D156" t="str">
            <v>INFORME N° 0726-TP/DE/UGPPME-CFPP</v>
          </cell>
          <cell r="E156" t="str">
            <v>077758-2017</v>
          </cell>
          <cell r="F156" t="str">
            <v>0726-2017-MTPE/24.1.2.1</v>
          </cell>
          <cell r="G156" t="str">
            <v>31/05/2017</v>
          </cell>
          <cell r="H156">
            <v>0</v>
          </cell>
          <cell r="I156" t="str">
            <v>CERTIFICACIÓN DE CRÉDITO PRESUPUESTARIO REFERIDA A LA COMPRA DE PASAJES AÉREOS Y OTORGAMIENTO DE LOS VIÁTICOS</v>
          </cell>
          <cell r="J156" t="str">
            <v xml:space="preserve">UNIDAD GERENCIAL DE ADMINISTRACIÓN
</v>
          </cell>
          <cell r="K156">
            <v>0</v>
          </cell>
          <cell r="L156">
            <v>0</v>
          </cell>
          <cell r="M156">
            <v>0</v>
          </cell>
          <cell r="N156">
            <v>0</v>
          </cell>
          <cell r="O156">
            <v>0</v>
          </cell>
        </row>
        <row r="157">
          <cell r="D157" t="str">
            <v>INFORME N° 0727-TP/DE/UGPPME-CFPP</v>
          </cell>
          <cell r="E157" t="str">
            <v>076667-2017</v>
          </cell>
          <cell r="F157" t="str">
            <v>0727-2017-MTPE/24.1.2.1</v>
          </cell>
          <cell r="G157" t="str">
            <v>01/06/2017</v>
          </cell>
          <cell r="H157">
            <v>0</v>
          </cell>
          <cell r="I157" t="str">
            <v>CERTIFICACIÓN DE CRÉDITO PRESUPUESTARIO REFERIDA A DE VIÁTICOS PARA LA COMISIÓN DE SERVICIO EN JUNIN HUANCAVELICA Y AYACUCHO</v>
          </cell>
          <cell r="J157" t="str">
            <v xml:space="preserve">UNIDAD GERENCIAL DE ADMINISTRACIÓN
</v>
          </cell>
          <cell r="K157">
            <v>0</v>
          </cell>
          <cell r="L157">
            <v>0</v>
          </cell>
          <cell r="M157">
            <v>0</v>
          </cell>
          <cell r="N157">
            <v>0</v>
          </cell>
          <cell r="O157">
            <v>0</v>
          </cell>
        </row>
        <row r="158">
          <cell r="D158" t="str">
            <v>INFORME N° 0728-TP/DE/UGPPME-CFPP</v>
          </cell>
          <cell r="E158" t="str">
            <v>072549-2017</v>
          </cell>
          <cell r="F158" t="str">
            <v>0728-2017-MTPE/24.1.2.1</v>
          </cell>
          <cell r="G158" t="str">
            <v>01/06/2017</v>
          </cell>
          <cell r="H158">
            <v>0</v>
          </cell>
          <cell r="I158" t="str">
            <v xml:space="preserve">CERTIFICACIÓN  CRÉDITO PRESUPUESTARIO REFERIDA AL SERVICIO DE IMPRESIÓN Y HABILITACION DE PENDEN O ESTANDARTE INSTITUCIONAL PARA LA UNIDAD GERENCIAL DEL PROGRAMA TRABAJA PERU </v>
          </cell>
          <cell r="J158" t="str">
            <v xml:space="preserve">UNIDAD GERENCIAL DE ADMINISTRACIÓN
</v>
          </cell>
          <cell r="K158" t="str">
            <v>TORRES LOZANO, CÉSAR AUGUSTO</v>
          </cell>
          <cell r="L158">
            <v>0</v>
          </cell>
          <cell r="M158">
            <v>0</v>
          </cell>
          <cell r="N158">
            <v>0</v>
          </cell>
          <cell r="O158">
            <v>0</v>
          </cell>
        </row>
        <row r="159">
          <cell r="D159" t="str">
            <v>INFORME N° 0729-TP/DE/UGPPME-CFPP</v>
          </cell>
          <cell r="E159" t="str">
            <v>066324-2017</v>
          </cell>
          <cell r="F159" t="str">
            <v>0729-2017-MTPE/24.1.2.1</v>
          </cell>
          <cell r="G159" t="str">
            <v>01/06/2017</v>
          </cell>
          <cell r="H159">
            <v>0</v>
          </cell>
          <cell r="I159" t="str">
            <v xml:space="preserve">CERTIFICACIÓN CRÉDITO PRESUPUESTARIO REFERIDA AL SERVICIO DE TERCERO PARA LA COORDINACIÓN EJECUTIVA DEL PROGRAMA PERU RESPONSABLE </v>
          </cell>
          <cell r="J159" t="str">
            <v xml:space="preserve">UNIDAD GERENCIAL DE ADMINISTRACIÓN
</v>
          </cell>
          <cell r="K159" t="str">
            <v>TORRES LOZANO, CÉSAR AUGUSTO</v>
          </cell>
          <cell r="L159">
            <v>0</v>
          </cell>
          <cell r="M159">
            <v>0</v>
          </cell>
          <cell r="N159">
            <v>0</v>
          </cell>
          <cell r="O159">
            <v>0</v>
          </cell>
        </row>
        <row r="160">
          <cell r="D160" t="str">
            <v>INFORME N° 0730-TP/DE/UGPPME-CFPP</v>
          </cell>
          <cell r="E160" t="str">
            <v>059421-2017</v>
          </cell>
          <cell r="F160" t="str">
            <v>0730-2017-MTPE/24.1.2.1</v>
          </cell>
          <cell r="G160" t="str">
            <v>02/06/2017</v>
          </cell>
          <cell r="H160">
            <v>0</v>
          </cell>
          <cell r="I160" t="str">
            <v>CERTIFICACIÓN DE CRÉDITO PRESUPUESTARIO REFERIDA A LA CONTRATACIÓN DEL SERVICIO DE VERIFICADOR DE OBRA PAREA LA UNIDAD ZONAL LORETO DEL PROGRAMA TRABAJA PERU</v>
          </cell>
          <cell r="J160" t="str">
            <v xml:space="preserve">UNIDAD GERENCIAL DE ADMINISTRACIÓN
</v>
          </cell>
          <cell r="K160" t="str">
            <v>TORRES LOZANO, CÉSAR AUGUSTO</v>
          </cell>
          <cell r="L160">
            <v>0</v>
          </cell>
          <cell r="M160">
            <v>0</v>
          </cell>
          <cell r="N160">
            <v>0</v>
          </cell>
          <cell r="O160">
            <v>0</v>
          </cell>
        </row>
        <row r="161">
          <cell r="D161" t="str">
            <v>INFORME N° 0731-TP/DE/UGPPME-CFPP</v>
          </cell>
          <cell r="E161" t="str">
            <v>058392-2017</v>
          </cell>
          <cell r="F161" t="str">
            <v>0731-2017-MTPE/24.1.2.1</v>
          </cell>
          <cell r="G161" t="str">
            <v>02/06/2017</v>
          </cell>
          <cell r="H161">
            <v>0</v>
          </cell>
          <cell r="I161" t="str">
            <v xml:space="preserve">CERTIFICACIÓN DE CRÉDITO PRESUPUESTARIO REFERIDA AL SERVICIO DE TERCERO PARA LA UNIDAD ZONAL VRA DEL PROGRAMA TRABAJA PERU </v>
          </cell>
          <cell r="J161" t="str">
            <v xml:space="preserve">UNIDAD GERENCIAL DE ADMINISTRACIÓN
</v>
          </cell>
          <cell r="K161">
            <v>0</v>
          </cell>
          <cell r="L161">
            <v>0</v>
          </cell>
          <cell r="M161">
            <v>0</v>
          </cell>
          <cell r="N161">
            <v>0</v>
          </cell>
          <cell r="O161">
            <v>0</v>
          </cell>
        </row>
        <row r="162">
          <cell r="D162" t="str">
            <v>INFORME N° 0732-TP/DE/UGPPME-CFPP</v>
          </cell>
          <cell r="E162" t="str">
            <v>077049-2017</v>
          </cell>
          <cell r="F162" t="str">
            <v>0732-2017-MTPE/24.1.2.1</v>
          </cell>
          <cell r="G162" t="str">
            <v>02/06/2017</v>
          </cell>
          <cell r="H162">
            <v>0</v>
          </cell>
          <cell r="I162" t="str">
            <v>CERTIFICACIÓN  DE CRÉDITO PRESUPUESTARIO REFERIDA AL SERVICIO DE TERCERO PARA LA UNIDAD ZONAL DE AREQUIPA DEL PROGRAMA TRABAJA PERU</v>
          </cell>
          <cell r="J162" t="str">
            <v xml:space="preserve">UNIDAD GERENCIAL DE ADMINISTRACIÓN
</v>
          </cell>
          <cell r="K162" t="str">
            <v>TORRES LOZANO, CÉSAR AUGUSTO</v>
          </cell>
          <cell r="L162">
            <v>0</v>
          </cell>
          <cell r="M162">
            <v>0</v>
          </cell>
          <cell r="N162">
            <v>0</v>
          </cell>
          <cell r="O162">
            <v>0</v>
          </cell>
        </row>
        <row r="163">
          <cell r="D163" t="str">
            <v>INFORME N° 0733-TP/DE/UGPPME-CFPP</v>
          </cell>
          <cell r="E163" t="str">
            <v>067028-2017</v>
          </cell>
          <cell r="F163" t="str">
            <v>0733-2017-MTPE/24.1.2.1</v>
          </cell>
          <cell r="G163" t="str">
            <v>02/06/2017</v>
          </cell>
          <cell r="H163">
            <v>0</v>
          </cell>
          <cell r="I163" t="str">
            <v xml:space="preserve">REQUERIMIENTO DE CONTRATACIÓN ADMINISTRATIVA DE SERVICIOS - CAS DE UN (01) ESPECIALISTA EN SUPERVISIÓN DE PROYECTOS PARA LA COORDINACIÓN FUNCIONAL DE SUPERVISION DE PROYECTOS </v>
          </cell>
          <cell r="J163" t="str">
            <v xml:space="preserve">PROGRAMA PARA LA GENERACION DE EMPLEO SOCIAL INCLUSIVO "TRABAJA PERU"
</v>
          </cell>
          <cell r="K163" t="str">
            <v>TORRES LOZANO, CÉSAR AUGUSTO</v>
          </cell>
          <cell r="L163">
            <v>0</v>
          </cell>
          <cell r="M163">
            <v>0</v>
          </cell>
          <cell r="N163">
            <v>0</v>
          </cell>
          <cell r="O163">
            <v>0</v>
          </cell>
        </row>
        <row r="164">
          <cell r="D164" t="str">
            <v>INFORME N° 0734-TP/DE/UGPPME-CFPP</v>
          </cell>
          <cell r="E164" t="str">
            <v>079109-2017</v>
          </cell>
          <cell r="F164" t="str">
            <v>0734-2017-MTPE/24.1.2.1</v>
          </cell>
          <cell r="G164" t="str">
            <v>02/06/2017</v>
          </cell>
          <cell r="H164">
            <v>0</v>
          </cell>
          <cell r="I164" t="str">
            <v xml:space="preserve"> CERTIFICACIÓN DE CRÉDITO PRESUPUESTARIO REFERIDA AL SERVICIO DE TERCERO PARA LA CONTRATACIÓN DE LIQUIDADORES DE OFICIO PARA LA UNIDAD ZONAL PIURA (DISTRITO DE AYABACA, LA ARENA Y CATACAOS) DEL PROGRAMA TRABAJA PERU </v>
          </cell>
          <cell r="J164" t="str">
            <v xml:space="preserve">UNIDAD GERENCIAL DE ADMINISTRACIÓN
</v>
          </cell>
          <cell r="K164" t="str">
            <v>TORRES LOZANO, CÉSAR AUGUSTO</v>
          </cell>
          <cell r="L164">
            <v>0</v>
          </cell>
          <cell r="M164">
            <v>0</v>
          </cell>
          <cell r="N164">
            <v>0</v>
          </cell>
          <cell r="O164">
            <v>0</v>
          </cell>
        </row>
        <row r="165">
          <cell r="D165" t="str">
            <v>INFORME N° 0735-TP/DE/UGPPME-CFPP</v>
          </cell>
          <cell r="E165" t="str">
            <v>078243-2017</v>
          </cell>
          <cell r="F165" t="str">
            <v>0735-2017-MTPE/24.1.2.1</v>
          </cell>
          <cell r="G165" t="str">
            <v>02/06/2017</v>
          </cell>
          <cell r="H165">
            <v>0</v>
          </cell>
          <cell r="I165" t="str">
            <v xml:space="preserve">CERTIFICACIÓN DE CRÉDITO PRESUPUESTARIO REFERIDA A LA CONTRATACIÓN DEL SERVICIO DE UN TERCERO PARA LA UNIDAD GERENCIAL DE PROMOCIÓN </v>
          </cell>
          <cell r="J165" t="str">
            <v xml:space="preserve">UNIDAD GERENCIAL DE ADMINISTRACIÓN
</v>
          </cell>
          <cell r="K165" t="str">
            <v>TORRES LOZANO, CÉSAR AUGUSTO</v>
          </cell>
          <cell r="L165">
            <v>0</v>
          </cell>
          <cell r="M165">
            <v>0</v>
          </cell>
          <cell r="N165">
            <v>0</v>
          </cell>
          <cell r="O165">
            <v>0</v>
          </cell>
        </row>
        <row r="166">
          <cell r="D166" t="str">
            <v>INFORME N° 0736-TP/DE/UGPPME-CFPP</v>
          </cell>
          <cell r="E166" t="str">
            <v>067792-2017</v>
          </cell>
          <cell r="F166" t="str">
            <v>0736-2017-MTPE/24.1.2.1</v>
          </cell>
          <cell r="G166" t="str">
            <v>02/06/2017</v>
          </cell>
          <cell r="H166">
            <v>0</v>
          </cell>
          <cell r="I166" t="str">
            <v xml:space="preserve">REQUERIMIENTO DE CONTRATACIÓN ADMINISTRATIVA DE SERVICIOS - CAS DE (01) CHOFER PARA LA UNIDAD ZONAL DE AREQUIPA </v>
          </cell>
          <cell r="J166" t="str">
            <v xml:space="preserve">PROGRAMA PARA LA GENERACION DE EMPLEO SOCIAL INCLUSIVO "TRABAJA PERU"
</v>
          </cell>
          <cell r="K166" t="str">
            <v>TORRES LOZANO, CÉSAR AUGUSTO</v>
          </cell>
          <cell r="L166">
            <v>0</v>
          </cell>
          <cell r="M166">
            <v>0</v>
          </cell>
          <cell r="N166">
            <v>0</v>
          </cell>
          <cell r="O166">
            <v>0</v>
          </cell>
        </row>
        <row r="167">
          <cell r="D167" t="str">
            <v>INFORME N° 0737-TP/DE/UGPPME-CFPP</v>
          </cell>
          <cell r="E167" t="str">
            <v>072221-2017</v>
          </cell>
          <cell r="F167" t="str">
            <v>0737-2017-MTPE/24.1.2.1</v>
          </cell>
          <cell r="G167" t="str">
            <v>02/06/2017</v>
          </cell>
          <cell r="H167">
            <v>0</v>
          </cell>
          <cell r="I167" t="str">
            <v xml:space="preserve">CERTIFICACIÓN  DE CRÉDITO PRESUPUESTARIO REFERIDA AL SERVICIO DE TERCERO PARA LA CONTRATACIÓN DE LIQUIDADORES DE OFICIO PARA LA UNIDAD ZONAL PIURA (DISTRITO DE CHULUCANAS) DEL PROGRAMA TRABAJA PERU </v>
          </cell>
          <cell r="J167" t="str">
            <v xml:space="preserve">UNIDAD GERENCIAL DE ADMINISTRACIÓN
</v>
          </cell>
          <cell r="K167" t="str">
            <v>TORRES LOZANO, CÉSAR AUGUSTO</v>
          </cell>
          <cell r="L167">
            <v>0</v>
          </cell>
          <cell r="M167">
            <v>0</v>
          </cell>
          <cell r="N167">
            <v>0</v>
          </cell>
          <cell r="O167">
            <v>0</v>
          </cell>
        </row>
        <row r="168">
          <cell r="D168" t="str">
            <v>INFORME N° 0738-TP/DE/UGPPME-CFPP</v>
          </cell>
          <cell r="E168" t="str">
            <v>079167-2017</v>
          </cell>
          <cell r="F168" t="str">
            <v>0738-2017-MTPE/24.1.2.1</v>
          </cell>
          <cell r="G168" t="str">
            <v>02/06/2017</v>
          </cell>
          <cell r="H168">
            <v>0</v>
          </cell>
          <cell r="I168" t="str">
            <v xml:space="preserve">CERTIFICACION DE CRÉDITO PRESUPUESTARIO REFERIDA AL SERVICIO DE TERCERO PARA CONTRATACION DE LIQUIDADORES DE OFICIO PARA LA UNIDAD ZONAL PIURA (DISTRITO DE SULLANA Y CHULUCANAS) DEL PROGRAMA TRABAJA PERU </v>
          </cell>
          <cell r="J168" t="str">
            <v xml:space="preserve">UNIDAD GERENCIAL DE ADMINISTRACIÓN
</v>
          </cell>
          <cell r="K168" t="str">
            <v>TORRES LOZANO, CÉSAR AUGUSTO</v>
          </cell>
          <cell r="L168">
            <v>0</v>
          </cell>
          <cell r="M168">
            <v>0</v>
          </cell>
          <cell r="N168">
            <v>0</v>
          </cell>
          <cell r="O168">
            <v>0</v>
          </cell>
        </row>
        <row r="169">
          <cell r="D169" t="str">
            <v>INFORME N° 0739-TP/DE/UGPPME-CFPP</v>
          </cell>
          <cell r="E169" t="str">
            <v>074613-2017</v>
          </cell>
          <cell r="F169" t="str">
            <v>0739-2017-MTPE/24.1.2.1</v>
          </cell>
          <cell r="G169" t="str">
            <v>02/06/2017</v>
          </cell>
          <cell r="H169">
            <v>0</v>
          </cell>
          <cell r="I169" t="str">
            <v>CERTIFICACIÓN DE CRÉDITO PRESUPUESTARIO REFERIDA AL SERVICIO DE TERCERO PARA LA UNIDAD GERENCIAL DE PLANIFICACIÓN, PRESUPUESTARIO, MONITOREO Y EVALUACIÓN DEL PROGRAMA TRABAJA PERU</v>
          </cell>
          <cell r="J169" t="str">
            <v xml:space="preserve">UNIDAD GERENCIAL DE ADMINISTRACIÓN
</v>
          </cell>
          <cell r="K169" t="str">
            <v>TORRES LOZANO, CÉSAR AUGUSTO</v>
          </cell>
          <cell r="L169">
            <v>0</v>
          </cell>
          <cell r="M169">
            <v>0</v>
          </cell>
          <cell r="N169">
            <v>0</v>
          </cell>
          <cell r="O169">
            <v>0</v>
          </cell>
        </row>
        <row r="170">
          <cell r="D170" t="str">
            <v>INFORME N° 0740-TP/DE/UGPPME-CFPP</v>
          </cell>
          <cell r="E170" t="str">
            <v>079174-2017</v>
          </cell>
          <cell r="F170" t="str">
            <v>0740-2017-MTPE/24.1.2.1</v>
          </cell>
          <cell r="G170" t="str">
            <v>02/06/2017</v>
          </cell>
          <cell r="H170">
            <v>0</v>
          </cell>
          <cell r="I170" t="str">
            <v>CERTIFICACIÓN DE CRÉDITO PRESUPUESTARIO REFERIDA AL SERVICIO DE TERCERO PARA LA CONTRATACIÓN DE LIQUIDADORES DE OFICIO PARA LA UNIDAD ZONAL CAJAMARCA DEL PROGRAMA TRABAJA PERU</v>
          </cell>
          <cell r="J170" t="str">
            <v xml:space="preserve">UNIDAD GERENCIAL DE ADMINISTRACIÓN
</v>
          </cell>
          <cell r="K170" t="str">
            <v>TORRES LOZANO, CÉSAR AUGUSTO</v>
          </cell>
          <cell r="L170">
            <v>0</v>
          </cell>
          <cell r="M170">
            <v>0</v>
          </cell>
          <cell r="N170">
            <v>0</v>
          </cell>
          <cell r="O170">
            <v>0</v>
          </cell>
        </row>
        <row r="171">
          <cell r="D171" t="str">
            <v>INFORME N° 0741-TP/DE/UGPPME-CFPP</v>
          </cell>
          <cell r="E171" t="str">
            <v>079188-2017</v>
          </cell>
          <cell r="F171" t="str">
            <v>0741-2017-MTPE/24.1.2.1</v>
          </cell>
          <cell r="G171" t="str">
            <v>02/06/2017</v>
          </cell>
          <cell r="H171">
            <v>0</v>
          </cell>
          <cell r="I171" t="str">
            <v xml:space="preserve">CERTIFICACIÓN DE CRÉDITO PRESUPUESTARIO REFERIDA AL SERVICIO DE TERCERO PARA LA CONTRATACIÓN DE LIQUIDADORES DE OFICIO PARA LA UNIDAD ZONAL HUANUCO (DISTRITO DE JIRCAN Y JACAS GRANDE DEL PROGRAMA TRABAJA PERU </v>
          </cell>
          <cell r="J171" t="str">
            <v xml:space="preserve">UNIDAD GERENCIAL DE ADMINISTRACIÓN
</v>
          </cell>
          <cell r="K171" t="str">
            <v>TORRES LOZANO, CÉSAR AUGUSTO</v>
          </cell>
          <cell r="L171">
            <v>0</v>
          </cell>
          <cell r="M171">
            <v>0</v>
          </cell>
          <cell r="N171">
            <v>0</v>
          </cell>
          <cell r="O171">
            <v>0</v>
          </cell>
        </row>
        <row r="172">
          <cell r="D172" t="str">
            <v>INFORME N° 0742-TP/DE/UGPPME-CFPP</v>
          </cell>
          <cell r="E172" t="str">
            <v>079215-2017</v>
          </cell>
          <cell r="F172" t="str">
            <v>0742-2017-MTPE/24.1.2.1</v>
          </cell>
          <cell r="G172" t="str">
            <v>02/06/2017</v>
          </cell>
          <cell r="H172">
            <v>0</v>
          </cell>
          <cell r="I172" t="str">
            <v>CERTIFICACIÓN DE CRÉDITO PRESUPUESTARIO REFERIDA AL SERVICIO DE TERCERO PARA LA CONTRATACIÓN DE LIQUIDADORES DE OFICIO PARA LA UNIDAD ZONAL LA LIBERTAD DEL PROGRAMA TRABAJA PERU</v>
          </cell>
          <cell r="J172" t="str">
            <v xml:space="preserve">UNIDAD GERENCIAL DE ADMINISTRACIÓN
</v>
          </cell>
          <cell r="K172" t="str">
            <v>TORRES LOZANO, CÉSAR AUGUSTO</v>
          </cell>
          <cell r="L172">
            <v>0</v>
          </cell>
          <cell r="M172">
            <v>0</v>
          </cell>
          <cell r="N172">
            <v>0</v>
          </cell>
          <cell r="O172">
            <v>0</v>
          </cell>
        </row>
        <row r="173">
          <cell r="D173" t="str">
            <v>INFORME N° 0743-TP/DE/UGPPME-CFPP</v>
          </cell>
          <cell r="E173" t="str">
            <v>060124-2017</v>
          </cell>
          <cell r="F173" t="str">
            <v>0743-2017-MTPE/24.1.2.1</v>
          </cell>
          <cell r="G173" t="str">
            <v>02/06/2017</v>
          </cell>
          <cell r="H173">
            <v>0</v>
          </cell>
          <cell r="I173" t="str">
            <v>ANULACIÓN DE CERTIFICACIÓN DE CRÉDITO PRESUPUESTARIO CCP N° 437-2017 REFERIDO A LA CONTRATACIÓN DE UN SERVICIO DE TERCERO PARA LA UNIDAD GERENCIAL DE PROMOCIÓN</v>
          </cell>
          <cell r="J173" t="str">
            <v xml:space="preserve">UNIDAD GERENCIAL DE ADMINISTRACIÓN
</v>
          </cell>
          <cell r="K173" t="str">
            <v>TORRES LOZANO, CÉSAR AUGUSTO</v>
          </cell>
          <cell r="L173">
            <v>0</v>
          </cell>
          <cell r="M173">
            <v>0</v>
          </cell>
          <cell r="N173">
            <v>0</v>
          </cell>
          <cell r="O173">
            <v>0</v>
          </cell>
        </row>
        <row r="174">
          <cell r="D174" t="str">
            <v>INFORME N° 0744-TP/DE/UGPPME-CFPP</v>
          </cell>
          <cell r="E174" t="str">
            <v>063083-2017</v>
          </cell>
          <cell r="F174" t="str">
            <v>0744-2017-MTPE/24.1.2.1</v>
          </cell>
          <cell r="G174" t="str">
            <v>02/06/2017</v>
          </cell>
          <cell r="H174">
            <v>0</v>
          </cell>
          <cell r="I174" t="str">
            <v xml:space="preserve">REQUERIMIENTO DE CONTRATACIÓN ADMINISTRATIVA DE SERVICIOS - CAS DE UN (01) RESPONSABLE DE PROYECTOS PARA LA UNIDAD ZONAL PASCO </v>
          </cell>
          <cell r="J174" t="str">
            <v xml:space="preserve">PROGRAMA PARA LA GENERACION DE EMPLEO SOCIAL INCLUSIVO "TRABAJA PERU"
</v>
          </cell>
          <cell r="K174" t="str">
            <v>TORRES LOZANO, CÉSAR AUGUSTO</v>
          </cell>
          <cell r="L174">
            <v>0</v>
          </cell>
          <cell r="M174">
            <v>0</v>
          </cell>
          <cell r="N174">
            <v>0</v>
          </cell>
          <cell r="O174">
            <v>0</v>
          </cell>
        </row>
        <row r="175">
          <cell r="D175" t="str">
            <v>INFORME N° 0745-TP/DE/UGPPME-CFPP</v>
          </cell>
          <cell r="E175" t="str">
            <v>072264-2017</v>
          </cell>
          <cell r="F175" t="str">
            <v>0745-2017-MTPE/24.1.2.1</v>
          </cell>
          <cell r="G175" t="str">
            <v>02/06/2017</v>
          </cell>
          <cell r="H175">
            <v>0</v>
          </cell>
          <cell r="I175" t="str">
            <v xml:space="preserve"> CERTIFICACIÓN DE CRÉDITO PRESUPUESTARIO REFERIDA AL SERVICIO DE TERCERO PARA LA SECRETARIA TÉCNICA PARA LA COORDINACIÓN FUNCIONAL DE RECURSOS HUMANOS DEL PROGRAMA TRABAJA PERU </v>
          </cell>
          <cell r="J175" t="str">
            <v xml:space="preserve">UNIDAD GERENCIAL DE ADMINISTRACIÓN
</v>
          </cell>
          <cell r="K175" t="str">
            <v>TORRES LOZANO, CÉSAR AUGUSTO</v>
          </cell>
          <cell r="L175">
            <v>0</v>
          </cell>
          <cell r="M175">
            <v>0</v>
          </cell>
          <cell r="N175">
            <v>0</v>
          </cell>
          <cell r="O175">
            <v>0</v>
          </cell>
        </row>
        <row r="176">
          <cell r="D176" t="str">
            <v>INFORME N° 0746-TP/DE/UGPPME-CFPP</v>
          </cell>
          <cell r="E176" t="str">
            <v>074364-2017</v>
          </cell>
          <cell r="F176" t="str">
            <v>0746-2017-MTPE/24.1.2.1</v>
          </cell>
          <cell r="G176" t="str">
            <v>02/06/2017</v>
          </cell>
          <cell r="H176">
            <v>0</v>
          </cell>
          <cell r="I176" t="str">
            <v xml:space="preserve">CERTIFICACIÓN DE CRÉDITO PRESUPUESTARIO REFERIDA A LA CONTRATACION DEL SERVICIO DE UN PROFESIONAL PARA APOYO ADMINISTRATIVO PARA LA UNIDAD ZONAL ANCASH </v>
          </cell>
          <cell r="J176" t="str">
            <v xml:space="preserve">UNIDAD GERENCIAL DE ADMINISTRACIÓN
</v>
          </cell>
          <cell r="K176">
            <v>0</v>
          </cell>
          <cell r="L176">
            <v>0</v>
          </cell>
          <cell r="M176">
            <v>0</v>
          </cell>
          <cell r="N176">
            <v>0</v>
          </cell>
          <cell r="O176">
            <v>0</v>
          </cell>
        </row>
        <row r="177">
          <cell r="D177" t="str">
            <v>INFORME N° 0747-TP/DE/UGPPME-CFPP</v>
          </cell>
          <cell r="E177" t="str">
            <v>078783-2017</v>
          </cell>
          <cell r="F177" t="str">
            <v>0747-2017-MTPE/24.1.2.1</v>
          </cell>
          <cell r="G177" t="str">
            <v>02/06/2017</v>
          </cell>
          <cell r="H177">
            <v>0</v>
          </cell>
          <cell r="I177" t="str">
            <v>LISTA PRIORIZADO DE OBLIGACIONES DERIVADAS DE SENTENCIAS CON CALIDAD DE COSA JUZGADA Y EN EJECUCIÓN AL 30 DE ABRIL</v>
          </cell>
          <cell r="J177" t="str">
            <v xml:space="preserve">UNIDAD GERENCIAL DE ADMINISTRACIÓN
</v>
          </cell>
          <cell r="K177">
            <v>0</v>
          </cell>
          <cell r="L177">
            <v>0</v>
          </cell>
          <cell r="M177">
            <v>0</v>
          </cell>
          <cell r="N177">
            <v>0</v>
          </cell>
          <cell r="O177">
            <v>0</v>
          </cell>
        </row>
        <row r="178">
          <cell r="D178" t="str">
            <v>INFORME N° 0748-TP/DE/UGPPME-CFPP</v>
          </cell>
          <cell r="E178" t="str">
            <v>062626-2017</v>
          </cell>
          <cell r="F178" t="str">
            <v>0748-2017-MTPE/24.1.2.1</v>
          </cell>
          <cell r="G178" t="str">
            <v>05/06/2017</v>
          </cell>
          <cell r="H178">
            <v>0</v>
          </cell>
          <cell r="I178" t="str">
            <v xml:space="preserve">CERTIFICACIÓN DE CRÉDITO PRESUPUESTARIO REFERIDA A LA CONTRATACIÓN DE GUARDIANA DE LA UNIDAD ZONAL VRA DEL PROGRAMA TRABAJA PERU </v>
          </cell>
          <cell r="J178" t="str">
            <v xml:space="preserve">UNIDAD GERENCIAL DE ADMINISTRACIÓN
</v>
          </cell>
          <cell r="K178" t="str">
            <v>TORRES LOZANO, CÉSAR AUGUSTO</v>
          </cell>
          <cell r="L178">
            <v>0</v>
          </cell>
          <cell r="M178">
            <v>0</v>
          </cell>
          <cell r="N178">
            <v>0</v>
          </cell>
          <cell r="O178">
            <v>0</v>
          </cell>
        </row>
        <row r="179">
          <cell r="D179" t="str">
            <v>INFORME N° 0749-TP/DE/UGPPME-CFPP</v>
          </cell>
          <cell r="E179" t="str">
            <v>078220-2017</v>
          </cell>
          <cell r="F179" t="str">
            <v>0749-2017-MTPE/24.1.2.1</v>
          </cell>
          <cell r="G179" t="str">
            <v>05/06/2017</v>
          </cell>
          <cell r="H179">
            <v>0</v>
          </cell>
          <cell r="I179" t="str">
            <v>AMPLIACIÓN Y REBAJA DE CRÉDITO PRESUPUESTARIO REFERIDO AL SERVICIO DE TELEFONÍA FIJA E INTERNET PARA EL ARCHIVO CENTRAL DEL PROGRAMA TRABAJA PERU</v>
          </cell>
          <cell r="J179" t="str">
            <v xml:space="preserve">UNIDAD GERENCIAL DE ADMINISTRACIÓN
</v>
          </cell>
          <cell r="K179" t="str">
            <v>TORRES LOZANO, CÉSAR AUGUSTO</v>
          </cell>
          <cell r="L179">
            <v>0</v>
          </cell>
          <cell r="M179">
            <v>0</v>
          </cell>
          <cell r="N179">
            <v>0</v>
          </cell>
          <cell r="O179">
            <v>0</v>
          </cell>
        </row>
        <row r="180">
          <cell r="D180" t="str">
            <v>INFORME N° 0750-TP/DE/UGPPME-CFPP</v>
          </cell>
          <cell r="E180" t="str">
            <v>080437-2017</v>
          </cell>
          <cell r="F180" t="str">
            <v>0750-2017-MTPE/24.1.2.1</v>
          </cell>
          <cell r="G180" t="str">
            <v>05/06/2017</v>
          </cell>
          <cell r="H180">
            <v>0</v>
          </cell>
          <cell r="I180" t="str">
            <v>CERTIFICACIÓN DE CREDITO PRESUPUESTARIO REFERIDA A LA CONTRATACION DEL SERVICIO DE LIMPIEZA PARA LA UNIDAD ZONAL PASCO</v>
          </cell>
          <cell r="J180" t="str">
            <v xml:space="preserve">UNIDAD GERENCIAL DE ADMINISTRACIÓN
</v>
          </cell>
          <cell r="K180">
            <v>0</v>
          </cell>
          <cell r="L180">
            <v>0</v>
          </cell>
          <cell r="M180">
            <v>0</v>
          </cell>
          <cell r="N180">
            <v>0</v>
          </cell>
          <cell r="O180">
            <v>0</v>
          </cell>
        </row>
        <row r="181">
          <cell r="D181" t="str">
            <v>INFORME N° 0751-TP/DE/UGPPME-CFPP</v>
          </cell>
          <cell r="E181" t="str">
            <v>078298-2017</v>
          </cell>
          <cell r="F181" t="str">
            <v>0751-2017-MTPE/24.1.2.1</v>
          </cell>
          <cell r="G181" t="str">
            <v>05/06/2017</v>
          </cell>
          <cell r="H181">
            <v>0</v>
          </cell>
          <cell r="I181" t="str">
            <v xml:space="preserve">CERTIFICACION DE CREDITO PRESUPUESTARIO REFERIDA AL SERVICIO DE TERCERO PARA LA UNIDAD GERENCIAL DE PROMOCIÓN DEL PROGRAMA TRABAJA PERU </v>
          </cell>
          <cell r="J181" t="str">
            <v xml:space="preserve">UNIDAD GERENCIAL DE ADMINISTRACIÓN
</v>
          </cell>
          <cell r="K181" t="str">
            <v>TORRES LOZANO, CÉSAR AUGUSTO</v>
          </cell>
          <cell r="L181">
            <v>0</v>
          </cell>
          <cell r="M181">
            <v>0</v>
          </cell>
          <cell r="N181">
            <v>0</v>
          </cell>
          <cell r="O181">
            <v>0</v>
          </cell>
        </row>
        <row r="182">
          <cell r="D182" t="str">
            <v>INFORME N° 0752-TP/DE/UGPPME-CFPP</v>
          </cell>
          <cell r="E182" t="str">
            <v>080480-2017</v>
          </cell>
          <cell r="F182" t="str">
            <v>0752-2017-MTPE/24.1.2.1</v>
          </cell>
          <cell r="G182" t="str">
            <v>05/06/2017</v>
          </cell>
          <cell r="H182">
            <v>0</v>
          </cell>
          <cell r="I182" t="str">
            <v>ANULACIÓN DE CERTIFICACIÓN DE CRÉDITO PRESUPUESTARIO REFERIDA A LA CONTRATACIÓN DEL SERVICIO DE LIMPIEZA PARA LA UNIDAD ZONAL LORETO DEL PROGRAMA TRABAJA PERU</v>
          </cell>
          <cell r="J182" t="str">
            <v xml:space="preserve">UNIDAD GERENCIAL DE ADMINISTRACIÓN
</v>
          </cell>
          <cell r="K182">
            <v>0</v>
          </cell>
          <cell r="L182">
            <v>0</v>
          </cell>
          <cell r="M182">
            <v>0</v>
          </cell>
          <cell r="N182">
            <v>0</v>
          </cell>
          <cell r="O182">
            <v>0</v>
          </cell>
        </row>
        <row r="183">
          <cell r="D183" t="str">
            <v>INFORME N° 0753-TP/DE/UGPPME-CFPP</v>
          </cell>
          <cell r="E183" t="str">
            <v>080473-2017</v>
          </cell>
          <cell r="F183" t="str">
            <v>0753-2017-MTPE/24.1.2.1</v>
          </cell>
          <cell r="G183" t="str">
            <v>05/06/2017</v>
          </cell>
          <cell r="H183">
            <v>0</v>
          </cell>
          <cell r="I183" t="str">
            <v>ANULACIÓN DE CERTIFICACIÓN DE CRÉDITO PRESUPUESTARIO CCP N° 105-2017 REFERIDO A LA CONTRATACIÓN DE UN SERVICIO DE TERCERO PARA LA UNIDAD ZONAL DE UCAYALY</v>
          </cell>
          <cell r="J183" t="str">
            <v xml:space="preserve">UNIDAD GERENCIAL DE ADMINISTRACIÓN
</v>
          </cell>
          <cell r="K183">
            <v>0</v>
          </cell>
          <cell r="L183">
            <v>0</v>
          </cell>
          <cell r="M183">
            <v>0</v>
          </cell>
          <cell r="N183">
            <v>0</v>
          </cell>
          <cell r="O183">
            <v>0</v>
          </cell>
        </row>
        <row r="184">
          <cell r="D184" t="str">
            <v>INFORME N° 0754-TP/DE/UGPPME-CFPP</v>
          </cell>
          <cell r="E184" t="str">
            <v>079078-2017</v>
          </cell>
          <cell r="F184" t="str">
            <v>0754-2017-MTPE/24.1.2.1</v>
          </cell>
          <cell r="G184" t="str">
            <v>05/06/2017</v>
          </cell>
          <cell r="H184">
            <v>0</v>
          </cell>
          <cell r="I184" t="str">
            <v>PROCESO JUDICIAL SEGUIDO POR SARITA ELIZABETH VILLACORTA VILLACORTA CONTRA EL PROGRAMA "TRABAJA PERÚ"</v>
          </cell>
          <cell r="J184" t="str">
            <v xml:space="preserve">UNIDAD GERENCIAL DE ASESORÍA LEGAL
</v>
          </cell>
          <cell r="K184">
            <v>0</v>
          </cell>
          <cell r="L184">
            <v>0</v>
          </cell>
          <cell r="M184">
            <v>0</v>
          </cell>
          <cell r="N184">
            <v>0</v>
          </cell>
          <cell r="O184">
            <v>0</v>
          </cell>
        </row>
        <row r="185">
          <cell r="D185" t="str">
            <v>INFORME N° 0755-TP/DE/UGPPME-CFPP</v>
          </cell>
          <cell r="E185" t="str">
            <v>073310-2017</v>
          </cell>
          <cell r="F185" t="str">
            <v>0755-2017-MTPE/24.1.2.1</v>
          </cell>
          <cell r="G185" t="str">
            <v>05/06/2017</v>
          </cell>
          <cell r="H185">
            <v>0</v>
          </cell>
          <cell r="I185" t="str">
            <v>PROCESO JUDICIAL SEGUIDO POR GINA ELIZABETH RAMÍREZ VÁSQUEZ CONTRA EL PROGRAMA "TRABAJA PERÚ"</v>
          </cell>
          <cell r="J185" t="str">
            <v xml:space="preserve">UNIDAD GERENCIAL DE ASESORÍA LEGAL
</v>
          </cell>
          <cell r="K185">
            <v>0</v>
          </cell>
          <cell r="L185">
            <v>0</v>
          </cell>
          <cell r="M185">
            <v>0</v>
          </cell>
          <cell r="N185">
            <v>0</v>
          </cell>
          <cell r="O185">
            <v>0</v>
          </cell>
        </row>
        <row r="186">
          <cell r="D186" t="str">
            <v>INFORME N° 0756-TP/DE/UGPPME-CFPP</v>
          </cell>
          <cell r="E186" t="str">
            <v>064162-2017</v>
          </cell>
          <cell r="F186" t="str">
            <v>0756-2017-MTPE/24.1.2.1</v>
          </cell>
          <cell r="G186" t="str">
            <v>06/06/2017</v>
          </cell>
          <cell r="H186">
            <v>0</v>
          </cell>
          <cell r="I186" t="str">
            <v>CERTIFICACIÓN PRESUPUESTAL PARA VIÁTICOS DE LA OFICINA DE LA OFICINA NACIONAL</v>
          </cell>
          <cell r="J186" t="str">
            <v xml:space="preserve">UNIDAD GERENCIAL DE ADMINISTRACIÓN
</v>
          </cell>
          <cell r="K186" t="str">
            <v>TORRES LOZANO, CÉSAR AUGUSTO</v>
          </cell>
          <cell r="L186">
            <v>0</v>
          </cell>
          <cell r="M186">
            <v>0</v>
          </cell>
          <cell r="N186">
            <v>0</v>
          </cell>
          <cell r="O186">
            <v>0</v>
          </cell>
        </row>
        <row r="187">
          <cell r="D187" t="str">
            <v>INFORME N° 0757-TP/DE/UGPPME-CFPP</v>
          </cell>
          <cell r="E187" t="str">
            <v>076171-2017</v>
          </cell>
          <cell r="F187" t="str">
            <v>0757-2017-MTPE/24.1.2.1</v>
          </cell>
          <cell r="G187" t="str">
            <v>06/06/2017</v>
          </cell>
          <cell r="H187">
            <v>0</v>
          </cell>
          <cell r="I187" t="str">
            <v>CERTIFICACIÓN DE CRÉDITO PRESUPUESTARIO REFERIDA A LA CONTRATACIÓN DE  TERCERO PARA REALIZAR ACTIVIDADES DE PROMOCIÓN - CAJAMARCA</v>
          </cell>
          <cell r="J187" t="str">
            <v xml:space="preserve">UNIDAD GERENCIAL DE ADMINISTRACIÓN
</v>
          </cell>
          <cell r="K187">
            <v>0</v>
          </cell>
          <cell r="L187">
            <v>0</v>
          </cell>
          <cell r="M187">
            <v>0</v>
          </cell>
          <cell r="N187">
            <v>0</v>
          </cell>
          <cell r="O187">
            <v>0</v>
          </cell>
        </row>
        <row r="188">
          <cell r="D188" t="str">
            <v>INFORME N° 0758-TP/DE/UGPPME-CFPP</v>
          </cell>
          <cell r="E188" t="str">
            <v>068933-2017</v>
          </cell>
          <cell r="F188" t="str">
            <v>0758-2017-MTPE/24.1.2.1</v>
          </cell>
          <cell r="G188" t="str">
            <v>06/06/2017</v>
          </cell>
          <cell r="H188">
            <v>0</v>
          </cell>
          <cell r="I188" t="str">
            <v>CERTIFICACIÓN DE CRÉDITO PRESUPUESTARIO REFERIDA A LA CONTRATACIÓN DE SERVICIO POR TERCERO - ZONAL LAMBAYEQUE</v>
          </cell>
          <cell r="J188" t="str">
            <v xml:space="preserve">UNIDAD GERENCIAL DE ADMINISTRACIÓN
</v>
          </cell>
          <cell r="K188">
            <v>0</v>
          </cell>
          <cell r="L188">
            <v>0</v>
          </cell>
          <cell r="M188">
            <v>0</v>
          </cell>
          <cell r="N188">
            <v>0</v>
          </cell>
          <cell r="O188">
            <v>0</v>
          </cell>
        </row>
        <row r="189">
          <cell r="D189" t="str">
            <v>INFORME N° 0759-TP/DE/UGPPME-CFPP</v>
          </cell>
          <cell r="E189" t="str">
            <v>082269-2017</v>
          </cell>
          <cell r="F189" t="str">
            <v>0759-2017-MTPE/24.1.2.1</v>
          </cell>
          <cell r="G189" t="str">
            <v>06/06/2017</v>
          </cell>
          <cell r="H189">
            <v>0</v>
          </cell>
          <cell r="I189" t="str">
            <v>PROPUESTA DE MODIFICACIÓN DE  DE METAS FÍSICAS  AL 31 DE ABRIL DE 2017</v>
          </cell>
          <cell r="J189" t="str">
            <v xml:space="preserve">PROGRAMA PARA LA GENERACION DE EMPLEO SOCIAL INCLUSIVO "TRABAJA PERU"
</v>
          </cell>
          <cell r="K189">
            <v>0</v>
          </cell>
          <cell r="L189">
            <v>0</v>
          </cell>
          <cell r="M189">
            <v>0</v>
          </cell>
          <cell r="N189">
            <v>0</v>
          </cell>
          <cell r="O189">
            <v>0</v>
          </cell>
        </row>
        <row r="190">
          <cell r="D190" t="str">
            <v>INFORME N° 0760-TP/DE/UGPPME-CFPP</v>
          </cell>
          <cell r="E190" t="str">
            <v>062637-2017</v>
          </cell>
          <cell r="F190" t="str">
            <v>0760-2017-MTPE/24.1.2.1</v>
          </cell>
          <cell r="G190" t="str">
            <v>06/06/2017</v>
          </cell>
          <cell r="H190">
            <v>0</v>
          </cell>
          <cell r="I190" t="str">
            <v>REQUERIMIENTO DE CONTRATACIÓN ADMINISTRATIVA DE SERVICIOS - CAS DE UN (01) RESPONSABLE DE SUPERVISIÓN DE  PROYECTOS PARA LA UNIDAD ZONAL PIURA</v>
          </cell>
          <cell r="J190" t="str">
            <v xml:space="preserve">PROGRAMA PARA LA GENERACION DE EMPLEO SOCIAL INCLUSIVO "TRABAJA PERU"
</v>
          </cell>
          <cell r="K190">
            <v>0</v>
          </cell>
          <cell r="L190">
            <v>0</v>
          </cell>
          <cell r="M190">
            <v>0</v>
          </cell>
          <cell r="N190">
            <v>0</v>
          </cell>
          <cell r="O190">
            <v>0</v>
          </cell>
        </row>
        <row r="191">
          <cell r="D191" t="str">
            <v>INFORME N° 0761-TP/DE/UGPPME-CFPP</v>
          </cell>
          <cell r="E191" t="str">
            <v>080447-2017</v>
          </cell>
          <cell r="F191" t="str">
            <v>0761-2017-MTPE/24.1.2.1</v>
          </cell>
          <cell r="G191" t="str">
            <v>06/06/2017</v>
          </cell>
          <cell r="H191">
            <v>0</v>
          </cell>
          <cell r="I191" t="str">
            <v>CERTIFICACIÓN DE CRÉDITO PRESUPUESTARIO REFERIDA A LA RENOVACIÓN DE SOAT DE VEHÍCULO INSTITUCIONAL FOTÓN PIO537 Y PIO575</v>
          </cell>
          <cell r="J191" t="str">
            <v xml:space="preserve">UNIDAD GERENCIAL DE ADMINISTRACIÓN
</v>
          </cell>
          <cell r="K191">
            <v>0</v>
          </cell>
          <cell r="L191">
            <v>0</v>
          </cell>
          <cell r="M191">
            <v>0</v>
          </cell>
          <cell r="N191">
            <v>0</v>
          </cell>
          <cell r="O191">
            <v>0</v>
          </cell>
        </row>
        <row r="192">
          <cell r="D192" t="str">
            <v>INFORME N° 0762-TP/DE/UGPPME-CFPP</v>
          </cell>
          <cell r="E192" t="str">
            <v>077952-2017</v>
          </cell>
          <cell r="F192" t="str">
            <v>0762-2017-MTPE/24.1.2.1</v>
          </cell>
          <cell r="G192" t="str">
            <v>06/06/2017</v>
          </cell>
          <cell r="H192">
            <v>0</v>
          </cell>
          <cell r="I192" t="str">
            <v xml:space="preserve">REMISIÓN DE INFORMACIÓN DOCUMENTARÍA </v>
          </cell>
          <cell r="J192" t="str">
            <v xml:space="preserve">TRABAJA PERÚ - SECRETARIA TÉCNICA
</v>
          </cell>
          <cell r="K192">
            <v>0</v>
          </cell>
          <cell r="L192">
            <v>0</v>
          </cell>
          <cell r="M192">
            <v>0</v>
          </cell>
          <cell r="N192">
            <v>0</v>
          </cell>
          <cell r="O192">
            <v>0</v>
          </cell>
        </row>
        <row r="193">
          <cell r="D193" t="str">
            <v>INFORME N° 0763-TP/DE/UGPPME-CFPP</v>
          </cell>
          <cell r="E193" t="str">
            <v>081356-2017</v>
          </cell>
          <cell r="F193" t="str">
            <v>0763-2017-MTPE/24.1.2.1</v>
          </cell>
          <cell r="G193" t="str">
            <v>06/06/2017</v>
          </cell>
          <cell r="H193">
            <v>0</v>
          </cell>
          <cell r="I193" t="str">
            <v>CERTIFICACIÓN DE CRÉDITO PRESUPUESTARIO REFERIDA AL SERVICIO DE TERCERO PARA LA CONTRATACIÓN DE LIQUIDADORES DE OFICIO  PARA LA UNIDAD ZONAL HUÁNUCO  ( DISTRITO DEL PILCO  MARCA, APARICIO POMARES, RUPA RUPA, MARGOS) DEL PROGRAMA TRABAJA PERÚ</v>
          </cell>
          <cell r="J193" t="str">
            <v xml:space="preserve">UNIDAD GERENCIAL DE ADMINISTRACIÓN
</v>
          </cell>
          <cell r="K193">
            <v>0</v>
          </cell>
          <cell r="L193">
            <v>0</v>
          </cell>
          <cell r="M193">
            <v>0</v>
          </cell>
          <cell r="N193">
            <v>0</v>
          </cell>
          <cell r="O193">
            <v>0</v>
          </cell>
        </row>
        <row r="194">
          <cell r="D194" t="str">
            <v>INFORME N° 0764-TP/DE/UGPPME-CFPP</v>
          </cell>
          <cell r="E194" t="str">
            <v>076078-2017</v>
          </cell>
          <cell r="F194" t="str">
            <v>0764-2017-MTPE/24.1.2.1</v>
          </cell>
          <cell r="G194" t="str">
            <v>07/06/2017</v>
          </cell>
          <cell r="H194">
            <v>0</v>
          </cell>
          <cell r="I194" t="str">
            <v>CERTIFICACIÓN DE CRÉDITO PRESUPUESTARIO REFERIDA A LA CONTRATACIÓN TEMPORAL POR LA MODALIDAD DE SERVICIO DE TERCERO PARA LA UNIDAD ZONAL DE SAN MARTÍN</v>
          </cell>
          <cell r="J194" t="str">
            <v xml:space="preserve">UNIDAD GERENCIAL DE ADMINISTRACIÓN
</v>
          </cell>
          <cell r="K194">
            <v>0</v>
          </cell>
          <cell r="L194">
            <v>0</v>
          </cell>
          <cell r="M194">
            <v>0</v>
          </cell>
          <cell r="N194">
            <v>0</v>
          </cell>
          <cell r="O194">
            <v>0</v>
          </cell>
        </row>
        <row r="195">
          <cell r="D195" t="str">
            <v>INFORME N° 0765-TP/DE/UGPPME-CFPP</v>
          </cell>
          <cell r="E195" t="str">
            <v>082102-2017</v>
          </cell>
          <cell r="F195" t="str">
            <v>0765-2017-MTPE/24.1.2.1</v>
          </cell>
          <cell r="G195" t="str">
            <v>07/06/2017</v>
          </cell>
          <cell r="H195">
            <v>0</v>
          </cell>
          <cell r="I195" t="str">
            <v>CERTIFICACIÓN DE CRÉDITO PRESUPUESTARIO REFERIDA   POR COMISIÓN DE SERVICIOS PARA REALIZAR LAS FUNCIONES DE JEFE DE LA UNIDAD ZONAL TUMBES</v>
          </cell>
          <cell r="J195" t="str">
            <v xml:space="preserve">UNIDAD GERENCIAL DE ADMINISTRACIÓN
</v>
          </cell>
          <cell r="K195">
            <v>0</v>
          </cell>
          <cell r="L195">
            <v>0</v>
          </cell>
          <cell r="M195">
            <v>0</v>
          </cell>
          <cell r="N195">
            <v>0</v>
          </cell>
          <cell r="O195">
            <v>0</v>
          </cell>
        </row>
        <row r="196">
          <cell r="D196" t="str">
            <v>INFORME N° 0766-TP/DE/UGPPME-CFPP</v>
          </cell>
          <cell r="E196" t="str">
            <v>075998-2017</v>
          </cell>
          <cell r="F196" t="str">
            <v>0766-2017-MTPE/24.1.2.1</v>
          </cell>
          <cell r="G196" t="str">
            <v>07/06/2017</v>
          </cell>
          <cell r="H196">
            <v>0</v>
          </cell>
          <cell r="I196" t="str">
            <v>AMPLIACIÓN DE CERTIFICACIÓN DE CRÉDITO PRESUPUESTARIO CCP N° 0027-2017</v>
          </cell>
          <cell r="J196" t="str">
            <v xml:space="preserve">UNIDAD GERENCIAL DE ADMINISTRACIÓN
</v>
          </cell>
          <cell r="K196">
            <v>0</v>
          </cell>
          <cell r="L196">
            <v>0</v>
          </cell>
          <cell r="M196">
            <v>0</v>
          </cell>
          <cell r="N196">
            <v>0</v>
          </cell>
          <cell r="O196">
            <v>0</v>
          </cell>
        </row>
        <row r="197">
          <cell r="D197" t="str">
            <v>INFORME N° 0767-TP/DE/UGPPME-CFPP</v>
          </cell>
          <cell r="E197" t="str">
            <v>076256-2017</v>
          </cell>
          <cell r="F197" t="str">
            <v>0767-2017-MTPE/24.1.2.1</v>
          </cell>
          <cell r="G197" t="str">
            <v>07/06/2017</v>
          </cell>
          <cell r="H197">
            <v>0</v>
          </cell>
          <cell r="I197" t="str">
            <v xml:space="preserve">REQUERIMIENTO DE CONTRATACIÓN ADMINISTRATIVA DE SERVICIOS - CAS DE UN (01) ESPECIALISTA EN PLANIFICACIÓN PARA LA UNIDAD GERENCIAL DE PLANIFICACIÓN, PRESUPUESTO, MONITOREO Y EVALUACIÓN </v>
          </cell>
          <cell r="J197" t="str">
            <v xml:space="preserve">PROGRAMA PARA LA GENERACION DE EMPLEO SOCIAL INCLUSIVO "TRABAJA PERU"
</v>
          </cell>
          <cell r="K197" t="str">
            <v>TORRES LOZANO, CÉSAR AUGUSTO</v>
          </cell>
          <cell r="L197">
            <v>0</v>
          </cell>
          <cell r="M197">
            <v>0</v>
          </cell>
          <cell r="N197">
            <v>0</v>
          </cell>
          <cell r="O197">
            <v>0</v>
          </cell>
        </row>
        <row r="198">
          <cell r="D198" t="str">
            <v>INFORME N° 0768-TP/DE/UGPPME-CFPP</v>
          </cell>
          <cell r="E198" t="str">
            <v>075359-2017</v>
          </cell>
          <cell r="F198" t="str">
            <v>0768-2017-MTPE/24.1.2.1</v>
          </cell>
          <cell r="G198" t="str">
            <v>07/06/2017</v>
          </cell>
          <cell r="H198">
            <v>0</v>
          </cell>
          <cell r="I198" t="str">
            <v xml:space="preserve">REQUERIMIENTO DE CONTRATACIÓN ADMINISTRATIVA DE SERVICIOS - CAS DE UN (01) ESPECIALISTA EN MONITOREO Y EVALUACIÓN PARA LA COORDINACIÓN FUNCIONAL EN MONITOREO Y EVALUACIÓN </v>
          </cell>
          <cell r="J198" t="str">
            <v xml:space="preserve">PROGRAMA PARA LA GENERACION DE EMPLEO SOCIAL INCLUSIVO "TRABAJA PERU"
</v>
          </cell>
          <cell r="K198">
            <v>0</v>
          </cell>
          <cell r="L198">
            <v>0</v>
          </cell>
          <cell r="M198">
            <v>0</v>
          </cell>
          <cell r="N198">
            <v>0</v>
          </cell>
          <cell r="O198">
            <v>0</v>
          </cell>
        </row>
        <row r="199">
          <cell r="D199" t="str">
            <v>INFORME N° 0769-TP/DE/UGPPME-CFPP</v>
          </cell>
          <cell r="E199" t="str">
            <v>075460-2017</v>
          </cell>
          <cell r="F199" t="str">
            <v>0769-2017-MTPE/24.1.2.1</v>
          </cell>
          <cell r="G199" t="str">
            <v>07/06/2017</v>
          </cell>
          <cell r="H199">
            <v>0</v>
          </cell>
          <cell r="I199" t="str">
            <v>REVISIÓN DE PROTECTO DE DIRECTIVA PARA LA LIQUIDACIÓN TÉCNICA FINANCIERA DE PROYECTOS, CONTINGENCIA DIRECTA AC-13 DE LAS OBRAS EJECUTA</v>
          </cell>
          <cell r="J199" t="str">
            <v xml:space="preserve">COORDINACIÓN FUNCIONAL DE SUPERVISIÓN DE PROYECTOS
</v>
          </cell>
          <cell r="K199">
            <v>0</v>
          </cell>
          <cell r="L199">
            <v>0</v>
          </cell>
          <cell r="M199">
            <v>0</v>
          </cell>
          <cell r="N199">
            <v>0</v>
          </cell>
          <cell r="O199">
            <v>0</v>
          </cell>
        </row>
        <row r="200">
          <cell r="D200" t="str">
            <v>INFORME N° 0770-TP/DE/UGPPME-CFPP</v>
          </cell>
          <cell r="E200" t="str">
            <v>082016-2017</v>
          </cell>
          <cell r="F200" t="str">
            <v>0770-2017-MTPE/24.1.2.1</v>
          </cell>
          <cell r="G200" t="str">
            <v>07/06/2017</v>
          </cell>
          <cell r="H200">
            <v>0</v>
          </cell>
          <cell r="I200" t="str">
            <v>REQUERIMIENTO DE PRONUNCIAMIENTO</v>
          </cell>
          <cell r="J200" t="str">
            <v xml:space="preserve">UNIDAD GERENCIAL DE ASESORÍA LEGAL
</v>
          </cell>
          <cell r="K200">
            <v>0</v>
          </cell>
          <cell r="L200">
            <v>0</v>
          </cell>
          <cell r="M200">
            <v>0</v>
          </cell>
          <cell r="N200">
            <v>0</v>
          </cell>
          <cell r="O200">
            <v>0</v>
          </cell>
        </row>
        <row r="201">
          <cell r="D201" t="str">
            <v>INFORME N° 0771-TP/DE/UGPPME-CFPP</v>
          </cell>
          <cell r="E201" t="str">
            <v>077847-2017</v>
          </cell>
          <cell r="F201" t="str">
            <v>0771-2017-MTPE/24.1.2.1</v>
          </cell>
          <cell r="G201" t="str">
            <v>07/06/2017</v>
          </cell>
          <cell r="H201">
            <v>0</v>
          </cell>
          <cell r="I201" t="str">
            <v xml:space="preserve">REQUERIMIENTO DE CONTRATACIÓN ADMINISTRATIVA DE SERVICIOS - CAS DE UN (01) TÉCNICO DE PROYECTO II PARA LA UNIDAD ZONAL LAMBAYEQUE </v>
          </cell>
          <cell r="J201" t="str">
            <v xml:space="preserve">COORDINACIÓN FUNCIONAL DE RECURSOS HUMANOS
</v>
          </cell>
          <cell r="K201">
            <v>0</v>
          </cell>
          <cell r="L201">
            <v>0</v>
          </cell>
          <cell r="M201">
            <v>0</v>
          </cell>
          <cell r="N201">
            <v>0</v>
          </cell>
          <cell r="O201">
            <v>0</v>
          </cell>
        </row>
        <row r="202">
          <cell r="D202" t="str">
            <v>INFORME N° 0772-TP/DE/UGPPME-CFPP</v>
          </cell>
          <cell r="E202" t="str">
            <v>059075-2017</v>
          </cell>
          <cell r="F202" t="str">
            <v>0772-2017-MTPE/24.1.2.1</v>
          </cell>
          <cell r="G202" t="str">
            <v>07/06/2017</v>
          </cell>
          <cell r="H202">
            <v>0</v>
          </cell>
          <cell r="I202" t="str">
            <v xml:space="preserve">CERTIFICACION DE CREDITO PRESUPUESTARIO REFERIDO AL PAGO DE PUBLICACIÓN DE DOS RESOLUCIONES MINISTERIALES EN EL DIARIO OFICIAL EL PERUANO </v>
          </cell>
          <cell r="J202" t="str">
            <v xml:space="preserve">UNIDAD GERENCIAL DE ADMINISTRACIÓN
</v>
          </cell>
          <cell r="K202">
            <v>0</v>
          </cell>
          <cell r="L202">
            <v>0</v>
          </cell>
          <cell r="M202">
            <v>0</v>
          </cell>
          <cell r="N202">
            <v>0</v>
          </cell>
          <cell r="O202">
            <v>0</v>
          </cell>
        </row>
        <row r="203">
          <cell r="D203" t="str">
            <v>INFORME N° 0773-TP/DE/UGPPME-CFPP</v>
          </cell>
          <cell r="E203" t="str">
            <v>059823-2017</v>
          </cell>
          <cell r="F203" t="str">
            <v>0773-2017-MTPE/24.1.2.1</v>
          </cell>
          <cell r="G203" t="str">
            <v>07/06/2017</v>
          </cell>
          <cell r="H203">
            <v>0</v>
          </cell>
          <cell r="I203" t="str">
            <v>CERTIFICACIÓN DE CRÉDITO PRESUPUESTARIO REFERIDA A LA SUSCRIPCIÓN DE DIARIOS PARA EL PROGRAMA PERU RESPONSABLE</v>
          </cell>
          <cell r="J203" t="str">
            <v xml:space="preserve">UNIDAD GERENCIAL DE ADMINISTRACIÓN
</v>
          </cell>
          <cell r="K203">
            <v>0</v>
          </cell>
          <cell r="L203">
            <v>0</v>
          </cell>
          <cell r="M203">
            <v>0</v>
          </cell>
          <cell r="N203">
            <v>0</v>
          </cell>
          <cell r="O203">
            <v>0</v>
          </cell>
        </row>
        <row r="204">
          <cell r="D204" t="str">
            <v>INFORME N° 0774-TP/DE/UGPPME-CFPP</v>
          </cell>
          <cell r="E204" t="str">
            <v>076220-2017</v>
          </cell>
          <cell r="F204" t="str">
            <v>0774-2017-MTPE/24.1.2.1</v>
          </cell>
          <cell r="G204" t="str">
            <v>07/06/2017</v>
          </cell>
          <cell r="H204">
            <v>0</v>
          </cell>
          <cell r="I204" t="str">
            <v xml:space="preserve">CERTIFICACIÓN DE CRÉDITO PRESUPUETSARIO REFERIDA A LA CONTRATACION TEMPORAL DEL SERVICIO DE UN TERCERO PARA REALIZAR ACTIVIDADES DE PROMOCION PARA LA UNIDAD ZONAL LA LIBERTAD </v>
          </cell>
          <cell r="J204" t="str">
            <v xml:space="preserve">UNIDAD GERENCIAL DE ADMINISTRACIÓN
</v>
          </cell>
          <cell r="K204">
            <v>0</v>
          </cell>
          <cell r="L204">
            <v>0</v>
          </cell>
          <cell r="M204">
            <v>0</v>
          </cell>
          <cell r="N204">
            <v>0</v>
          </cell>
          <cell r="O204">
            <v>0</v>
          </cell>
        </row>
        <row r="205">
          <cell r="D205" t="str">
            <v>INFORME N° 0775-TP/DE/UGPPME-CFPP</v>
          </cell>
          <cell r="E205" t="str">
            <v>076848-2017</v>
          </cell>
          <cell r="F205" t="str">
            <v>0775-2017-MTPE/24.1.2.1</v>
          </cell>
          <cell r="G205" t="str">
            <v>07/06/2017</v>
          </cell>
          <cell r="H205">
            <v>0</v>
          </cell>
          <cell r="I205" t="str">
            <v>REQUERIMIENTO DE CONTRATACIÓN ADMINISTRATIVA DE SERVICIOS - CAS DE UN ANALISTA EN PLANEAMIENTO PARA LA UGPPME</v>
          </cell>
          <cell r="J205" t="str">
            <v xml:space="preserve">PROGRAMA PARA LA GENERACION DE EMPLEO SOCIAL INCLUSIVO "TRABAJA PERU"
</v>
          </cell>
          <cell r="K205">
            <v>0</v>
          </cell>
          <cell r="L205">
            <v>0</v>
          </cell>
          <cell r="M205">
            <v>0</v>
          </cell>
          <cell r="N205">
            <v>0</v>
          </cell>
          <cell r="O205">
            <v>0</v>
          </cell>
        </row>
        <row r="206">
          <cell r="D206" t="str">
            <v>INFORME N° 0776-TP/DE/UGPPME-CFPP</v>
          </cell>
          <cell r="E206" t="str">
            <v>068051-2017</v>
          </cell>
          <cell r="F206" t="str">
            <v>0776-2017-MTPE/24.1.2.1</v>
          </cell>
          <cell r="G206" t="str">
            <v>08/06/2017</v>
          </cell>
          <cell r="H206">
            <v>0</v>
          </cell>
          <cell r="I206" t="str">
            <v xml:space="preserve">CERTIFICACIÓN DE CRÉDITO PRESUPUESTARIO REFERIDA AL SERVICIO DE TERCERO PARA LA UNIDAD ZONAL LA LIBERTAD DEL PROGRAMA TRABAJA PERU </v>
          </cell>
          <cell r="J206" t="str">
            <v xml:space="preserve">UNIDAD GERENCIAL DE ADMINISTRACIÓN
</v>
          </cell>
          <cell r="K206">
            <v>0</v>
          </cell>
          <cell r="L206">
            <v>0</v>
          </cell>
          <cell r="M206">
            <v>0</v>
          </cell>
          <cell r="N206">
            <v>0</v>
          </cell>
          <cell r="O206">
            <v>0</v>
          </cell>
        </row>
        <row r="207">
          <cell r="D207" t="str">
            <v>INFORME N° 0777-TP/DE/UGPPME-CFPP</v>
          </cell>
          <cell r="E207" t="str">
            <v>079758-2017</v>
          </cell>
          <cell r="F207" t="str">
            <v>0777-2017-MTPE/24.1.2.1</v>
          </cell>
          <cell r="G207" t="str">
            <v>08/06/2017</v>
          </cell>
          <cell r="H207">
            <v>0</v>
          </cell>
          <cell r="I207" t="str">
            <v xml:space="preserve">MODIFICACIÓN DEL PLAN ANUAL DE CONTRATACIONES (PAC) 2017 DEL PROGRAMA "TRABAJA PERÚ" </v>
          </cell>
          <cell r="J207" t="str">
            <v xml:space="preserve">UNIDAD GERENCIAL DE ASESORÍA LEGAL
</v>
          </cell>
          <cell r="K207">
            <v>0</v>
          </cell>
          <cell r="L207">
            <v>0</v>
          </cell>
          <cell r="M207">
            <v>0</v>
          </cell>
          <cell r="N207">
            <v>0</v>
          </cell>
          <cell r="O207">
            <v>0</v>
          </cell>
        </row>
        <row r="208">
          <cell r="D208" t="str">
            <v>INFORME N° 0778-TP/DE/UGPPME-CFPP</v>
          </cell>
          <cell r="E208" t="str">
            <v>080491-2017</v>
          </cell>
          <cell r="F208" t="str">
            <v>0778-2017-MTPE/24.1.2.1</v>
          </cell>
          <cell r="G208" t="str">
            <v>08/06/2017</v>
          </cell>
          <cell r="H208">
            <v>0</v>
          </cell>
          <cell r="I208" t="str">
            <v xml:space="preserve">REQUERIMIENTO DE CONTRATACIÓN ADMINISTRATIVA DE SERVICIOS - CAS DE UN (01) AUXILIAR EN MANTENIMIENTO PARA LA COORDINACIÓN FUNCIONAL DE LOGÍSTICA </v>
          </cell>
          <cell r="J208" t="str">
            <v xml:space="preserve">PROGRAMA PARA LA GENERACION DE EMPLEO SOCIAL INCLUSIVO "TRABAJA PERU"
</v>
          </cell>
          <cell r="K208">
            <v>0</v>
          </cell>
          <cell r="L208">
            <v>0</v>
          </cell>
          <cell r="M208">
            <v>0</v>
          </cell>
          <cell r="N208">
            <v>0</v>
          </cell>
          <cell r="O208">
            <v>0</v>
          </cell>
        </row>
        <row r="209">
          <cell r="D209" t="str">
            <v>INFORME N° 0779-TP/DE/UGPPME-CFPP</v>
          </cell>
          <cell r="E209" t="str">
            <v>076071-2017</v>
          </cell>
          <cell r="F209" t="str">
            <v>0779-2017-MTPE/24.1.2.1</v>
          </cell>
          <cell r="G209" t="str">
            <v>08/06/2017</v>
          </cell>
          <cell r="H209">
            <v>0</v>
          </cell>
          <cell r="I209" t="str">
            <v xml:space="preserve"> CERTIFICACIÓN DE CRÉDITO PRESUPUESTARIO REFERIDA A LA CONTRATACIÓN DE SERVICIO DE LIMPIEZA REQUERIDO POR LA UNIDAD ZONAL CUSCO </v>
          </cell>
          <cell r="J209" t="str">
            <v xml:space="preserve">UNIDAD GERENCIAL DE ADMINISTRACIÓN
</v>
          </cell>
          <cell r="K209">
            <v>0</v>
          </cell>
          <cell r="L209">
            <v>0</v>
          </cell>
          <cell r="M209">
            <v>0</v>
          </cell>
          <cell r="N209">
            <v>0</v>
          </cell>
          <cell r="O209">
            <v>0</v>
          </cell>
        </row>
        <row r="210">
          <cell r="D210" t="str">
            <v>INFORME N° 0780-TP/DE/UGPPME-CFPP</v>
          </cell>
          <cell r="E210" t="str">
            <v>068051-2017</v>
          </cell>
          <cell r="F210" t="str">
            <v>0780-2017-MTPE/24.1.2.1</v>
          </cell>
          <cell r="G210" t="str">
            <v>09/06/2017</v>
          </cell>
          <cell r="H210">
            <v>0</v>
          </cell>
          <cell r="I210" t="str">
            <v>CERTIFICACIÓN DE CRÉDITO PRESUPUESTARIO REFERIDA AL SERVICIO DE TERCERO PARA LA UNIDAD ZONAL LA LIBERTAD DEL PROGRAMA TRABAJA PERU</v>
          </cell>
          <cell r="J210" t="str">
            <v xml:space="preserve">UNIDAD GERENCIAL DE ADMINISTRACIÓN
</v>
          </cell>
          <cell r="K210">
            <v>0</v>
          </cell>
          <cell r="L210">
            <v>0</v>
          </cell>
          <cell r="M210">
            <v>0</v>
          </cell>
          <cell r="N210">
            <v>0</v>
          </cell>
          <cell r="O210">
            <v>0</v>
          </cell>
        </row>
        <row r="211">
          <cell r="D211" t="str">
            <v>INFORME N° 0781-TP/DE/UGPPME-CFPP</v>
          </cell>
          <cell r="E211" t="str">
            <v>083069-2017</v>
          </cell>
          <cell r="F211" t="str">
            <v>0781-2017-MTPE/24.1.2.1</v>
          </cell>
          <cell r="G211" t="str">
            <v>09/06/2017</v>
          </cell>
          <cell r="H211">
            <v>0</v>
          </cell>
          <cell r="I211" t="str">
            <v xml:space="preserve">AMPLIACIÓN CCP 499 PARA VIÁTICOS DE LA OFICINA NACIONAL </v>
          </cell>
          <cell r="J211" t="str">
            <v xml:space="preserve">UNIDAD GERENCIAL DE ADMINISTRACIÓN
</v>
          </cell>
          <cell r="K211">
            <v>0</v>
          </cell>
          <cell r="L211">
            <v>0</v>
          </cell>
          <cell r="M211">
            <v>0</v>
          </cell>
          <cell r="N211">
            <v>0</v>
          </cell>
          <cell r="O211">
            <v>0</v>
          </cell>
        </row>
        <row r="212">
          <cell r="D212" t="str">
            <v>INFORME N° 0782-TP/DE/UGPPME-CFPP</v>
          </cell>
          <cell r="E212" t="str">
            <v>085006-2017</v>
          </cell>
          <cell r="F212" t="str">
            <v>0782-2017-MTPE/24.1.2.1</v>
          </cell>
          <cell r="G212" t="str">
            <v>09/06/2017</v>
          </cell>
          <cell r="H212">
            <v>0</v>
          </cell>
          <cell r="I212" t="str">
            <v>SOLICITO AUTORIZACIÓN PARA CONTRATACIÓN DE SERVICIO DE TERCERO PARA LA COORDINACIÓN FUNCIONAL DE PLANIFICACIÓN Y  PRESUPUESTO</v>
          </cell>
          <cell r="J212" t="str">
            <v xml:space="preserve">PROGRAMA PARA LA GENERACION DE EMPLEO SOCIAL INCLUSIVO "TRABAJA PERU"
</v>
          </cell>
          <cell r="K212">
            <v>0</v>
          </cell>
          <cell r="L212">
            <v>0</v>
          </cell>
          <cell r="M212">
            <v>0</v>
          </cell>
          <cell r="N212">
            <v>0</v>
          </cell>
          <cell r="O212">
            <v>0</v>
          </cell>
        </row>
        <row r="213">
          <cell r="D213" t="str">
            <v>INFORME N° 0783-TP/DE/UGPPME-CFPP</v>
          </cell>
          <cell r="E213" t="str">
            <v>085092-2017</v>
          </cell>
          <cell r="F213" t="str">
            <v>0783-2017-MTPE/24.1.2.1</v>
          </cell>
          <cell r="G213" t="str">
            <v>12/06/2017</v>
          </cell>
          <cell r="H213">
            <v>0</v>
          </cell>
          <cell r="I213" t="str">
            <v>DEMANDA ADICIONAL DE RECURSOS PARA EL PRESUPUESTO DEL EJERCICIO FISCAL 2017 DE LA UE: 05 PROGRAMA PARA LA GENERACIÓN DE EMPLEO SOCIAL INCLUSIVO ¿TRABAJA PERÚ¿</v>
          </cell>
          <cell r="J213" t="str">
            <v xml:space="preserve">UNIDAD GERENCIAL DE ASESORÍA LEGAL
</v>
          </cell>
          <cell r="K213">
            <v>0</v>
          </cell>
          <cell r="L213">
            <v>0</v>
          </cell>
          <cell r="M213">
            <v>0</v>
          </cell>
          <cell r="N213">
            <v>0</v>
          </cell>
          <cell r="O213">
            <v>0</v>
          </cell>
        </row>
        <row r="214">
          <cell r="D214" t="str">
            <v>INFORME N° 0784-TP/DE/UGPPME-CFPP</v>
          </cell>
          <cell r="E214" t="str">
            <v>074781-2017</v>
          </cell>
          <cell r="F214" t="str">
            <v>0784-2017-MTPE/24.1.2.1</v>
          </cell>
          <cell r="G214" t="str">
            <v>12/06/2017</v>
          </cell>
          <cell r="H214">
            <v>0</v>
          </cell>
          <cell r="I214" t="str">
            <v>REQUERIMIENTO DE CONTRATACION ADMINISTRATIVA DE SERVICIOS-CAS DE UN RESPONSABLE DE PROYECTOS PARA LA UNIDAD ZONAL DE ANCASH</v>
          </cell>
          <cell r="J214" t="str">
            <v xml:space="preserve">PROGRAMA PARA LA GENERACION DE EMPLEO SOCIAL INCLUSIVO "TRABAJA PERU"
</v>
          </cell>
          <cell r="K214">
            <v>0</v>
          </cell>
          <cell r="L214">
            <v>0</v>
          </cell>
          <cell r="M214">
            <v>0</v>
          </cell>
          <cell r="N214">
            <v>0</v>
          </cell>
          <cell r="O214">
            <v>0</v>
          </cell>
        </row>
        <row r="215">
          <cell r="D215" t="str">
            <v>INFORME N° 0785-TP/DE/UGPPME-CFPP</v>
          </cell>
          <cell r="E215" t="str">
            <v>059965-2017</v>
          </cell>
          <cell r="F215" t="str">
            <v>0785-2017-MTPE/24.1.2.1</v>
          </cell>
          <cell r="G215" t="str">
            <v>09/06/2017</v>
          </cell>
          <cell r="H215">
            <v>0</v>
          </cell>
          <cell r="I215" t="str">
            <v xml:space="preserve">CERTIFICACIÓN DE CRÉDITO PRESUPUESTARIO REFERIDA AL SERVICIO DE ALQUILER DE UNA (01)MULTIFUNCIONAL PARA EL PROGRAMA PERU RESPONSABLE </v>
          </cell>
          <cell r="J215" t="str">
            <v xml:space="preserve">UNIDAD GERENCIAL DE ADMINISTRACIÓN
</v>
          </cell>
          <cell r="K215">
            <v>0</v>
          </cell>
          <cell r="L215">
            <v>0</v>
          </cell>
          <cell r="M215">
            <v>0</v>
          </cell>
          <cell r="N215">
            <v>0</v>
          </cell>
          <cell r="O215">
            <v>0</v>
          </cell>
        </row>
        <row r="216">
          <cell r="D216" t="str">
            <v>INFORME N° 0786-TP/DE/UGPPME-CFPP</v>
          </cell>
          <cell r="E216" t="str">
            <v>083437-2017</v>
          </cell>
          <cell r="F216" t="str">
            <v>0786-2017-MTPE/24.1.2.1</v>
          </cell>
          <cell r="G216" t="str">
            <v>12/06/2017</v>
          </cell>
          <cell r="H216">
            <v>0</v>
          </cell>
          <cell r="I216" t="str">
            <v>COMISION DE SERVICIO DE ABOG. IVAN VEGAS CARRION</v>
          </cell>
          <cell r="J216" t="str">
            <v xml:space="preserve">UNIDAD GERENCIAL DE ADMINISTRACIÓN
</v>
          </cell>
          <cell r="K216">
            <v>0</v>
          </cell>
          <cell r="L216">
            <v>0</v>
          </cell>
          <cell r="M216">
            <v>0</v>
          </cell>
          <cell r="N216">
            <v>0</v>
          </cell>
          <cell r="O216">
            <v>0</v>
          </cell>
        </row>
        <row r="217">
          <cell r="D217" t="str">
            <v>INFORME N° 0787-TP/DE/UGPPME-CFPP</v>
          </cell>
          <cell r="E217" t="str">
            <v>083554-2017</v>
          </cell>
          <cell r="F217" t="str">
            <v>0787-2017-MTPE/24.1.2.1</v>
          </cell>
          <cell r="G217" t="str">
            <v>12/06/2017</v>
          </cell>
          <cell r="H217">
            <v>0</v>
          </cell>
          <cell r="I217" t="str">
            <v xml:space="preserve">PROPUESTA DE NOTA DE MODIFICACIÓN PRESUPUESTARIA </v>
          </cell>
          <cell r="J217" t="str">
            <v xml:space="preserve">PROGRAMA PARA LA GENERACION DE EMPLEO SOCIAL INCLUSIVO "TRABAJA PERU"
</v>
          </cell>
          <cell r="K217">
            <v>0</v>
          </cell>
          <cell r="L217">
            <v>0</v>
          </cell>
          <cell r="M217">
            <v>0</v>
          </cell>
          <cell r="N217">
            <v>0</v>
          </cell>
          <cell r="O217">
            <v>0</v>
          </cell>
        </row>
        <row r="218">
          <cell r="D218" t="str">
            <v>INFORME N° 0788-TP/DE/UGPPME-CFPP</v>
          </cell>
          <cell r="E218" t="str">
            <v>081537-2017</v>
          </cell>
          <cell r="F218" t="str">
            <v>0788-2017-MTPE/24.1.2.1</v>
          </cell>
          <cell r="G218" t="str">
            <v>13/06/2017</v>
          </cell>
          <cell r="H218">
            <v>0</v>
          </cell>
          <cell r="I218" t="str">
            <v xml:space="preserve">CERTIFICACIÓN DE CRÉDITO PRESUPUESTARIO REFERIDA AL SERVICIO DE TERCERO COMO APOYO ADMINISTRATIVO A LA UNIDAD ZONAL TUMBES DEL PROGRAMA TRABAJA PERU </v>
          </cell>
          <cell r="J218" t="str">
            <v xml:space="preserve">UNIDAD GERENCIAL DE ADMINISTRACIÓN
</v>
          </cell>
          <cell r="K218">
            <v>0</v>
          </cell>
          <cell r="L218">
            <v>0</v>
          </cell>
          <cell r="M218">
            <v>0</v>
          </cell>
          <cell r="N218">
            <v>0</v>
          </cell>
          <cell r="O218">
            <v>0</v>
          </cell>
        </row>
        <row r="219">
          <cell r="D219" t="str">
            <v>INFORME N° 0789-TP/DE/UGPPME-CFPP</v>
          </cell>
          <cell r="E219" t="str">
            <v>081755-2017</v>
          </cell>
          <cell r="F219" t="str">
            <v>0789-2017-MTPE/24.1.2.1</v>
          </cell>
          <cell r="G219" t="str">
            <v>13/06/2017</v>
          </cell>
          <cell r="H219">
            <v>0</v>
          </cell>
          <cell r="I219" t="str">
            <v xml:space="preserve">CERTIFICACIÓN DE CRÉDITO PRESUPUESTARIO REFERIDA A LA CONTRATACION TEMPORAL POR LA MODALIDAD DE SERVICIO DE TERCERO PARA LA COORDINACION FUNCIONAL DE CONTABILIDAD </v>
          </cell>
          <cell r="J219" t="str">
            <v xml:space="preserve">UNIDAD GERENCIAL DE ADMINISTRACIÓN
</v>
          </cell>
          <cell r="K219">
            <v>0</v>
          </cell>
          <cell r="L219">
            <v>0</v>
          </cell>
          <cell r="M219">
            <v>0</v>
          </cell>
          <cell r="N219">
            <v>0</v>
          </cell>
          <cell r="O219">
            <v>0</v>
          </cell>
        </row>
        <row r="220">
          <cell r="D220" t="str">
            <v>INFORME N° 0790-TP/DE/UGPPME-CFPP</v>
          </cell>
          <cell r="E220" t="str">
            <v>074175-2017</v>
          </cell>
          <cell r="F220" t="str">
            <v>0790-2017-MTPE/24.1.2.1</v>
          </cell>
          <cell r="G220" t="str">
            <v>13/06/2017</v>
          </cell>
          <cell r="H220">
            <v>0</v>
          </cell>
          <cell r="I220" t="str">
            <v xml:space="preserve">PROCESO JUDICIAL SEGUIDO POR EL SEÑOR LUIS ALBERTO LAVADO HIDALGO CONTRA EL PROGRAMA TRABAJA PERÚ </v>
          </cell>
          <cell r="J220" t="str">
            <v xml:space="preserve">UNIDAD GERENCIAL DE ASESORÍA LEGAL
</v>
          </cell>
          <cell r="K220">
            <v>0</v>
          </cell>
          <cell r="L220">
            <v>0</v>
          </cell>
          <cell r="M220">
            <v>0</v>
          </cell>
          <cell r="N220">
            <v>0</v>
          </cell>
          <cell r="O220">
            <v>0</v>
          </cell>
        </row>
        <row r="221">
          <cell r="D221" t="str">
            <v>INFORME N° 0791-TP/DE/UGPPME-CFPP</v>
          </cell>
          <cell r="E221" t="str">
            <v>084798-2017</v>
          </cell>
          <cell r="F221" t="str">
            <v>0791-2017-MTPE/24.1.2.1</v>
          </cell>
          <cell r="G221" t="str">
            <v>13/06/2017</v>
          </cell>
          <cell r="H221">
            <v>0</v>
          </cell>
          <cell r="I221" t="str">
            <v>CERTIFICACIÓN DE CRÉDITO PRESUPUESTARIO Y PREVISIÓN 2018 REFERIDA A LA CONTRATACIÓN DEL SERVICIO DE ALQUILER DE LOCAL PARA LA UNIDAD ZONAL MADRE DE DIOS DEL PROGRAMA TRABAJA PERU</v>
          </cell>
          <cell r="J221" t="str">
            <v xml:space="preserve">UNIDAD GERENCIAL DE ADMINISTRACIÓN
</v>
          </cell>
          <cell r="K221">
            <v>0</v>
          </cell>
          <cell r="L221">
            <v>0</v>
          </cell>
          <cell r="M221">
            <v>0</v>
          </cell>
          <cell r="N221">
            <v>0</v>
          </cell>
          <cell r="O221">
            <v>0</v>
          </cell>
        </row>
        <row r="222">
          <cell r="D222" t="str">
            <v>INFORME N° 0792-TP/DE/UGPPME-CFPP</v>
          </cell>
          <cell r="E222" t="str">
            <v>086486-2017</v>
          </cell>
          <cell r="F222" t="str">
            <v>0792-2017-MTPE/24.1.2.1</v>
          </cell>
          <cell r="G222" t="str">
            <v>13/06/2017</v>
          </cell>
          <cell r="H222">
            <v>0</v>
          </cell>
          <cell r="I222" t="str">
            <v>CERTIFICACIÓN PRESUPUESTAL PARA VIÁTICOS DE LA OFICINA NACIONAL</v>
          </cell>
          <cell r="J222" t="str">
            <v xml:space="preserve">UNIDAD GERENCIAL DE ADMINISTRACIÓN
</v>
          </cell>
          <cell r="K222">
            <v>0</v>
          </cell>
          <cell r="L222">
            <v>0</v>
          </cell>
          <cell r="M222">
            <v>0</v>
          </cell>
          <cell r="N222">
            <v>0</v>
          </cell>
          <cell r="O222">
            <v>0</v>
          </cell>
        </row>
        <row r="223">
          <cell r="D223" t="str">
            <v>INFORME N° 0793-TP/DE/UGPPME-CFPP</v>
          </cell>
          <cell r="E223" t="str">
            <v>071101-2017</v>
          </cell>
          <cell r="F223" t="str">
            <v>0793-2017-MTPE/24.1.2.1</v>
          </cell>
          <cell r="G223" t="str">
            <v>13/06/2017</v>
          </cell>
          <cell r="H223">
            <v>0</v>
          </cell>
          <cell r="I223" t="str">
            <v>CERTIFICACIÓN DE CRÉDITO PRESUPUESTARIO REFERIDA AL REQUERIMIENTO DE MANTENIMIENTO PREVENTIVO DE CAMIONETA</v>
          </cell>
          <cell r="J223" t="str">
            <v xml:space="preserve">UNIDAD GERENCIAL DE ADMINISTRACIÓN
</v>
          </cell>
          <cell r="K223">
            <v>0</v>
          </cell>
          <cell r="L223">
            <v>0</v>
          </cell>
          <cell r="M223">
            <v>0</v>
          </cell>
          <cell r="N223">
            <v>0</v>
          </cell>
          <cell r="O223">
            <v>0</v>
          </cell>
        </row>
        <row r="224">
          <cell r="D224" t="str">
            <v>INFORME N° 0794-TP/DE/UGPPME-CFPP</v>
          </cell>
          <cell r="E224" t="str">
            <v>086731-2017</v>
          </cell>
          <cell r="F224" t="str">
            <v>0794-2017-MTPE/24.1.2.1</v>
          </cell>
          <cell r="G224" t="str">
            <v>13/06/2017</v>
          </cell>
          <cell r="H224">
            <v>0</v>
          </cell>
          <cell r="I224" t="str">
            <v>PLANILLA DE VIÁTICOS POR COMISIÓN DE SERVICIO</v>
          </cell>
          <cell r="J224" t="str">
            <v xml:space="preserve">UNIDAD GERENCIAL DE ADMINISTRACIÓN
</v>
          </cell>
          <cell r="K224">
            <v>0</v>
          </cell>
          <cell r="L224">
            <v>0</v>
          </cell>
          <cell r="M224">
            <v>0</v>
          </cell>
          <cell r="N224">
            <v>0</v>
          </cell>
          <cell r="O224">
            <v>0</v>
          </cell>
        </row>
        <row r="225">
          <cell r="D225" t="str">
            <v>INFORME N° 0795-TP/DE/UGPPME-CFPP</v>
          </cell>
          <cell r="E225" t="str">
            <v>084687-2017</v>
          </cell>
          <cell r="F225" t="str">
            <v>0795-2017-MTPE/24.1.2.1</v>
          </cell>
          <cell r="G225" t="str">
            <v>13/06/2017</v>
          </cell>
          <cell r="H225">
            <v>0</v>
          </cell>
          <cell r="I225" t="str">
            <v>EJECUCIÓN FÍSICA Y FINANCIERA DE LOS AÑOS 2016 Y 2017</v>
          </cell>
          <cell r="J225" t="str">
            <v xml:space="preserve">PROGRAMA PARA LA GENERACION DE EMPLEO SOCIAL INCLUSIVO "TRABAJA PERU"
</v>
          </cell>
          <cell r="K225">
            <v>0</v>
          </cell>
          <cell r="L225">
            <v>0</v>
          </cell>
          <cell r="M225">
            <v>0</v>
          </cell>
          <cell r="N225">
            <v>0</v>
          </cell>
          <cell r="O225">
            <v>0</v>
          </cell>
        </row>
        <row r="226">
          <cell r="D226" t="str">
            <v>INFORME N° 0796-TP/DE/UGPPME-CFPP</v>
          </cell>
          <cell r="E226" t="str">
            <v>081400-2017</v>
          </cell>
          <cell r="F226" t="str">
            <v>0796-2017-MTPE/24.1.2.1</v>
          </cell>
          <cell r="G226" t="str">
            <v>13/06/2017</v>
          </cell>
          <cell r="H226">
            <v>0</v>
          </cell>
          <cell r="I226" t="str">
            <v>CERTIFICACIÓN DE CREDITO PRESUPUESTARIO REFERIDA A LA  CONTRATACION DE SERVICIOS POR TERCEROS</v>
          </cell>
          <cell r="J226" t="str">
            <v xml:space="preserve">UNIDAD GERENCIAL DE ADMINISTRACIÓN
</v>
          </cell>
          <cell r="K226">
            <v>0</v>
          </cell>
          <cell r="L226">
            <v>0</v>
          </cell>
          <cell r="M226">
            <v>0</v>
          </cell>
          <cell r="N226">
            <v>0</v>
          </cell>
          <cell r="O226">
            <v>0</v>
          </cell>
        </row>
        <row r="227">
          <cell r="D227" t="str">
            <v>INFORME N° 0797-TP/DE/UGPPME-CFPP</v>
          </cell>
          <cell r="E227" t="str">
            <v>083148-2017</v>
          </cell>
          <cell r="F227" t="str">
            <v>0797-2017-MTPE/24.1.2.1</v>
          </cell>
          <cell r="G227" t="str">
            <v>13/06/2017</v>
          </cell>
          <cell r="H227">
            <v>0</v>
          </cell>
          <cell r="I227" t="str">
            <v>CERTIFICACIÓN DE CRDITO PRESUPUESTARIO REFERIDA A LA CONTRATACION DE SERVICIO POR TERCERO</v>
          </cell>
          <cell r="J227" t="str">
            <v xml:space="preserve">UNIDAD GERENCIAL DE ADMINISTRACIÓN
</v>
          </cell>
          <cell r="K227">
            <v>0</v>
          </cell>
          <cell r="L227">
            <v>0</v>
          </cell>
          <cell r="M227">
            <v>0</v>
          </cell>
          <cell r="N227">
            <v>0</v>
          </cell>
          <cell r="O227">
            <v>0</v>
          </cell>
        </row>
        <row r="228">
          <cell r="D228" t="str">
            <v>INFORME N° 0798-TP/DE/UGPPME-CFPP</v>
          </cell>
          <cell r="E228" t="str">
            <v>084153-2017</v>
          </cell>
          <cell r="F228" t="str">
            <v>0798-2017-MTPE/24.1.2.1</v>
          </cell>
          <cell r="G228" t="str">
            <v>13/06/2017</v>
          </cell>
          <cell r="H228">
            <v>0</v>
          </cell>
          <cell r="I228" t="str">
            <v>DEMANDA ADICIONAL DE RECURSOS PARA EL PRESUPUESTO DEL EJERCICIO FISCAL 2017 DE LA UE: 05 PROGRAMA PARA LA GENERACIÓN DE EMPLEO SOCIAL INCLUSIVO ¿TRABAJA PERÚ¿</v>
          </cell>
          <cell r="J228" t="str">
            <v xml:space="preserve">UNIDAD GERENCIAL DE ASESORÍA LEGAL
</v>
          </cell>
          <cell r="K228">
            <v>0</v>
          </cell>
          <cell r="L228">
            <v>0</v>
          </cell>
          <cell r="M228">
            <v>0</v>
          </cell>
          <cell r="N228">
            <v>0</v>
          </cell>
          <cell r="O228">
            <v>0</v>
          </cell>
        </row>
        <row r="229">
          <cell r="D229" t="str">
            <v>INFORME N° 0799-TP/DE/UGPPME-CFPP</v>
          </cell>
          <cell r="E229" t="str">
            <v>059138-2017</v>
          </cell>
          <cell r="F229" t="str">
            <v>0799-2017-MTPE/24.1.2.1</v>
          </cell>
          <cell r="G229" t="str">
            <v>14/06/2017</v>
          </cell>
          <cell r="H229">
            <v>0</v>
          </cell>
          <cell r="I229" t="str">
            <v xml:space="preserve">CERTIFICACIÓN DE CRÉDITO PRESUPUESTARIO REFERIDA A LA SUSCRIPCIÓN DE LA REVISTA STAKEHOLDERS PARA EL PROGRAMA PERU RESPONSABLE </v>
          </cell>
          <cell r="J229" t="str">
            <v xml:space="preserve">UNIDAD GERENCIAL DE ADMINISTRACIÓN
</v>
          </cell>
          <cell r="K229">
            <v>0</v>
          </cell>
          <cell r="L229">
            <v>0</v>
          </cell>
          <cell r="M229">
            <v>0</v>
          </cell>
          <cell r="N229">
            <v>0</v>
          </cell>
          <cell r="O229">
            <v>0</v>
          </cell>
        </row>
        <row r="230">
          <cell r="D230" t="str">
            <v>INFORME N° 0800-TP/DE/UGPPME-CFPP</v>
          </cell>
          <cell r="E230" t="str">
            <v>081336-2017</v>
          </cell>
          <cell r="F230" t="str">
            <v>0800-2017-MTPE/24.1.2.1</v>
          </cell>
          <cell r="G230" t="str">
            <v>14/06/2017</v>
          </cell>
          <cell r="H230">
            <v>0</v>
          </cell>
          <cell r="I230" t="str">
            <v xml:space="preserve">REQUERIMIENTO DE CONTRATACIÓN ADMINISTRATIVA DE SERVICIOS - CAS DE UN (01) RESPONSABLE DE ADMINISTRACIÓN E INFORMÁTICA PARA LA UNIDAD ZONAL LIMA NORTE - CALLAO </v>
          </cell>
          <cell r="J230" t="str">
            <v xml:space="preserve">PROGRAMA PARA LA GENERACION DE EMPLEO SOCIAL INCLUSIVO "TRABAJA PERU"
</v>
          </cell>
          <cell r="K230">
            <v>0</v>
          </cell>
          <cell r="L230">
            <v>0</v>
          </cell>
          <cell r="M230">
            <v>0</v>
          </cell>
          <cell r="N230">
            <v>0</v>
          </cell>
          <cell r="O230">
            <v>0</v>
          </cell>
        </row>
        <row r="231">
          <cell r="D231" t="str">
            <v>INFORME N° 0801-TP/DE/UGPPME-CFPP</v>
          </cell>
          <cell r="E231" t="str">
            <v>072575-2017</v>
          </cell>
          <cell r="F231" t="str">
            <v>0801-2017-MTPE/24.1.2.1</v>
          </cell>
          <cell r="G231" t="str">
            <v>14/06/2017</v>
          </cell>
          <cell r="H231">
            <v>0</v>
          </cell>
          <cell r="I231" t="str">
            <v xml:space="preserve">REQUERIMIENTO DE CONTRATACIÓN ADMINISTRATIVA DE SERVICIOS - CAS DE UN (01) RESPONSABLE PARA LA COORDINACIÓN FUNCIONAL DE ASISTENCIA TÉCNICA Y EVALUACIÓN DE PROYECTOS. </v>
          </cell>
          <cell r="J231" t="str">
            <v xml:space="preserve">PROGRAMA PARA LA GENERACION DE EMPLEO SOCIAL INCLUSIVO "TRABAJA PERU"
</v>
          </cell>
          <cell r="K231">
            <v>0</v>
          </cell>
          <cell r="L231">
            <v>0</v>
          </cell>
          <cell r="M231">
            <v>0</v>
          </cell>
          <cell r="N231">
            <v>0</v>
          </cell>
          <cell r="O231">
            <v>0</v>
          </cell>
        </row>
        <row r="232">
          <cell r="D232" t="str">
            <v>INFORME N° 0802-TP/DE/UGPPME-CFPP</v>
          </cell>
          <cell r="E232" t="str">
            <v>084153-2017</v>
          </cell>
          <cell r="F232" t="str">
            <v>0802-2017-MTPE/24.1.2.1</v>
          </cell>
          <cell r="G232" t="str">
            <v>14/06/2017</v>
          </cell>
          <cell r="H232">
            <v>0</v>
          </cell>
          <cell r="I232" t="str">
            <v>SOLICITUD DE FOCALIZACIÓN DISTRITAL EN EL MARCO DE LOS DECRETOS SUPREMOS DE DECLARATORIAS DE EMERGENCIA VIGENTES</v>
          </cell>
          <cell r="J232" t="str">
            <v xml:space="preserve">UNIDAD GERENCIAL DE ASESORÍA LEGAL
</v>
          </cell>
          <cell r="K232">
            <v>0</v>
          </cell>
          <cell r="L232">
            <v>0</v>
          </cell>
          <cell r="M232">
            <v>0</v>
          </cell>
          <cell r="N232">
            <v>0</v>
          </cell>
          <cell r="O232">
            <v>0</v>
          </cell>
        </row>
        <row r="233">
          <cell r="D233" t="str">
            <v>INFORME N° 0803-TP/DE/UGPPME-CFPP</v>
          </cell>
          <cell r="E233" t="str">
            <v>082280-2017</v>
          </cell>
          <cell r="F233" t="str">
            <v>0803-2017-MTPE/24.1.2.1</v>
          </cell>
          <cell r="G233" t="str">
            <v>14/06/2017</v>
          </cell>
          <cell r="H233">
            <v>0</v>
          </cell>
          <cell r="I233" t="str">
            <v xml:space="preserve">CERTIFICACIÓN DE CRÉDITO PRESUPUESTARIO REFERIDA A LA CONTRATACIÓN TEMPORAL POR LA MODALIDAD DE SERVICIO DE TERCERO PARA LA COORDINACIÓN FUNCIONAL DE MONITOREO Y EVALUACIÓN DEL PROGRAMA TRABAJA PERU </v>
          </cell>
          <cell r="J233" t="str">
            <v xml:space="preserve">UNIDAD GERENCIAL DE ADMINISTRACIÓN
</v>
          </cell>
          <cell r="K233">
            <v>0</v>
          </cell>
          <cell r="L233">
            <v>0</v>
          </cell>
          <cell r="M233">
            <v>0</v>
          </cell>
          <cell r="N233">
            <v>0</v>
          </cell>
          <cell r="O233">
            <v>0</v>
          </cell>
        </row>
        <row r="234">
          <cell r="D234" t="str">
            <v>INFORME N° 0804-TP/DE/UGPPME-CFPP</v>
          </cell>
          <cell r="E234" t="str">
            <v>087057-2017</v>
          </cell>
          <cell r="F234" t="str">
            <v>0804-2017-MTPE/24.1.2.1</v>
          </cell>
          <cell r="G234" t="str">
            <v>14/06/2017</v>
          </cell>
          <cell r="H234">
            <v>0</v>
          </cell>
          <cell r="I234" t="str">
            <v>SOLICITUD DE COMPRA DE PASAJES AÉREOS Y OTORGAMIENTO DE LOS VIÁTICOS</v>
          </cell>
          <cell r="J234" t="str">
            <v xml:space="preserve">UNIDAD GERENCIAL DE ADMINISTRACIÓN
</v>
          </cell>
          <cell r="K234">
            <v>0</v>
          </cell>
          <cell r="L234">
            <v>0</v>
          </cell>
          <cell r="M234">
            <v>0</v>
          </cell>
          <cell r="N234">
            <v>0</v>
          </cell>
          <cell r="O234">
            <v>0</v>
          </cell>
        </row>
        <row r="235">
          <cell r="D235" t="str">
            <v>INFORME N° 0805-TP/DE/UGPPME-CFPP</v>
          </cell>
          <cell r="E235" t="str">
            <v>062764-2017</v>
          </cell>
          <cell r="F235" t="str">
            <v>0805-2017-MTPE/24.1.2.1</v>
          </cell>
          <cell r="G235" t="str">
            <v>15/06/2017</v>
          </cell>
          <cell r="H235">
            <v>0</v>
          </cell>
          <cell r="I235" t="str">
            <v xml:space="preserve">CERTIFICACIÓN DE CRÉDITO PRESUPUESTARIO REFERIDA AL SERVICIO DE TERCERO PARA LA DIRECCIÓN EJECUTIVA DEL PROGRAMA TRABAJA PERU </v>
          </cell>
          <cell r="J235" t="str">
            <v xml:space="preserve">UNIDAD GERENCIAL DE ADMINISTRACIÓN
</v>
          </cell>
          <cell r="K235">
            <v>0</v>
          </cell>
          <cell r="L235">
            <v>0</v>
          </cell>
          <cell r="M235">
            <v>0</v>
          </cell>
          <cell r="N235">
            <v>0</v>
          </cell>
          <cell r="O235">
            <v>0</v>
          </cell>
        </row>
        <row r="236">
          <cell r="D236" t="str">
            <v>INFORME N° 0806-TP/DE/UGPPME-CFPP</v>
          </cell>
          <cell r="E236" t="str">
            <v>087179-2017</v>
          </cell>
          <cell r="F236" t="str">
            <v>0806-2017-MTPE/24.1.2.1</v>
          </cell>
          <cell r="G236" t="str">
            <v>15/06/2017</v>
          </cell>
          <cell r="H236">
            <v>0</v>
          </cell>
          <cell r="I236" t="str">
            <v xml:space="preserve"> REBAJA DEL CCP N° 249-2017 SERVICIO DE SEGURIDAD Y VIGILANCIA PARA LA UNIDAD ZONAL DE PASCO</v>
          </cell>
          <cell r="J236" t="str">
            <v xml:space="preserve">UNIDAD GERENCIAL DE ADMINISTRACIÓN
</v>
          </cell>
          <cell r="K236">
            <v>0</v>
          </cell>
          <cell r="L236">
            <v>0</v>
          </cell>
          <cell r="M236">
            <v>0</v>
          </cell>
          <cell r="N236">
            <v>0</v>
          </cell>
          <cell r="O236">
            <v>0</v>
          </cell>
        </row>
        <row r="237">
          <cell r="D237" t="str">
            <v>INFORME N° 0807-TP/DE/UGPPME-CFPP</v>
          </cell>
          <cell r="E237" t="str">
            <v>076596-2017</v>
          </cell>
          <cell r="F237" t="str">
            <v>0807-2017-MTPE/24.1.2.1</v>
          </cell>
          <cell r="G237" t="str">
            <v>15/06/2017</v>
          </cell>
          <cell r="H237">
            <v>0</v>
          </cell>
          <cell r="I237" t="str">
            <v xml:space="preserve">CERTIFICACIÓN DE CREDITO PRESUPUESTARIO REFERIDA A LA CONTRATACION DE SERVICIO DE UN TERCERO PARA REALIZAR ACTIVIDADES DE PROMOCION PARA LA UNIDAD ZONAL PIURA </v>
          </cell>
          <cell r="J237" t="str">
            <v xml:space="preserve">UNIDAD GERENCIAL DE ADMINISTRACIÓN
</v>
          </cell>
          <cell r="K237">
            <v>0</v>
          </cell>
          <cell r="L237">
            <v>0</v>
          </cell>
          <cell r="M237">
            <v>0</v>
          </cell>
          <cell r="N237">
            <v>0</v>
          </cell>
          <cell r="O237">
            <v>0</v>
          </cell>
        </row>
        <row r="238">
          <cell r="D238" t="str">
            <v>INFORME N° 0808-TP/DE/UGPPME-CFPP</v>
          </cell>
          <cell r="E238" t="str">
            <v>081532-2017</v>
          </cell>
          <cell r="F238" t="str">
            <v>0808-2017-MTPE/24.1.2.1</v>
          </cell>
          <cell r="G238" t="str">
            <v>15/06/2017</v>
          </cell>
          <cell r="H238">
            <v>0</v>
          </cell>
          <cell r="I238" t="str">
            <v xml:space="preserve">CERTIFICACIÓN DE CREDITO PRESUPUESTARIO REFERIDA A LA CONTRATACION DE SERVICIO DE UN TERCERO REQUERIDO POR LA UNIDAD ZONAL TUMBES DEL PROGRAMA TRABAJA PERU PARA REGISTRAR Y SISTEMATIZAR FICHAS TECNICAS DE ACTIVIDADES DE INTERVENCION INMEDIATA AII-02 </v>
          </cell>
          <cell r="J238" t="str">
            <v xml:space="preserve">UNIDAD GERENCIAL DE ADMINISTRACIÓN
</v>
          </cell>
          <cell r="K238">
            <v>0</v>
          </cell>
          <cell r="L238">
            <v>0</v>
          </cell>
          <cell r="M238">
            <v>0</v>
          </cell>
          <cell r="N238">
            <v>0</v>
          </cell>
          <cell r="O238">
            <v>0</v>
          </cell>
        </row>
        <row r="239">
          <cell r="D239" t="str">
            <v>INFORME N° 0809-TP/DE/UGPPME-CFPP</v>
          </cell>
          <cell r="E239" t="str">
            <v>087169-2017</v>
          </cell>
          <cell r="F239" t="str">
            <v>0809-2017-MTPE/24.1.2.1</v>
          </cell>
          <cell r="G239" t="str">
            <v>15/06/2017</v>
          </cell>
          <cell r="H239">
            <v>0</v>
          </cell>
          <cell r="I239" t="str">
            <v>REBAJA DEL CCP N° 250-2017 SERVICIO DE SEGURIDAD Y VIGILANCIA PARA LA UZ SATIPO</v>
          </cell>
          <cell r="J239" t="str">
            <v xml:space="preserve">UNIDAD GERENCIAL DE ADMINISTRACIÓN
</v>
          </cell>
          <cell r="K239">
            <v>0</v>
          </cell>
          <cell r="L239">
            <v>0</v>
          </cell>
          <cell r="M239">
            <v>0</v>
          </cell>
          <cell r="N239">
            <v>0</v>
          </cell>
          <cell r="O239">
            <v>0</v>
          </cell>
        </row>
        <row r="240">
          <cell r="D240" t="str">
            <v>INFORME N° 0810-TP/DE/UGPPME-CFPP</v>
          </cell>
          <cell r="E240" t="str">
            <v>087172-2017</v>
          </cell>
          <cell r="F240" t="str">
            <v>0810-2017-MTPE/24.1.2.1</v>
          </cell>
          <cell r="G240" t="str">
            <v>15/06/2017</v>
          </cell>
          <cell r="H240">
            <v>0</v>
          </cell>
          <cell r="I240" t="str">
            <v>REBAJA DEL CCP N° 248-2017 SERVICIO DE SEGURIDAD Y VIGILANCIA PARA LA UNIDAD ZONAL DE HUANCAVELICA</v>
          </cell>
          <cell r="J240" t="str">
            <v xml:space="preserve">UNIDAD GERENCIAL DE ADMINISTRACIÓN
</v>
          </cell>
          <cell r="K240">
            <v>0</v>
          </cell>
          <cell r="L240">
            <v>0</v>
          </cell>
          <cell r="M240">
            <v>0</v>
          </cell>
          <cell r="N240">
            <v>0</v>
          </cell>
          <cell r="O240">
            <v>0</v>
          </cell>
        </row>
        <row r="241">
          <cell r="D241" t="str">
            <v>INFORME N° 0811-TP/DE/UGPPME-CFPP</v>
          </cell>
          <cell r="E241" t="str">
            <v>079010-2017</v>
          </cell>
          <cell r="F241" t="str">
            <v>0811-2017-MTPE/24.1.2.1</v>
          </cell>
          <cell r="G241" t="str">
            <v>15/06/2017</v>
          </cell>
          <cell r="H241">
            <v>0</v>
          </cell>
          <cell r="I241" t="str">
            <v xml:space="preserve">REQUERIMIENTO DE CONTRATACIÓN ADMINISTRATIVA DE SERVICIOS - CAS DE UN (01) ESPECIALISTA LOGÍSTICO PARA LA COORDINACIÓN FUNCIONAL DE LOGÍSTICA </v>
          </cell>
          <cell r="J241" t="str">
            <v xml:space="preserve">PROGRAMA PARA LA GENERACION DE EMPLEO SOCIAL INCLUSIVO "TRABAJA PERU"
</v>
          </cell>
          <cell r="K241">
            <v>0</v>
          </cell>
          <cell r="L241">
            <v>0</v>
          </cell>
          <cell r="M241">
            <v>0</v>
          </cell>
          <cell r="N241">
            <v>0</v>
          </cell>
          <cell r="O241">
            <v>0</v>
          </cell>
        </row>
        <row r="242">
          <cell r="D242" t="str">
            <v>INFORME N° 0812-TP/DE/UGPPME-CFPP</v>
          </cell>
          <cell r="E242" t="str">
            <v>085051-2017</v>
          </cell>
          <cell r="F242" t="str">
            <v>0812-2017-MTPE/24.1.2.1</v>
          </cell>
          <cell r="G242" t="str">
            <v>16/06/2017</v>
          </cell>
          <cell r="H242">
            <v>0</v>
          </cell>
          <cell r="I242" t="str">
            <v xml:space="preserve">CERTIFICACIÓN DE CRÉDITO PRESUPUESTARIO REFERIDA AL SERVICIO DE TERCERO PARA LA UNIDAD GERENCIAL DE PROMOCIÓN DEL PROGRAMA TRABAJA PERU </v>
          </cell>
          <cell r="J242" t="str">
            <v xml:space="preserve">UNIDAD GERENCIAL DE ADMINISTRACIÓN
</v>
          </cell>
          <cell r="K242">
            <v>0</v>
          </cell>
          <cell r="L242">
            <v>0</v>
          </cell>
          <cell r="M242">
            <v>0</v>
          </cell>
          <cell r="N242">
            <v>0</v>
          </cell>
          <cell r="O242">
            <v>0</v>
          </cell>
        </row>
        <row r="243">
          <cell r="D243" t="str">
            <v>INFORME N° 0813-TP/DE/UGPPME-CFPP</v>
          </cell>
          <cell r="E243" t="str">
            <v>086921-2017</v>
          </cell>
          <cell r="F243" t="str">
            <v>0813-2017-MTPE/24.1.2.1</v>
          </cell>
          <cell r="G243" t="str">
            <v>16/06/2017</v>
          </cell>
          <cell r="H243">
            <v>0</v>
          </cell>
          <cell r="I243" t="str">
            <v>CERTIFICACIÓN PRESUPUESTAL PARA VIÁTICOS DE LA OFICINA NACIONAL</v>
          </cell>
          <cell r="J243" t="str">
            <v xml:space="preserve">UNIDAD GERENCIAL DE ADMINISTRACIÓN
</v>
          </cell>
          <cell r="K243">
            <v>0</v>
          </cell>
          <cell r="L243">
            <v>0</v>
          </cell>
          <cell r="M243">
            <v>0</v>
          </cell>
          <cell r="N243">
            <v>0</v>
          </cell>
          <cell r="O243">
            <v>0</v>
          </cell>
        </row>
        <row r="244">
          <cell r="D244" t="str">
            <v>INFORME N° 0814-TP/DE/UGPPME-CFPP</v>
          </cell>
          <cell r="E244" t="str">
            <v>083411-2017</v>
          </cell>
          <cell r="F244" t="str">
            <v>0814-2017-MTPE/24.1.2.1</v>
          </cell>
          <cell r="G244" t="str">
            <v>16/06/2017</v>
          </cell>
          <cell r="H244">
            <v>0</v>
          </cell>
          <cell r="I244" t="str">
            <v>CERTIFICACIÓN DE CRÉDITO PRESUPUESTARIO REFERIDA A LA CONTRATACIÓN TEMPORAL POR LA MODALIDAD DE SERVICIO DE TERCERO PARA LA COORDINACIÓN FUNCIONAL DE SISTEMAS DEL PROGRAMA TRABAJA PERU</v>
          </cell>
          <cell r="J244" t="str">
            <v xml:space="preserve">UNIDAD GERENCIAL DE ADMINISTRACIÓN
</v>
          </cell>
          <cell r="K244">
            <v>0</v>
          </cell>
          <cell r="L244">
            <v>0</v>
          </cell>
          <cell r="M244">
            <v>0</v>
          </cell>
          <cell r="N244">
            <v>0</v>
          </cell>
          <cell r="O244">
            <v>0</v>
          </cell>
        </row>
        <row r="245">
          <cell r="D245" t="str">
            <v>INFORME N° 0815-TP/DE/UGPPME-CFPP</v>
          </cell>
          <cell r="E245" t="str">
            <v>067019-2017</v>
          </cell>
          <cell r="F245" t="str">
            <v>0815-2017-MTPE/24.1.2.1</v>
          </cell>
          <cell r="G245" t="str">
            <v>16/06/2017</v>
          </cell>
          <cell r="H245">
            <v>0</v>
          </cell>
          <cell r="I245" t="str">
            <v xml:space="preserve">REQUERIMIENTO DE CONTRATACIÓN ADMINISTRATIVA DE SERVICIOS - CAS DE UN TÉCNICO - ADMINISTRATIVO PARA LA COORDINACIÓN FUNCIONAL DE SUPERVISIÓN DE PROYECTOS </v>
          </cell>
          <cell r="J245" t="str">
            <v xml:space="preserve">PROGRAMA PARA LA GENERACION DE EMPLEO SOCIAL INCLUSIVO "TRABAJA PERU"
</v>
          </cell>
          <cell r="K245">
            <v>0</v>
          </cell>
          <cell r="L245">
            <v>0</v>
          </cell>
          <cell r="M245">
            <v>0</v>
          </cell>
          <cell r="N245">
            <v>0</v>
          </cell>
          <cell r="O245">
            <v>0</v>
          </cell>
        </row>
        <row r="246">
          <cell r="D246" t="str">
            <v>INFORME N° 0816-TP/DE/UGPPME-CFPP</v>
          </cell>
          <cell r="E246" t="str">
            <v>087157-2017</v>
          </cell>
          <cell r="F246" t="str">
            <v>0816-2017-MTPE/24.1.2.1</v>
          </cell>
          <cell r="G246" t="str">
            <v>16/06/2017</v>
          </cell>
          <cell r="H246">
            <v>0</v>
          </cell>
          <cell r="I246" t="str">
            <v>REBAJA DEL CCP N° 142-2017, SERVICIO DE CONFECCION DE POLOS PARA LA UNIDAD GERENCIAL DE PROMOCION DEL PROGRAMA TRABAJA PERU</v>
          </cell>
          <cell r="J246" t="str">
            <v xml:space="preserve">UNIDAD GERENCIAL DE ADMINISTRACIÓN
</v>
          </cell>
          <cell r="K246">
            <v>0</v>
          </cell>
          <cell r="L246">
            <v>0</v>
          </cell>
          <cell r="M246">
            <v>0</v>
          </cell>
          <cell r="N246">
            <v>0</v>
          </cell>
          <cell r="O246">
            <v>0</v>
          </cell>
        </row>
        <row r="247">
          <cell r="D247" t="str">
            <v>INFORME N° 0817-TP/DE/UGPPME-CFPP</v>
          </cell>
          <cell r="E247" t="str">
            <v>087456-2017</v>
          </cell>
          <cell r="F247" t="str">
            <v>0817-2017-MTPE/24.1.2.1</v>
          </cell>
          <cell r="G247" t="str">
            <v>16/06/2017</v>
          </cell>
          <cell r="H247">
            <v>0</v>
          </cell>
          <cell r="I247" t="str">
            <v xml:space="preserve">CERTIFICACIÓN PRESUPUESTAL PARA VIÁTICOS DE LA OFICINA NACIONAL </v>
          </cell>
          <cell r="J247" t="str">
            <v xml:space="preserve">UNIDAD GERENCIAL DE ADMINISTRACIÓN
</v>
          </cell>
          <cell r="K247">
            <v>0</v>
          </cell>
          <cell r="L247">
            <v>0</v>
          </cell>
          <cell r="M247">
            <v>0</v>
          </cell>
          <cell r="N247">
            <v>0</v>
          </cell>
          <cell r="O247">
            <v>0</v>
          </cell>
        </row>
        <row r="248">
          <cell r="D248" t="str">
            <v>INFORME N° 0818-TP/DE/UGPPME-CFPP</v>
          </cell>
          <cell r="E248" t="str">
            <v>088502-2017</v>
          </cell>
          <cell r="F248" t="str">
            <v>0818-2017-MTPE/24.1.2.1</v>
          </cell>
          <cell r="G248" t="str">
            <v>16/06/2017</v>
          </cell>
          <cell r="H248">
            <v>0</v>
          </cell>
          <cell r="I248" t="str">
            <v xml:space="preserve">CERTIFICACION DE CREDITO PRESUPUESTARIO REFERIDA A LA ADQUISICION DE DOS CAMIONETAS ÁRA EL PROGRAMA TRABAJA PERU
CLASIFICACIÓN:	</v>
          </cell>
          <cell r="J248" t="str">
            <v xml:space="preserve">UNIDAD GERENCIAL DE ADMINISTRACIÓN
</v>
          </cell>
          <cell r="K248">
            <v>0</v>
          </cell>
          <cell r="L248">
            <v>0</v>
          </cell>
          <cell r="M248">
            <v>0</v>
          </cell>
          <cell r="N248">
            <v>0</v>
          </cell>
          <cell r="O248">
            <v>0</v>
          </cell>
        </row>
        <row r="249">
          <cell r="D249" t="str">
            <v>INFORME N° 0819-TP/DE/UGPPME-CFPP</v>
          </cell>
          <cell r="E249" t="str">
            <v>088431-2017</v>
          </cell>
          <cell r="F249" t="str">
            <v>0819-2017-MTPE/24.1.2.1</v>
          </cell>
          <cell r="G249" t="str">
            <v>16/06/2017</v>
          </cell>
          <cell r="H249">
            <v>0</v>
          </cell>
          <cell r="I249" t="str">
            <v xml:space="preserve">CERTIFICACIÓN PRESUPUESTAL PARA VIÁTICOS DE LA OFICINA NACIONAL </v>
          </cell>
          <cell r="J249" t="str">
            <v xml:space="preserve">UNIDAD GERENCIAL DE ADMINISTRACIÓN
</v>
          </cell>
          <cell r="K249">
            <v>0</v>
          </cell>
          <cell r="L249">
            <v>0</v>
          </cell>
          <cell r="M249">
            <v>0</v>
          </cell>
          <cell r="N249">
            <v>0</v>
          </cell>
          <cell r="O249">
            <v>0</v>
          </cell>
        </row>
        <row r="250">
          <cell r="D250" t="str">
            <v>INFORME N° 0820-TP/DE/UGPPME-CFPP</v>
          </cell>
          <cell r="E250" t="str">
            <v>085048-2017</v>
          </cell>
          <cell r="F250" t="str">
            <v>0820-2017-MTPE/24.1.2.1</v>
          </cell>
          <cell r="G250" t="str">
            <v>16/06/2017</v>
          </cell>
          <cell r="H250">
            <v>0</v>
          </cell>
          <cell r="I250" t="str">
            <v>CERTIFICACIÓN DE CRÉDITO PRESUPUESTARIO REFERIDA AL SERVICIO DE TERCERO PARA LA UNIDAD GERENCIAL DE PROMOCIÓN DEL PROGRAMA TRABAJA PÉRÚ</v>
          </cell>
          <cell r="J250" t="str">
            <v xml:space="preserve">UNIDAD GERENCIAL DE ADMINISTRACIÓN
</v>
          </cell>
          <cell r="K250">
            <v>0</v>
          </cell>
          <cell r="L250">
            <v>0</v>
          </cell>
          <cell r="M250">
            <v>0</v>
          </cell>
          <cell r="N250">
            <v>0</v>
          </cell>
          <cell r="O250">
            <v>0</v>
          </cell>
        </row>
        <row r="251">
          <cell r="D251" t="str">
            <v>INFORME N° 0821-TP/DE/UGPPME-CFPP</v>
          </cell>
          <cell r="E251" t="str">
            <v>083885-2017</v>
          </cell>
          <cell r="F251" t="str">
            <v>0821-2017-MTPE/24.1.2.1</v>
          </cell>
          <cell r="G251" t="str">
            <v>16/06/2017</v>
          </cell>
          <cell r="H251">
            <v>0</v>
          </cell>
          <cell r="I251" t="str">
            <v>CERTIFICACIÓN DE CRÉDITO PRESUPUESTARIO REFERIDA A LA CONTRATACIÓN DE SERVICIO DE IMPRESIÓN DE MATERIALES DE PROMOCIÓN Y DIFUSIÓN</v>
          </cell>
          <cell r="J251" t="str">
            <v xml:space="preserve">UNIDAD GERENCIAL DE ADMINISTRACIÓN
</v>
          </cell>
          <cell r="K251">
            <v>0</v>
          </cell>
          <cell r="L251">
            <v>0</v>
          </cell>
          <cell r="M251">
            <v>0</v>
          </cell>
          <cell r="N251">
            <v>0</v>
          </cell>
          <cell r="O251">
            <v>0</v>
          </cell>
        </row>
        <row r="252">
          <cell r="D252" t="str">
            <v>INFORME N° 0822-TP/DE/UGPPME-CFPP</v>
          </cell>
          <cell r="E252" t="str">
            <v>071260-2017</v>
          </cell>
          <cell r="F252" t="str">
            <v>0822-2017-MTPE/24.1.2.1</v>
          </cell>
          <cell r="G252" t="str">
            <v>16/06/2017</v>
          </cell>
          <cell r="H252">
            <v>0</v>
          </cell>
          <cell r="I252" t="str">
            <v>CERTIFICACIÓN DE CRÉDITO PRESUPUESTARIO REFERIDA A LA DE CONTRATACIÓN DE UN (01) SERVICIO PARA LA UNIDAD GERENCIAL DE ASESORAMIENTO DEL PROGRAMA PERÚ RESPONSABLE</v>
          </cell>
          <cell r="J252" t="str">
            <v xml:space="preserve">UNIDAD GERENCIAL DE ADMINISTRACIÓN
</v>
          </cell>
          <cell r="K252">
            <v>0</v>
          </cell>
          <cell r="L252">
            <v>0</v>
          </cell>
          <cell r="M252">
            <v>0</v>
          </cell>
          <cell r="N252">
            <v>0</v>
          </cell>
          <cell r="O252">
            <v>0</v>
          </cell>
        </row>
        <row r="253">
          <cell r="D253" t="str">
            <v>INFORME N° 0823-TP/DE/UGPPME-CFPP</v>
          </cell>
          <cell r="E253" t="str">
            <v>089174-2017</v>
          </cell>
          <cell r="F253" t="str">
            <v>0823-2017-MTPE/24.1.2.1</v>
          </cell>
          <cell r="G253" t="str">
            <v>16/06/2017</v>
          </cell>
          <cell r="H253">
            <v>0</v>
          </cell>
          <cell r="I253" t="str">
            <v>CERTIFICACIÓN DE CRÉDITO PRESUPUESTARIO REFERIDA A LA ADQUISICIÓN DE PASAJES AÉREOS Y ATENCIÓN DE LOS VIÁTICOS.</v>
          </cell>
          <cell r="J253" t="str">
            <v xml:space="preserve">UNIDAD GERENCIAL DE ADMINISTRACIÓN
</v>
          </cell>
          <cell r="K253">
            <v>0</v>
          </cell>
          <cell r="L253">
            <v>0</v>
          </cell>
          <cell r="M253">
            <v>0</v>
          </cell>
          <cell r="N253">
            <v>0</v>
          </cell>
          <cell r="O253">
            <v>0</v>
          </cell>
        </row>
        <row r="254">
          <cell r="D254" t="str">
            <v>INFORME N° 0824-TP/DE/UGPPME-CFPP</v>
          </cell>
          <cell r="E254" t="str">
            <v>084943-2017</v>
          </cell>
          <cell r="F254" t="str">
            <v>0824-2017-MTPE/24.1.2.1</v>
          </cell>
          <cell r="G254" t="str">
            <v>16/06/2017</v>
          </cell>
          <cell r="H254">
            <v>0</v>
          </cell>
          <cell r="I254" t="str">
            <v>CERTIFICACIÓN DE CRÉDITO PRESUPUESTARIO REFERIDA A LA CONTRATACIÓN DE SERVICIO DE TERCERO PARA LA UNIDAD GERENCIAL DE PLANIFICACIÓN, PRESUPUESTO, MONITOREO Y EVALUACIÓN.</v>
          </cell>
          <cell r="J254" t="str">
            <v xml:space="preserve">UNIDAD GERENCIAL DE ADMINISTRACIÓN
</v>
          </cell>
          <cell r="K254">
            <v>0</v>
          </cell>
          <cell r="L254">
            <v>0</v>
          </cell>
          <cell r="M254">
            <v>0</v>
          </cell>
          <cell r="N254">
            <v>0</v>
          </cell>
          <cell r="O254">
            <v>0</v>
          </cell>
        </row>
        <row r="255">
          <cell r="D255" t="str">
            <v>INFORME N° 0825-TP/DE/UGPPME-CFPP</v>
          </cell>
          <cell r="E255" t="str">
            <v>087462-2017</v>
          </cell>
          <cell r="F255" t="str">
            <v>0825-2017-MTPE/24.1.2.1</v>
          </cell>
          <cell r="G255" t="str">
            <v>16/06/2017</v>
          </cell>
          <cell r="H255">
            <v>0</v>
          </cell>
          <cell r="I255" t="str">
            <v>CERTIFICACIÓN DE CRÉDITO PRESUPUESTARIO REFERIDA  VIÁTICOS PARA LA COMISIÓN DE SERVICIOS A LA CIUDAD DE ICA</v>
          </cell>
          <cell r="J255" t="str">
            <v xml:space="preserve">UNIDAD GERENCIAL DE ADMINISTRACIÓN
</v>
          </cell>
          <cell r="K255">
            <v>0</v>
          </cell>
          <cell r="L255">
            <v>0</v>
          </cell>
          <cell r="M255">
            <v>0</v>
          </cell>
          <cell r="N255">
            <v>0</v>
          </cell>
          <cell r="O255">
            <v>0</v>
          </cell>
        </row>
        <row r="256">
          <cell r="D256" t="str">
            <v>INFORME N° 0826-TP/DE/UGPPME-CFPP</v>
          </cell>
          <cell r="E256" t="str">
            <v>079382-2017</v>
          </cell>
          <cell r="F256" t="str">
            <v>0826-2017-MTPE/24.1.2.1</v>
          </cell>
          <cell r="G256" t="str">
            <v>19/06/2017</v>
          </cell>
          <cell r="H256">
            <v>0</v>
          </cell>
          <cell r="I256" t="str">
            <v xml:space="preserve">CERTIFICACIÓN DE CRÉDITO PRESUPUESTARIO REFERIDA A LA CONTRATACIÓN DE SERVICIO DE IMPRESIÓN Y HABILITACIÓN DE BANNER-BACKING DEL PROGRAMA TRABAJA PERU </v>
          </cell>
          <cell r="J256" t="str">
            <v xml:space="preserve">UNIDAD GERENCIAL DE ADMINISTRACIÓN
</v>
          </cell>
          <cell r="K256" t="str">
            <v>ALTAMIRANO MARTINEZ, JOHN HAIRO</v>
          </cell>
          <cell r="L256">
            <v>0</v>
          </cell>
          <cell r="M256">
            <v>0</v>
          </cell>
          <cell r="N256">
            <v>0</v>
          </cell>
          <cell r="O256">
            <v>0</v>
          </cell>
        </row>
        <row r="257">
          <cell r="D257" t="str">
            <v>INFORME N° 0827-TP/DE/UGPPME-CFPP</v>
          </cell>
          <cell r="E257" t="str">
            <v>089439-2017</v>
          </cell>
          <cell r="F257" t="str">
            <v>0827-2017-MTPE/24.1.2.1</v>
          </cell>
          <cell r="G257" t="str">
            <v>19/06/2017</v>
          </cell>
          <cell r="H257">
            <v>0</v>
          </cell>
          <cell r="I257" t="str">
            <v>CERTIFICACIÓN DE CRÉDITO PRESUPUESTARIO REFERIDA A LA CONTRATACIÓN DE SERVICIO DE TERCERO PARA LA UNIDAD ZONAL LIMA NORTE CALLAO DEL PROGRAMA "TRABAJA PERÚ"</v>
          </cell>
          <cell r="J257" t="str">
            <v xml:space="preserve">UNIDAD GERENCIAL DE ADMINISTRACIÓN
</v>
          </cell>
          <cell r="K257">
            <v>0</v>
          </cell>
          <cell r="L257">
            <v>0</v>
          </cell>
          <cell r="M257">
            <v>0</v>
          </cell>
          <cell r="N257">
            <v>0</v>
          </cell>
          <cell r="O257">
            <v>0</v>
          </cell>
        </row>
        <row r="258">
          <cell r="D258" t="str">
            <v>INFORME N° 0828-TP/DE/UGPPME-CFPP</v>
          </cell>
          <cell r="E258" t="str">
            <v>090144-2017</v>
          </cell>
          <cell r="F258" t="str">
            <v>0828-2017-MTPE/24.1.2.1</v>
          </cell>
          <cell r="G258" t="str">
            <v>19/06/2017</v>
          </cell>
          <cell r="H258">
            <v>0</v>
          </cell>
          <cell r="I258" t="str">
            <v>CERTIFICACIÓN DE CRÉDITO PRESUPUESTARIO REFERIDA A LA ASIGNACIÓN  DE VIÁTICOS DEL CHOFER DE LA UNIDAD ZONAL CAJAMARCA</v>
          </cell>
          <cell r="J258" t="str">
            <v xml:space="preserve">UNIDAD GERENCIAL DE ADMINISTRACIÓN
</v>
          </cell>
          <cell r="K258">
            <v>0</v>
          </cell>
          <cell r="L258">
            <v>0</v>
          </cell>
          <cell r="M258">
            <v>0</v>
          </cell>
          <cell r="N258">
            <v>0</v>
          </cell>
          <cell r="O258">
            <v>0</v>
          </cell>
        </row>
        <row r="259">
          <cell r="D259" t="str">
            <v>INFORME N° 0829-TP/DE/UGPPME-CFPP</v>
          </cell>
          <cell r="E259" t="str">
            <v>088295-2017</v>
          </cell>
          <cell r="F259" t="str">
            <v>0829-2017-MTPE/24.1.2.1</v>
          </cell>
          <cell r="G259" t="str">
            <v>19/06/2017</v>
          </cell>
          <cell r="H259">
            <v>0</v>
          </cell>
          <cell r="I259" t="str">
            <v>PROPUESTA DE NOTA DE MODIFICACIÓN PRESUPUESTARIA NMP N° 028, CRÉDITOS Y ANULACIONES POR S/  44, 600.00 DE TIPO 3 CRÉDITOS Y ANULACIONES (DENTRO DE U.E.) PARA APROBACIÓN.</v>
          </cell>
          <cell r="J259" t="str">
            <v xml:space="preserve">PROGRAMA PARA LA GENERACION DE EMPLEO SOCIAL INCLUSIVO "TRABAJA PERU"
</v>
          </cell>
          <cell r="K259">
            <v>0</v>
          </cell>
          <cell r="L259">
            <v>0</v>
          </cell>
          <cell r="M259">
            <v>0</v>
          </cell>
          <cell r="N259">
            <v>0</v>
          </cell>
          <cell r="O259">
            <v>0</v>
          </cell>
        </row>
        <row r="260">
          <cell r="D260" t="str">
            <v>INFORME N° 0830-TP/DE/UGPPME-CFPP</v>
          </cell>
          <cell r="E260" t="str">
            <v>090205-2017</v>
          </cell>
          <cell r="F260" t="str">
            <v>0830-2017-MTPE/24.1.2.1</v>
          </cell>
          <cell r="G260" t="str">
            <v>20/06/2017</v>
          </cell>
          <cell r="H260">
            <v>0</v>
          </cell>
          <cell r="I260" t="str">
            <v>CERTIFICACIÓN PRESUPUESTAL PARA VIÁTICOS DE LA OFICINA NACIONAL</v>
          </cell>
          <cell r="J260" t="str">
            <v xml:space="preserve">UNIDAD GERENCIAL DE ADMINISTRACIÓN
</v>
          </cell>
          <cell r="K260" t="str">
            <v>ALTAMIRANO MARTINEZ, JOHN HAIRO</v>
          </cell>
          <cell r="L260">
            <v>0</v>
          </cell>
          <cell r="M260">
            <v>0</v>
          </cell>
          <cell r="N260">
            <v>0</v>
          </cell>
          <cell r="O260">
            <v>0</v>
          </cell>
        </row>
        <row r="261">
          <cell r="D261" t="str">
            <v>INFORME N° 0831-TP/DE/UGPPME-CFPP</v>
          </cell>
          <cell r="E261" t="str">
            <v>087059-2017</v>
          </cell>
          <cell r="F261" t="str">
            <v>0831-2017-MTPE/24.1.2.1</v>
          </cell>
          <cell r="G261" t="str">
            <v>20/06/2017</v>
          </cell>
          <cell r="H261">
            <v>0</v>
          </cell>
          <cell r="I261" t="str">
            <v>CERTIFICACIÓN PRESUPUESTAL PARA VIÁTICOS DE LA OFICINA NACIONAL</v>
          </cell>
          <cell r="J261" t="str">
            <v xml:space="preserve">UNIDAD GERENCIAL DE ADMINISTRACIÓN
</v>
          </cell>
          <cell r="K261" t="str">
            <v>ALTAMIRANO MARTINEZ, JOHN HAIRO</v>
          </cell>
          <cell r="L261">
            <v>0</v>
          </cell>
          <cell r="M261">
            <v>0</v>
          </cell>
          <cell r="N261">
            <v>0</v>
          </cell>
          <cell r="O261">
            <v>0</v>
          </cell>
        </row>
        <row r="262">
          <cell r="D262" t="str">
            <v>INFORME N° 0832-TP/DE/UGPPME-CFPP</v>
          </cell>
          <cell r="E262" t="str">
            <v>084798-2017</v>
          </cell>
          <cell r="F262" t="str">
            <v>0832-2017-MTPE/24.1.2.1</v>
          </cell>
          <cell r="G262" t="str">
            <v>20/06/2017</v>
          </cell>
          <cell r="H262">
            <v>0</v>
          </cell>
          <cell r="I262" t="str">
            <v>CERTIFICACIÓN DE CRÉDITO PRESUPUESTARIO 2017 Y PREVISIÓN 2018 REFERIDA A LA CONTRATACIÓN DEL SERVICIO DE ALQUILER DE LOCAL PARA LA UNIDAD ZONAL MADRE DE DIOS DEL PROGRAMA TRABAJA PERU</v>
          </cell>
          <cell r="J262" t="str">
            <v xml:space="preserve">UNIDAD GERENCIAL DE ADMINISTRACIÓN
</v>
          </cell>
          <cell r="K262" t="str">
            <v>ALTAMIRANO MARTINEZ, JOHN HAIRO</v>
          </cell>
          <cell r="L262">
            <v>0</v>
          </cell>
          <cell r="M262">
            <v>0</v>
          </cell>
          <cell r="N262">
            <v>0</v>
          </cell>
          <cell r="O262">
            <v>0</v>
          </cell>
        </row>
        <row r="263">
          <cell r="D263" t="str">
            <v>INFORME N° 0833-TP/DE/UGPPME-CFPP</v>
          </cell>
          <cell r="E263" t="str">
            <v>085006-2017</v>
          </cell>
          <cell r="F263" t="str">
            <v>0833-2017-MTPE/24.1.2.1</v>
          </cell>
          <cell r="G263" t="str">
            <v>20/06/2017</v>
          </cell>
          <cell r="H263">
            <v>0</v>
          </cell>
          <cell r="I263" t="str">
            <v>SOLICITUD DE CREDITO PRESUPUESTARIO REFERIDA A LA CONTRATACION TEMPORAL POR LA MODALIDAD DE SERVICIO DE TERCERO PARA LA CFPP</v>
          </cell>
          <cell r="J263" t="str">
            <v xml:space="preserve">UNIDAD GERENCIAL DE ADMINISTRACIÓN
</v>
          </cell>
          <cell r="K263" t="str">
            <v>ALTAMIRANO MARTINEZ, JOHN HAIRO</v>
          </cell>
          <cell r="L263">
            <v>0</v>
          </cell>
          <cell r="M263">
            <v>0</v>
          </cell>
          <cell r="N263">
            <v>0</v>
          </cell>
          <cell r="O263">
            <v>0</v>
          </cell>
        </row>
        <row r="264">
          <cell r="D264" t="str">
            <v>INFORME N° 0834-TP/DE/UGPPME-CFPP</v>
          </cell>
          <cell r="E264" t="str">
            <v>081955-2017</v>
          </cell>
          <cell r="F264" t="str">
            <v>0834-2017-MTPE/24.1.2.1</v>
          </cell>
          <cell r="G264" t="str">
            <v>20/06/2017</v>
          </cell>
          <cell r="H264">
            <v>0</v>
          </cell>
          <cell r="I264" t="str">
            <v>REFERIDA A LA CONTRATACIÓN DEL SERVICIO A LA TEMPORAL POR LA MODALIDAD DE SERVICIO DE TERCERO PARA LA UNIDAD ZONAL DE AYACUCHO  DEL PROGRAMA TRABAJA PERU</v>
          </cell>
          <cell r="J264" t="str">
            <v xml:space="preserve">UNIDAD GERENCIAL DE ADMINISTRACIÓN
</v>
          </cell>
          <cell r="K264" t="str">
            <v>ALTAMIRANO MARTINEZ, JOHN HAIRO</v>
          </cell>
          <cell r="L264">
            <v>0</v>
          </cell>
          <cell r="M264">
            <v>0</v>
          </cell>
          <cell r="N264">
            <v>0</v>
          </cell>
          <cell r="O264">
            <v>0</v>
          </cell>
        </row>
        <row r="265">
          <cell r="D265" t="str">
            <v>INFORME N° 0835-TP/DE/UGPPME-CFPP</v>
          </cell>
          <cell r="E265" t="str">
            <v>090563-2017</v>
          </cell>
          <cell r="F265" t="str">
            <v>0835-2017-MTPE/24.1.2.1</v>
          </cell>
          <cell r="G265" t="str">
            <v>21/06/2017</v>
          </cell>
          <cell r="H265">
            <v>0</v>
          </cell>
          <cell r="I265" t="str">
            <v xml:space="preserve">CERTIFICACIÓN PRESUPUESTAL PARA VIÁTICOS DE LA OFICINA NACIONAL, JULIO CASTILLO </v>
          </cell>
          <cell r="J265" t="str">
            <v xml:space="preserve">UNIDAD GERENCIAL DE ADMINISTRACIÓN
</v>
          </cell>
          <cell r="K265" t="str">
            <v>ALTAMIRANO MARTINEZ, JOHN HAIRO</v>
          </cell>
          <cell r="L265">
            <v>0</v>
          </cell>
          <cell r="M265">
            <v>0</v>
          </cell>
          <cell r="N265">
            <v>0</v>
          </cell>
          <cell r="O265">
            <v>0</v>
          </cell>
        </row>
        <row r="266">
          <cell r="D266" t="str">
            <v>INFORME N° 0836-TP/DE/UGPPME-CFPP</v>
          </cell>
          <cell r="E266" t="str">
            <v>087863-2017</v>
          </cell>
          <cell r="F266" t="str">
            <v>0836-2017-MTPE/24.1.2.1</v>
          </cell>
          <cell r="G266" t="str">
            <v>15/06/2017</v>
          </cell>
          <cell r="H266">
            <v>0</v>
          </cell>
          <cell r="I266" t="str">
            <v>CERTIFICACIÓN DE CRÉDITO PRESUPUESTARIO REFERIDA PARA VIÁTICOS DE COMISIÓN DE SERVICIOS A LA CIUDAD DE PIURA</v>
          </cell>
          <cell r="J266" t="str">
            <v xml:space="preserve">UNIDAD GERENCIAL DE ADMINISTRACIÓN
</v>
          </cell>
          <cell r="K266">
            <v>0</v>
          </cell>
          <cell r="L266">
            <v>0</v>
          </cell>
          <cell r="M266">
            <v>0</v>
          </cell>
          <cell r="N266">
            <v>0</v>
          </cell>
          <cell r="O266">
            <v>0</v>
          </cell>
        </row>
        <row r="267">
          <cell r="D267" t="str">
            <v>INFORME N° 0837-TP/DE/UGPPME-CFPP</v>
          </cell>
          <cell r="E267" t="str">
            <v>087942-2017</v>
          </cell>
          <cell r="F267" t="str">
            <v>0837-2017-MTPE/24.1.2.1</v>
          </cell>
          <cell r="G267" t="str">
            <v>19/06/2017</v>
          </cell>
          <cell r="H267">
            <v>0</v>
          </cell>
          <cell r="I267" t="str">
            <v>CERTIFICACIÓN DE CRÉDITO PRESUPUESTARIO PARA ASIGNACIÓN DE VIÁTICOS A ICA</v>
          </cell>
          <cell r="J267" t="str">
            <v xml:space="preserve">UNIDAD GERENCIAL DE ADMINISTRACIÓN
</v>
          </cell>
          <cell r="K267" t="str">
            <v>ALTAMIRANO MARTINEZ, JOHN HAIRO</v>
          </cell>
          <cell r="L267">
            <v>0</v>
          </cell>
          <cell r="M267">
            <v>0</v>
          </cell>
          <cell r="N267">
            <v>0</v>
          </cell>
          <cell r="O267">
            <v>0</v>
          </cell>
        </row>
        <row r="268">
          <cell r="D268" t="str">
            <v>INFORME N° 0838-TP/DE/UGPPME-CFPP</v>
          </cell>
          <cell r="E268" t="str">
            <v>085659-2017</v>
          </cell>
          <cell r="F268" t="str">
            <v>0838-2017-MTPE/24.1.2.1</v>
          </cell>
          <cell r="G268" t="str">
            <v>21/06/2017</v>
          </cell>
          <cell r="H268">
            <v>0</v>
          </cell>
          <cell r="I268" t="str">
            <v>CERTIFICACIÓN DE CRÉDITO PRESUPUESTARIO REFERIDA AL SERVICIO DE TERCERO PARA LA COORDINACIÓN FUNCIONAL DE SISTEMAS DEL PROGRAMA TRABAJA PERU</v>
          </cell>
          <cell r="J268" t="str">
            <v xml:space="preserve">UNIDAD GERENCIAL DE ADMINISTRACIÓN
</v>
          </cell>
          <cell r="K268" t="str">
            <v>ALTAMIRANO MARTINEZ, JOHN HAIRO</v>
          </cell>
          <cell r="L268">
            <v>0</v>
          </cell>
          <cell r="M268">
            <v>0</v>
          </cell>
          <cell r="N268">
            <v>0</v>
          </cell>
          <cell r="O268">
            <v>0</v>
          </cell>
        </row>
        <row r="269">
          <cell r="D269" t="str">
            <v>INFORME N° 0839-TP/DE/UGPPME-CFPP</v>
          </cell>
          <cell r="E269" t="str">
            <v>085016-2017</v>
          </cell>
          <cell r="F269" t="str">
            <v>0839-2017-MTPE/24.1.2.1</v>
          </cell>
          <cell r="G269" t="str">
            <v>21/06/2017</v>
          </cell>
          <cell r="H269">
            <v>0</v>
          </cell>
          <cell r="I269" t="str">
            <v xml:space="preserve">CERTIFICACIÓN DE CRÉDITO PRESUPUESTARIO REFERIDA AL SERVICIO DE TERCERO PARA LA UNIDAD GERENCIAL DE PROMOCIÓN DEL PROGRAMA TRABAJA PERU </v>
          </cell>
          <cell r="J269" t="str">
            <v xml:space="preserve">UNIDAD GERENCIAL DE ADMINISTRACIÓN
</v>
          </cell>
          <cell r="K269" t="str">
            <v>ALTAMIRANO MARTINEZ, JOHN HAIRO</v>
          </cell>
          <cell r="L269">
            <v>0</v>
          </cell>
          <cell r="M269">
            <v>0</v>
          </cell>
          <cell r="N269">
            <v>0</v>
          </cell>
          <cell r="O269">
            <v>0</v>
          </cell>
        </row>
        <row r="270">
          <cell r="D270" t="str">
            <v>INFORME N° 0840-TP/DE/UGPPME-CFPP</v>
          </cell>
          <cell r="E270" t="str">
            <v>082305-2017</v>
          </cell>
          <cell r="F270" t="str">
            <v>0840-2017-MTPE/24.1.2.1</v>
          </cell>
          <cell r="G270" t="str">
            <v>21/06/2017</v>
          </cell>
          <cell r="H270">
            <v>0</v>
          </cell>
          <cell r="I270" t="str">
            <v>REBAJA DE CERTIFICACIÓN DE CRÉDITO PRESUPUESTARIO N° 092-2017, REFERIDA AL FONDO DE CAJA CHICA DEL PROGRAMA PERU RESPONSABLE</v>
          </cell>
          <cell r="J270" t="str">
            <v xml:space="preserve">UNIDAD GERENCIAL DE ADMINISTRACIÓN
</v>
          </cell>
          <cell r="K270" t="str">
            <v>ALTAMIRANO MARTINEZ, JOHN HAIRO</v>
          </cell>
          <cell r="L270">
            <v>0</v>
          </cell>
          <cell r="M270">
            <v>0</v>
          </cell>
          <cell r="N270">
            <v>0</v>
          </cell>
          <cell r="O270">
            <v>0</v>
          </cell>
        </row>
        <row r="271">
          <cell r="D271" t="str">
            <v>INFORME N° 0841-TP/DE/UGPPME-CFPP</v>
          </cell>
          <cell r="E271" t="str">
            <v>091252-2017</v>
          </cell>
          <cell r="F271" t="str">
            <v>0841-2017-MTPE/24.1.2.1</v>
          </cell>
          <cell r="G271" t="str">
            <v>21/06/2017</v>
          </cell>
          <cell r="H271">
            <v>0</v>
          </cell>
          <cell r="I271" t="str">
            <v xml:space="preserve">CERTIFICACIÓN PRESUPUESTAL PARA VIÁTICOS DE LA OFICINA NACIONAL, REGION ICA </v>
          </cell>
          <cell r="J271" t="str">
            <v xml:space="preserve">UNIDAD GERENCIAL DE ADMINISTRACIÓN
</v>
          </cell>
          <cell r="K271" t="str">
            <v>ALTAMIRANO MARTINEZ, JOHN HAIRO</v>
          </cell>
          <cell r="L271">
            <v>0</v>
          </cell>
          <cell r="M271">
            <v>0</v>
          </cell>
          <cell r="N271">
            <v>0</v>
          </cell>
          <cell r="O271">
            <v>0</v>
          </cell>
        </row>
        <row r="272">
          <cell r="D272" t="str">
            <v>INFORME N° 0842-TP/DE/UGPPME-CFPP</v>
          </cell>
          <cell r="E272" t="str">
            <v>091029-2017</v>
          </cell>
          <cell r="F272" t="str">
            <v>0842-2017-MTPE/24.1.2.1</v>
          </cell>
          <cell r="G272" t="str">
            <v>21/06/2017</v>
          </cell>
          <cell r="H272">
            <v>0</v>
          </cell>
          <cell r="I272" t="str">
            <v>CERTIFICACIÓN DE CRÉDITO PRESUPUESTARIO REFERIDA A LA CONTRATACIÓN DE SERVICIO DE TERCEROS</v>
          </cell>
          <cell r="J272" t="str">
            <v xml:space="preserve">UNIDAD GERENCIAL DE ADMINISTRACIÓN
</v>
          </cell>
          <cell r="K272">
            <v>0</v>
          </cell>
          <cell r="L272">
            <v>0</v>
          </cell>
          <cell r="M272">
            <v>0</v>
          </cell>
          <cell r="N272">
            <v>0</v>
          </cell>
          <cell r="O272">
            <v>0</v>
          </cell>
        </row>
        <row r="273">
          <cell r="D273" t="str">
            <v>INFORME N° 0843-TP/DE/UGPPME-CFPP</v>
          </cell>
          <cell r="E273" t="str">
            <v>091172-2017</v>
          </cell>
          <cell r="F273" t="str">
            <v>0843-2017-MTPE/24.1.2.1</v>
          </cell>
          <cell r="G273" t="str">
            <v>21/06/2017</v>
          </cell>
          <cell r="H273">
            <v>0</v>
          </cell>
          <cell r="I273" t="str">
            <v>CERTIFICACIÓN PRESUPUESTAL PARA VIÁTICOS DE LA OFICINA NACIONAL, REGION ICA</v>
          </cell>
          <cell r="J273" t="str">
            <v xml:space="preserve">UNIDAD GERENCIAL DE ADMINISTRACIÓN
</v>
          </cell>
          <cell r="K273" t="str">
            <v>ALTAMIRANO MARTINEZ, JOHN HAIRO</v>
          </cell>
          <cell r="L273">
            <v>0</v>
          </cell>
          <cell r="M273">
            <v>0</v>
          </cell>
          <cell r="N273">
            <v>0</v>
          </cell>
          <cell r="O273">
            <v>0</v>
          </cell>
        </row>
        <row r="274">
          <cell r="D274" t="str">
            <v>INFORME N° 0844-TP/DE/UGPPME-CFPP</v>
          </cell>
          <cell r="E274" t="str">
            <v>091092-2017</v>
          </cell>
          <cell r="F274" t="str">
            <v>0844-2017-MTPE/24.1.2.1</v>
          </cell>
          <cell r="G274" t="str">
            <v>21/06/2017</v>
          </cell>
          <cell r="H274">
            <v>0</v>
          </cell>
          <cell r="I274" t="str">
            <v>CERTIFICACIÓN  DE CREDITO PRESUPUESTARIO REFERIDA A LA CONTRATACION DEL SERVICIO DE MANTENIMIENTO MAYOR PARA EL VEHICULO DE LA UNIDAD ZONAL HUANCAVELICA</v>
          </cell>
          <cell r="J274" t="str">
            <v xml:space="preserve">UNIDAD GERENCIAL DE ADMINISTRACIÓN
</v>
          </cell>
          <cell r="K274">
            <v>0</v>
          </cell>
          <cell r="L274">
            <v>0</v>
          </cell>
          <cell r="M274">
            <v>0</v>
          </cell>
          <cell r="N274">
            <v>0</v>
          </cell>
          <cell r="O274">
            <v>0</v>
          </cell>
        </row>
        <row r="275">
          <cell r="D275" t="str">
            <v>INFORME N° 0845-TP/DE/UGPPME-CFPP</v>
          </cell>
          <cell r="E275" t="str">
            <v>091977-2017</v>
          </cell>
          <cell r="F275" t="str">
            <v>0845-2017-MTPE/24.1.2.1</v>
          </cell>
          <cell r="G275" t="str">
            <v>21/06/2017</v>
          </cell>
          <cell r="H275">
            <v>0</v>
          </cell>
          <cell r="I275" t="str">
            <v>CERTIFICACIÓN PRESUPUESTAL PARA VIÁTICOS DE LA OFICINA NACIONAL, REGIÓN ICA</v>
          </cell>
          <cell r="J275" t="str">
            <v xml:space="preserve">UNIDAD GERENCIAL DE ADMINISTRACIÓN
</v>
          </cell>
          <cell r="K275" t="str">
            <v>ALTAMIRANO MARTINEZ, JOHN HAIRO</v>
          </cell>
          <cell r="L275">
            <v>0</v>
          </cell>
          <cell r="M275">
            <v>0</v>
          </cell>
          <cell r="N275">
            <v>0</v>
          </cell>
          <cell r="O275">
            <v>0</v>
          </cell>
        </row>
        <row r="276">
          <cell r="D276" t="str">
            <v>INFORME N° 0846-TP/DE/UGPPME-CFPP</v>
          </cell>
          <cell r="E276" t="str">
            <v>079883-2017</v>
          </cell>
          <cell r="F276" t="str">
            <v>0846-2017-MTPE/24.1.2.1</v>
          </cell>
          <cell r="G276" t="str">
            <v>22/06/2017</v>
          </cell>
          <cell r="H276">
            <v>0</v>
          </cell>
          <cell r="I276" t="str">
            <v>SOLICITUD DE CREDITO PRESUPUESTARIO REFERIDA A LA CONTRATACION DE SERVICIO DE LIMPIEZA PARA LAS UNIDADES ZONALES AYACUCHO Y PUNO</v>
          </cell>
          <cell r="J276" t="str">
            <v xml:space="preserve">UNIDAD GERENCIAL DE ADMINISTRACIÓN
</v>
          </cell>
          <cell r="K276" t="str">
            <v>ALTAMIRANO MARTINEZ, JOHN HAIRO</v>
          </cell>
          <cell r="L276">
            <v>0</v>
          </cell>
          <cell r="M276">
            <v>0</v>
          </cell>
          <cell r="N276">
            <v>0</v>
          </cell>
          <cell r="O276">
            <v>0</v>
          </cell>
        </row>
        <row r="277">
          <cell r="D277" t="str">
            <v>INFORME N° 0847-TP/DE/UGPPME-CFPP</v>
          </cell>
          <cell r="E277" t="str">
            <v>092165-2017</v>
          </cell>
          <cell r="F277" t="str">
            <v>0847-2017-MTPE/24.1.2.1</v>
          </cell>
          <cell r="G277" t="str">
            <v>22/06/2017</v>
          </cell>
          <cell r="H277">
            <v>0</v>
          </cell>
          <cell r="I277" t="str">
            <v xml:space="preserve">CERTIFICACIÓN PRESUPUSTAL PARA VIÁTICOS DE LA OFICINA NACIONAL </v>
          </cell>
          <cell r="J277" t="str">
            <v xml:space="preserve">UNIDAD GERENCIAL DE ADMINISTRACIÓN
</v>
          </cell>
          <cell r="K277" t="str">
            <v>ALTAMIRANO MARTINEZ, JOHN HAIRO</v>
          </cell>
          <cell r="L277">
            <v>0</v>
          </cell>
          <cell r="M277">
            <v>0</v>
          </cell>
          <cell r="N277">
            <v>0</v>
          </cell>
          <cell r="O277">
            <v>0</v>
          </cell>
        </row>
        <row r="278">
          <cell r="D278" t="str">
            <v>INFORME N° 0848-TP/DE/UGPPME-CFPP</v>
          </cell>
          <cell r="E278" t="str">
            <v>092337-2017</v>
          </cell>
          <cell r="F278" t="str">
            <v>0848-2017-MTPE/24.1.2.1</v>
          </cell>
          <cell r="G278" t="str">
            <v>22/06/2017</v>
          </cell>
          <cell r="H278">
            <v>0</v>
          </cell>
          <cell r="I278" t="str">
            <v>CERTIFICACION PRESUPUESTAL MPARA VIATICOS DE LA OFICINA NACIONAL</v>
          </cell>
          <cell r="J278" t="str">
            <v xml:space="preserve">UNIDAD GERENCIAL DE ADMINISTRACIÓN
</v>
          </cell>
          <cell r="K278" t="str">
            <v>ALTAMIRANO MARTINEZ, JOHN HAIRO</v>
          </cell>
          <cell r="L278">
            <v>0</v>
          </cell>
          <cell r="M278">
            <v>0</v>
          </cell>
          <cell r="N278">
            <v>0</v>
          </cell>
          <cell r="O278">
            <v>0</v>
          </cell>
        </row>
        <row r="279">
          <cell r="D279" t="str">
            <v>INFORME N° 0849-TP/DE/UGPPME-CFPP</v>
          </cell>
          <cell r="E279" t="str">
            <v>091066-2017</v>
          </cell>
          <cell r="F279" t="str">
            <v>0849-2017-MTPE/24.1.2.1</v>
          </cell>
          <cell r="G279" t="str">
            <v>22/06/2017</v>
          </cell>
          <cell r="H279">
            <v>0</v>
          </cell>
          <cell r="I279" t="str">
            <v>CERTIFICACIÓN DE CRÉDITO PRESUPUESTARIO REFERIDA AL PAGO DE (04) CERTIFICADOS DIROVE, NECESARIOS PARA LA BAJA DE CAMIONETAS FOTON DE PLACA DE RODAJE PIO 396, PIO 537, PIO 578 Y PIO 331</v>
          </cell>
          <cell r="J279" t="str">
            <v xml:space="preserve">UNIDAD GERENCIAL DE ADMINISTRACIÓN
</v>
          </cell>
          <cell r="K279" t="str">
            <v>ALTAMIRANO MARTINEZ, JOHN HAIRO</v>
          </cell>
          <cell r="L279">
            <v>0</v>
          </cell>
          <cell r="M279">
            <v>0</v>
          </cell>
          <cell r="N279">
            <v>0</v>
          </cell>
          <cell r="O279">
            <v>0</v>
          </cell>
        </row>
        <row r="280">
          <cell r="D280" t="str">
            <v>INFORME N° 0850-TP/DE/UGPPME-CFPP</v>
          </cell>
          <cell r="E280" t="str">
            <v>092745-2017</v>
          </cell>
          <cell r="F280" t="str">
            <v>0850-2017-MTPE/24.1.2.1</v>
          </cell>
          <cell r="G280" t="str">
            <v>22/06/2017</v>
          </cell>
          <cell r="H280">
            <v>0</v>
          </cell>
          <cell r="I280" t="str">
            <v>INFORMACIÓN SOBRE LA MODIFICACIÓN DE METAS FÍSICAS A CONSIDERAR EN EL PLAN OPERATIVO INSTITUCIONAL (POI) 2017 DEL  MTPE</v>
          </cell>
          <cell r="J280" t="str">
            <v xml:space="preserve">PROGRAMA PARA LA GENERACION DE EMPLEO SOCIAL INCLUSIVO "TRABAJA PERU"
</v>
          </cell>
          <cell r="K280" t="str">
            <v>ALTAMIRANO MARTINEZ, JOHN HAIRO</v>
          </cell>
          <cell r="L280">
            <v>0</v>
          </cell>
          <cell r="M280" t="str">
            <v>HOJA DE RUTA N° 078718-2017-INT</v>
          </cell>
          <cell r="N280">
            <v>0</v>
          </cell>
          <cell r="O280">
            <v>0</v>
          </cell>
        </row>
        <row r="281">
          <cell r="D281" t="str">
            <v>INFORME N° 0851-TP/DE/UGPPME-CFPP</v>
          </cell>
          <cell r="E281" t="str">
            <v>086251-2017</v>
          </cell>
          <cell r="F281" t="str">
            <v>0851-2017-MTPE/24.1.2.1</v>
          </cell>
          <cell r="G281" t="str">
            <v>22/06/2017</v>
          </cell>
          <cell r="H281">
            <v>0</v>
          </cell>
          <cell r="I281" t="str">
            <v>CERTIFICACIÓN DE CRÉDITO PRESUPUESTARIO REFERIDA A LA CONTRATACIÓN DEL SERVICIO DE TERCEROS PARA EL ÁREA DE CONTROL PATRIMONIAL</v>
          </cell>
          <cell r="J281" t="str">
            <v xml:space="preserve">UNIDAD GERENCIAL DE ADMINISTRACIÓN
</v>
          </cell>
          <cell r="K281" t="str">
            <v>ALTAMIRANO MARTINEZ, JOHN HAIRO</v>
          </cell>
          <cell r="L281">
            <v>0</v>
          </cell>
          <cell r="M281">
            <v>0</v>
          </cell>
          <cell r="N281">
            <v>0</v>
          </cell>
          <cell r="O281">
            <v>0</v>
          </cell>
        </row>
        <row r="282">
          <cell r="D282" t="str">
            <v>INFORME N° 0852-TP/DE/UGPPME-CFPP</v>
          </cell>
          <cell r="E282" t="str">
            <v>060913-2017</v>
          </cell>
          <cell r="F282" t="str">
            <v>0852-2017-MTPE/24.1.2.1</v>
          </cell>
          <cell r="G282" t="str">
            <v>22/06/2017</v>
          </cell>
          <cell r="H282">
            <v>0</v>
          </cell>
          <cell r="I282" t="str">
            <v xml:space="preserve">CERTIFICACIÓN DE CRÉDITO PRESUPUESTARIO REFERIDA AL SERVICIO DE TERCERO PARA LA UNIDAD ZONAL DE MADRE DE DIOS DEL PROGRAMA TRABAJA PERU </v>
          </cell>
          <cell r="J282" t="str">
            <v xml:space="preserve">UNIDAD GERENCIAL DE ADMINISTRACIÓN
</v>
          </cell>
          <cell r="K282" t="str">
            <v>ALTAMIRANO MARTINEZ, JOHN HAIRO</v>
          </cell>
          <cell r="L282">
            <v>0</v>
          </cell>
          <cell r="M282">
            <v>0</v>
          </cell>
          <cell r="N282">
            <v>0</v>
          </cell>
          <cell r="O282">
            <v>0</v>
          </cell>
        </row>
        <row r="283">
          <cell r="D283" t="str">
            <v>INFORME N° 0853-TP/DE/UGPPME-CFPP</v>
          </cell>
          <cell r="E283" t="str">
            <v>083435-2017</v>
          </cell>
          <cell r="F283" t="str">
            <v>0853-2017-MTPE/24.1.2.1</v>
          </cell>
          <cell r="G283" t="str">
            <v>22/06/2017</v>
          </cell>
          <cell r="H283">
            <v>0</v>
          </cell>
          <cell r="I283" t="str">
            <v>SOBRE CANTIDAD DE CONVENIOS RESUELTOS POR ORGANISMO PROPONENTE PARA PARTICIPAR EN LAS MODALIDADES DE ACCESO AL PROGRAMA</v>
          </cell>
          <cell r="J283" t="str">
            <v xml:space="preserve">COORDINACIÓN FUNCIONAL DE ASISTENCIA TÉCNICA Y EVALUACIÓN DE PROYECTOS
</v>
          </cell>
          <cell r="K283" t="str">
            <v>ALTAMIRANO MARTINEZ, JOHN HAIRO</v>
          </cell>
          <cell r="L283">
            <v>0</v>
          </cell>
          <cell r="M283">
            <v>0</v>
          </cell>
          <cell r="N283">
            <v>0</v>
          </cell>
          <cell r="O283">
            <v>0</v>
          </cell>
        </row>
        <row r="284">
          <cell r="D284" t="str">
            <v>INFORME N° 0854-TP/DE/UGPPME-CFPP</v>
          </cell>
          <cell r="E284" t="str">
            <v>091213-2017</v>
          </cell>
          <cell r="F284" t="str">
            <v>0854-2017-MTPE/24.1.2.1</v>
          </cell>
          <cell r="G284" t="str">
            <v>23/06/2017</v>
          </cell>
          <cell r="H284">
            <v>0</v>
          </cell>
          <cell r="I284" t="str">
            <v xml:space="preserve">CERTIFICACIÓN DE CRÉDITO PRESUPUESTARIO REFERIDA AL SERVICIO DE TRANSPORTE DE BIENES PATRIMONIALES DESDE LA EX. U.Z. PUQUIO HASTA LA NUEVA U.Z. MADRE DE DIOS </v>
          </cell>
          <cell r="J284" t="str">
            <v xml:space="preserve">UNIDAD GERENCIAL DE ADMINISTRACIÓN
</v>
          </cell>
          <cell r="K284" t="str">
            <v>ALTAMIRANO MARTINEZ, JOHN HAIRO</v>
          </cell>
          <cell r="L284">
            <v>0</v>
          </cell>
          <cell r="M284">
            <v>0</v>
          </cell>
          <cell r="N284">
            <v>0</v>
          </cell>
          <cell r="O284">
            <v>0</v>
          </cell>
        </row>
        <row r="285">
          <cell r="D285" t="str">
            <v>INFORME N° 0855-TP/DE/UGPPME-CFPP</v>
          </cell>
          <cell r="E285" t="str">
            <v>088201-2017</v>
          </cell>
          <cell r="F285" t="str">
            <v>0855-2017-MTPE/24.1.2.1</v>
          </cell>
          <cell r="G285" t="str">
            <v>23/06/2017</v>
          </cell>
          <cell r="H285">
            <v>0</v>
          </cell>
          <cell r="I285" t="str">
            <v>REQUERIMIENTO DE CONTRATACIÓN ADMINISTRATIVA DE SERVICIOS-CAS DE UN (01) ESPECIALISTA DE POLÍTICAS PUBLICAS Y GESTIÓN PARA LA DIRECCIÓN EJECUTIVA</v>
          </cell>
          <cell r="J285" t="str">
            <v xml:space="preserve">PROGRAMA PARA LA GENERACION DE EMPLEO SOCIAL INCLUSIVO "TRABAJA PERU"
</v>
          </cell>
          <cell r="K285" t="str">
            <v>ALTAMIRANO MARTINEZ, JOHN HAIRO</v>
          </cell>
          <cell r="L285">
            <v>0</v>
          </cell>
          <cell r="M285">
            <v>0</v>
          </cell>
          <cell r="N285">
            <v>0</v>
          </cell>
          <cell r="O285">
            <v>0</v>
          </cell>
        </row>
        <row r="286">
          <cell r="D286" t="str">
            <v>INFORME N° 0856-TP/DE/UGPPME-CFPP</v>
          </cell>
          <cell r="E286" t="str">
            <v>090439-2017</v>
          </cell>
          <cell r="F286" t="str">
            <v>0856-2017-MTPE/24.1.2.1</v>
          </cell>
          <cell r="G286" t="str">
            <v>23/06/2017</v>
          </cell>
          <cell r="H286">
            <v>0</v>
          </cell>
          <cell r="I286" t="str">
            <v>REQUERIMIENTO DE CONTRATACIÓN ADMINISTRATIVA DE SERVICIOS CAS DE UN (01) RESPONSABLE DE PROMOCIÓN PARA LA UNIDAD ZONAL LIMA NORTE-CALLAO</v>
          </cell>
          <cell r="J286" t="str">
            <v xml:space="preserve">PROGRAMA PARA LA GENERACION DE EMPLEO SOCIAL INCLUSIVO "TRABAJA PERU"
</v>
          </cell>
          <cell r="K286" t="str">
            <v>ALTAMIRANO MARTINEZ, JOHN HAIRO</v>
          </cell>
          <cell r="L286">
            <v>0</v>
          </cell>
          <cell r="M286">
            <v>0</v>
          </cell>
          <cell r="N286">
            <v>0</v>
          </cell>
          <cell r="O286">
            <v>0</v>
          </cell>
        </row>
        <row r="287">
          <cell r="D287" t="str">
            <v>INFORME N° 0857-TP/DE/UGPPME-CFPP</v>
          </cell>
          <cell r="E287" t="str">
            <v>087467-2017</v>
          </cell>
          <cell r="F287" t="str">
            <v>0857-2017-MTPE/24.1.2.1</v>
          </cell>
          <cell r="G287" t="str">
            <v>23/06/2017</v>
          </cell>
          <cell r="H287">
            <v>0</v>
          </cell>
          <cell r="I287" t="str">
            <v>REQUERIMIENTO DE CONTRATACIÓN ADMINISTRATIVA DE SERVICIOS CAS DE UN (01) ABOGADO PARA LA UNIDAD GERENCIAL DE ASESORÍA LEGAL</v>
          </cell>
          <cell r="J287" t="str">
            <v xml:space="preserve">PROGRAMA PARA LA GENERACION DE EMPLEO SOCIAL INCLUSIVO "TRABAJA PERU"
</v>
          </cell>
          <cell r="K287" t="str">
            <v>ALTAMIRANO MARTINEZ, JOHN HAIRO</v>
          </cell>
          <cell r="L287">
            <v>0</v>
          </cell>
          <cell r="M287">
            <v>0</v>
          </cell>
          <cell r="N287">
            <v>0</v>
          </cell>
          <cell r="O287">
            <v>0</v>
          </cell>
        </row>
        <row r="288">
          <cell r="D288" t="str">
            <v>INFORME N° 0858-TP/DE/UGPPME-CFPP</v>
          </cell>
          <cell r="E288" t="str">
            <v>086691-2017</v>
          </cell>
          <cell r="F288" t="str">
            <v>0858-2017-MTPE/24.1.2.1</v>
          </cell>
          <cell r="G288" t="str">
            <v>23/06/2017</v>
          </cell>
          <cell r="H288">
            <v>0</v>
          </cell>
          <cell r="I288" t="str">
            <v>RESPECTO A LA DIRECTIVA DE PROCEDIMIENTO PARA LA LIQUIDACIÓN TÉCNICA FINANCIERA DE PROYECTOS EJECUTADOS POR EL PROGRAMA " CONSTRUYENDO PERU", AHORA "TRABAJA PERU" EN EL MARCO DEL CONVENIO N° 043-2009-VIVIENDA/VMVU/PIMBP</v>
          </cell>
          <cell r="J288" t="str">
            <v xml:space="preserve">UNIDAD GERENCIAL DE ASESORÍA LEGAL
</v>
          </cell>
          <cell r="K288" t="str">
            <v>ALTAMIRANO MARTINEZ, JOHN HAIRO</v>
          </cell>
          <cell r="L288">
            <v>0</v>
          </cell>
          <cell r="M288">
            <v>0</v>
          </cell>
          <cell r="N288">
            <v>0</v>
          </cell>
          <cell r="O288">
            <v>0</v>
          </cell>
        </row>
        <row r="289">
          <cell r="D289" t="str">
            <v>INFORME N° 0859-TP/DE/UGPPME-CFPP</v>
          </cell>
          <cell r="E289" t="str">
            <v>092044-2017</v>
          </cell>
          <cell r="F289" t="str">
            <v>0859-2017-MTPE/24.1.2.1</v>
          </cell>
          <cell r="G289" t="str">
            <v>23/06/2017</v>
          </cell>
          <cell r="H289">
            <v>0</v>
          </cell>
          <cell r="I289" t="str">
            <v xml:space="preserve">REBAJA DE CERTIFICION DE CRÉDITO PRESUPUESTARIO </v>
          </cell>
          <cell r="J289" t="str">
            <v xml:space="preserve">UNIDAD GERENCIAL DE ADMINISTRACIÓN
</v>
          </cell>
          <cell r="K289" t="str">
            <v>ALTAMIRANO MARTINEZ, JOHN HAIRO</v>
          </cell>
          <cell r="L289">
            <v>0</v>
          </cell>
          <cell r="M289">
            <v>0</v>
          </cell>
          <cell r="N289">
            <v>0</v>
          </cell>
          <cell r="O289">
            <v>0</v>
          </cell>
        </row>
        <row r="290">
          <cell r="D290" t="str">
            <v>INFORME N° 0860-TP/DE/UGPPME-CFPP</v>
          </cell>
          <cell r="E290" t="str">
            <v>092020-2017</v>
          </cell>
          <cell r="F290" t="str">
            <v>0860-2017-MTPE/24.1.2.1</v>
          </cell>
          <cell r="G290" t="str">
            <v>23/06/2017</v>
          </cell>
          <cell r="H290">
            <v>0</v>
          </cell>
          <cell r="I290" t="str">
            <v xml:space="preserve">CERTIFICACIÓN PRESUPUESTAL PARA VIÁTICOS DE LA OFICINA NACIONAL </v>
          </cell>
          <cell r="J290" t="str">
            <v xml:space="preserve">UNIDAD GERENCIAL DE ADMINISTRACIÓN
</v>
          </cell>
          <cell r="K290" t="str">
            <v>ALTAMIRANO MARTINEZ, JOHN HAIRO</v>
          </cell>
          <cell r="L290">
            <v>0</v>
          </cell>
          <cell r="M290">
            <v>0</v>
          </cell>
          <cell r="N290">
            <v>0</v>
          </cell>
          <cell r="O290">
            <v>0</v>
          </cell>
        </row>
        <row r="291">
          <cell r="D291" t="str">
            <v>INFORME N° 0861-TP/DE/UGPPME-CFPP</v>
          </cell>
          <cell r="E291" t="str">
            <v>093598-2017</v>
          </cell>
          <cell r="F291" t="str">
            <v>0861-2017-MTPE/24.1.2.1</v>
          </cell>
          <cell r="G291" t="str">
            <v>23/06/2017</v>
          </cell>
          <cell r="H291">
            <v>0</v>
          </cell>
          <cell r="I291" t="str">
            <v xml:space="preserve">CERTIFICACIÓN PRESUPUESTAL PARA VIÁTICOS DE LA OFICINA NACIONAL </v>
          </cell>
          <cell r="J291" t="str">
            <v xml:space="preserve">UNIDAD GERENCIAL DE ADMINISTRACIÓN
</v>
          </cell>
          <cell r="K291" t="str">
            <v>ALTAMIRANO MARTINEZ, JOHN HAIRO</v>
          </cell>
          <cell r="L291">
            <v>0</v>
          </cell>
          <cell r="M291">
            <v>0</v>
          </cell>
          <cell r="N291">
            <v>0</v>
          </cell>
          <cell r="O291">
            <v>0</v>
          </cell>
        </row>
        <row r="292">
          <cell r="D292" t="str">
            <v>INFORME N° 0862-TP/DE/UGPPME-CFPP</v>
          </cell>
          <cell r="E292" t="str">
            <v>093594-2017</v>
          </cell>
          <cell r="F292" t="str">
            <v>0862-2017-MTPE/24.1.2.1</v>
          </cell>
          <cell r="G292" t="str">
            <v>23/06/2017</v>
          </cell>
          <cell r="H292">
            <v>0</v>
          </cell>
          <cell r="I292" t="str">
            <v xml:space="preserve">CERTIFICACIÓN PRESUPUESTAL PARA VIÁTICOS DE LA OFICINA NACIONAL </v>
          </cell>
          <cell r="J292" t="str">
            <v xml:space="preserve">UNIDAD GERENCIAL DE ADMINISTRACIÓN
</v>
          </cell>
          <cell r="K292" t="str">
            <v>ALTAMIRANO MARTINEZ, JOHN HAIRO</v>
          </cell>
          <cell r="L292">
            <v>0</v>
          </cell>
          <cell r="M292">
            <v>0</v>
          </cell>
          <cell r="N292">
            <v>0</v>
          </cell>
          <cell r="O292">
            <v>0</v>
          </cell>
        </row>
        <row r="293">
          <cell r="D293" t="str">
            <v>INFORME N° 0863-TP/DE/UGPPME-CFPP</v>
          </cell>
          <cell r="E293" t="str">
            <v>093626-2017</v>
          </cell>
          <cell r="F293" t="str">
            <v>0863-2017-MTPE/24.1.2.1</v>
          </cell>
          <cell r="G293" t="str">
            <v>23/06/2017</v>
          </cell>
          <cell r="H293">
            <v>0</v>
          </cell>
          <cell r="I293" t="str">
            <v xml:space="preserve">CERTIFICACIÓN PRESUPUESTAL PARA VIÁTICOS DE LA OFICINA NACIONAL </v>
          </cell>
          <cell r="J293" t="str">
            <v xml:space="preserve">UNIDAD GERENCIAL DE ADMINISTRACIÓN
</v>
          </cell>
          <cell r="K293" t="str">
            <v>ALTAMIRANO MARTINEZ, JOHN HAIRO</v>
          </cell>
          <cell r="L293">
            <v>0</v>
          </cell>
          <cell r="M293">
            <v>0</v>
          </cell>
          <cell r="N293">
            <v>0</v>
          </cell>
          <cell r="O293">
            <v>0</v>
          </cell>
        </row>
        <row r="294">
          <cell r="D294" t="str">
            <v>INFORME N° 0864-TP/DE/UGPPME-CFPP</v>
          </cell>
          <cell r="E294" t="str">
            <v>060919-2017</v>
          </cell>
          <cell r="F294" t="str">
            <v>0864-2017-MTPE/24.1.2.1</v>
          </cell>
          <cell r="G294" t="str">
            <v>23/06/2017</v>
          </cell>
          <cell r="H294">
            <v>0</v>
          </cell>
          <cell r="I294" t="str">
            <v>CERTIFICACIÓN DE CRÉDITO PRESUPUESTAL REFERIDA AL SERVICIO TEMPORAL POR LA MODALIDAD DE SERVICIO DE TERCERO PARA LA UNIDAD ZONAL MADRE DE DIOS</v>
          </cell>
          <cell r="J294" t="str">
            <v xml:space="preserve">UNIDAD GERENCIAL DE ADMINISTRACIÓN
</v>
          </cell>
          <cell r="K294" t="str">
            <v>ALTAMIRANO MARTINEZ, JOHN HAIRO</v>
          </cell>
          <cell r="L294">
            <v>0</v>
          </cell>
          <cell r="M294">
            <v>0</v>
          </cell>
          <cell r="N294">
            <v>0</v>
          </cell>
          <cell r="O294">
            <v>0</v>
          </cell>
        </row>
        <row r="295">
          <cell r="D295" t="str">
            <v>INFORME N° 0865-TP/DE/UGPPME-CFPP</v>
          </cell>
          <cell r="E295" t="str">
            <v>092005-2017</v>
          </cell>
          <cell r="F295" t="str">
            <v>0865-2017-MTPE/24.1.2.1</v>
          </cell>
          <cell r="G295" t="str">
            <v>23/06/2017</v>
          </cell>
          <cell r="H295">
            <v>0</v>
          </cell>
          <cell r="I295" t="str">
            <v xml:space="preserve">CERTIFICACIÓN DE CRÉDITO PRESUPUESTARIO REFERIDA A LA  CONTRATACIÓN TEMPORAL POR LA MODALIDAD DE SERVICIO DE TERCEROS DE UNA (01) PERSONA PARA LA UNIDAD ZONAL CAJAMARCA </v>
          </cell>
          <cell r="J295" t="str">
            <v xml:space="preserve">UNIDAD GERENCIAL DE ADMINISTRACIÓN
</v>
          </cell>
          <cell r="K295">
            <v>0</v>
          </cell>
          <cell r="L295">
            <v>0</v>
          </cell>
          <cell r="M295">
            <v>0</v>
          </cell>
          <cell r="N295">
            <v>0</v>
          </cell>
          <cell r="O295">
            <v>0</v>
          </cell>
        </row>
        <row r="296">
          <cell r="D296" t="str">
            <v>INFORME N° 0866-TP/DE/UGPPME-CFPP</v>
          </cell>
          <cell r="E296" t="str">
            <v>092002-2017</v>
          </cell>
          <cell r="F296" t="str">
            <v>0866-2017-MTPE/24.1.2.1</v>
          </cell>
          <cell r="G296" t="str">
            <v>23/06/2017</v>
          </cell>
          <cell r="H296">
            <v>0</v>
          </cell>
          <cell r="I296" t="str">
            <v xml:space="preserve">CERTIFICACIÓN DE CREDITO PRESUPUESTARIO REFERIDO A LA COMTRATACION TEMPORAL POR LA MODALIDAD DE SERVICIO POR TERCERO PARA LA UNIDAD ZONAL CAJAMARCA </v>
          </cell>
          <cell r="J296" t="str">
            <v xml:space="preserve">UNIDAD GERENCIAL DE ADMINISTRACIÓN
</v>
          </cell>
          <cell r="K296">
            <v>0</v>
          </cell>
          <cell r="L296">
            <v>0</v>
          </cell>
          <cell r="M296">
            <v>0</v>
          </cell>
          <cell r="N296">
            <v>0</v>
          </cell>
          <cell r="O296">
            <v>0</v>
          </cell>
        </row>
        <row r="297">
          <cell r="D297" t="str">
            <v>INFORME N° 0867-TP/DE/UGPPME-CFPP</v>
          </cell>
          <cell r="E297" t="str">
            <v>088658-2017</v>
          </cell>
          <cell r="F297" t="str">
            <v>0867-2017-MTPE/24.1.2.1</v>
          </cell>
          <cell r="G297" t="str">
            <v>23/06/2017</v>
          </cell>
          <cell r="H297">
            <v>0</v>
          </cell>
          <cell r="I297" t="str">
            <v xml:space="preserve">CERTIFICACIÓN DE CREDITO PRESUPUESTARIO REFERIDA A LA CONTRATACION TEMPORAL POR LA MODALIDAD DE SERVICIO DE TERCERO COMOREVISOR DE LOS EXPEDIENTES DE LIQUIDADORES Y ELABORACION DE LOS INFORMES DE LIQUIDACION TECNICO FINANCIERO PARA LA UNIDAD ZONAL LIMA SUR ESTE </v>
          </cell>
          <cell r="J297" t="str">
            <v xml:space="preserve">UNIDAD GERENCIAL DE ADMINISTRACIÓN
</v>
          </cell>
          <cell r="K297">
            <v>0</v>
          </cell>
          <cell r="L297">
            <v>0</v>
          </cell>
          <cell r="M297">
            <v>0</v>
          </cell>
          <cell r="N297">
            <v>0</v>
          </cell>
          <cell r="O297">
            <v>0</v>
          </cell>
        </row>
        <row r="298">
          <cell r="D298" t="str">
            <v>INFORME N° 0868-TP/DE/UGPPME-CFPP</v>
          </cell>
          <cell r="E298" t="str">
            <v>081917-2017</v>
          </cell>
          <cell r="F298" t="str">
            <v>0868-2017-MTPE/24.1.2.1</v>
          </cell>
          <cell r="G298" t="str">
            <v>23/06/2017</v>
          </cell>
          <cell r="H298">
            <v>0</v>
          </cell>
          <cell r="I298" t="str">
            <v xml:space="preserve">CERTIFICACIÓN  DE CRÉDITO PRESUPUESTARIO REFERIDA A LA CONTRATACIÓN DEL SERVICIO DE LIMPIEZA PARA LA UNIDAD ZONAL VRA DEL PROGRAMA TRABAJA PERU </v>
          </cell>
          <cell r="J298" t="str">
            <v xml:space="preserve">UNIDAD GERENCIAL DE ADMINISTRACIÓN
</v>
          </cell>
          <cell r="K298">
            <v>0</v>
          </cell>
          <cell r="L298">
            <v>0</v>
          </cell>
          <cell r="M298">
            <v>0</v>
          </cell>
          <cell r="N298">
            <v>0</v>
          </cell>
          <cell r="O298">
            <v>0</v>
          </cell>
        </row>
        <row r="299">
          <cell r="D299" t="str">
            <v>INFORME N° 0869-TP/DE/UGPPME-CFPP</v>
          </cell>
          <cell r="E299" t="str">
            <v>086533-2017</v>
          </cell>
          <cell r="F299" t="str">
            <v>0869-2017-MTPE/24.1.2.1</v>
          </cell>
          <cell r="G299" t="str">
            <v>23/06/2017</v>
          </cell>
          <cell r="H299">
            <v>0</v>
          </cell>
          <cell r="I299" t="str">
            <v>SE REMITE CON CRÉDITO PRESUPUESTARIO REFERIDA A LA CONTRATACIÓN TEMPORAL POR LA MODALIDAD DE SERVICIO DE UN PROFESIONAL COMO VERIFICADOR DE LAS AII-02 PARA LA UNIDAD ZONAL HUANCAVELICA</v>
          </cell>
          <cell r="J299" t="str">
            <v xml:space="preserve">UNIDAD GERENCIAL DE ADMINISTRACIÓN
</v>
          </cell>
          <cell r="K299">
            <v>0</v>
          </cell>
          <cell r="L299">
            <v>0</v>
          </cell>
          <cell r="M299">
            <v>0</v>
          </cell>
          <cell r="N299">
            <v>0</v>
          </cell>
          <cell r="O299">
            <v>0</v>
          </cell>
        </row>
        <row r="300">
          <cell r="D300" t="str">
            <v>INFORME N° 0870-TP/DE/UGPPME-CFPP</v>
          </cell>
          <cell r="E300" t="str">
            <v>090588-2017</v>
          </cell>
          <cell r="F300" t="str">
            <v>0870-2017-MTPE/24.1.2.1</v>
          </cell>
          <cell r="G300" t="str">
            <v>23/06/2017</v>
          </cell>
          <cell r="H300">
            <v>0</v>
          </cell>
          <cell r="I300" t="str">
            <v xml:space="preserve">CERTIFICACIÓN DE  CRÉDITO PRESUPUESTARIO REFERIDA A LA CONTRATACION TEMPORAL POR LA MODALIDAD DE SERVICIO DE TERCERO DE UN PROFESIONAL COMO VERIFICADOR DE LAS AII-02 PARA LA UNIDAD ZONAL VRA </v>
          </cell>
          <cell r="J300" t="str">
            <v xml:space="preserve">UNIDAD GERENCIAL DE ADMINISTRACIÓN
</v>
          </cell>
          <cell r="K300">
            <v>0</v>
          </cell>
          <cell r="L300">
            <v>0</v>
          </cell>
          <cell r="M300">
            <v>0</v>
          </cell>
          <cell r="N300">
            <v>0</v>
          </cell>
          <cell r="O300">
            <v>0</v>
          </cell>
        </row>
        <row r="301">
          <cell r="D301" t="str">
            <v>INFORME N° 0871-TP/DE/UGPPME-CFPP</v>
          </cell>
          <cell r="E301" t="str">
            <v>087071-2017</v>
          </cell>
          <cell r="F301" t="str">
            <v>0871-2017-MTPE/24.1.2.1</v>
          </cell>
          <cell r="G301" t="str">
            <v>23/06/2017</v>
          </cell>
          <cell r="H301">
            <v>0</v>
          </cell>
          <cell r="I301" t="str">
            <v xml:space="preserve">CERTIFICACIÓN DE CRÉDITO PRESUPUESTARIO REFERIDO AL PAGO DE PUBLICACIÓN DE RESOLUCIÓN MINISTERIAL N° 108-2017-TR EN EL DIARIO OFICIAL EL PERUANO </v>
          </cell>
          <cell r="J301" t="str">
            <v xml:space="preserve">UNIDAD GERENCIAL DE ADMINISTRACIÓN
</v>
          </cell>
          <cell r="K301">
            <v>0</v>
          </cell>
          <cell r="L301">
            <v>0</v>
          </cell>
          <cell r="M301">
            <v>0</v>
          </cell>
          <cell r="N301">
            <v>0</v>
          </cell>
          <cell r="O301">
            <v>0</v>
          </cell>
        </row>
        <row r="302">
          <cell r="D302" t="str">
            <v>INFORME N° 0872-TP/DE/UGPPME-CFPP</v>
          </cell>
          <cell r="E302" t="str">
            <v>059823-2017</v>
          </cell>
          <cell r="F302" t="str">
            <v>0872-2017-MTPE/24.1.2.1</v>
          </cell>
          <cell r="G302" t="str">
            <v>23/06/2017</v>
          </cell>
          <cell r="H302">
            <v>0</v>
          </cell>
          <cell r="I302" t="str">
            <v xml:space="preserve"> AMPLIACIÓN DE CCP N° 505 REFERIDA A LA SUSCRIPCIÓN DE DIARIOS DEL PROGRAMA TRABAJA PERÚ </v>
          </cell>
          <cell r="J302" t="str">
            <v xml:space="preserve">UNIDAD GERENCIAL DE ADMINISTRACIÓN
</v>
          </cell>
          <cell r="K302">
            <v>0</v>
          </cell>
          <cell r="L302">
            <v>0</v>
          </cell>
          <cell r="M302">
            <v>0</v>
          </cell>
          <cell r="N302">
            <v>0</v>
          </cell>
          <cell r="O302">
            <v>0</v>
          </cell>
        </row>
        <row r="303">
          <cell r="D303" t="str">
            <v>INFORME N° 0873-TP/DE/UGPPME-CFPP</v>
          </cell>
          <cell r="E303" t="str">
            <v>086115-2017</v>
          </cell>
          <cell r="F303" t="str">
            <v>0873-2017-MTPE/24.1.2.1</v>
          </cell>
          <cell r="G303" t="str">
            <v>23/06/2017</v>
          </cell>
          <cell r="H303">
            <v>0</v>
          </cell>
          <cell r="I303" t="str">
            <v>CERTIFICACIÓN DE CRÉDITO PRESUPUESTARIO REFERIDO AL SERVICIO DE TERCERO PARA LA UNIDAD GERENCIAL DE PROMOCIÓN DE LA RSE PARA EL PROGRAMA PERU RESPONSABLE</v>
          </cell>
          <cell r="J303" t="str">
            <v xml:space="preserve">UNIDAD GERENCIAL DE ADMINISTRACIÓN
</v>
          </cell>
          <cell r="K303">
            <v>0</v>
          </cell>
          <cell r="L303">
            <v>0</v>
          </cell>
          <cell r="M303">
            <v>0</v>
          </cell>
          <cell r="N303">
            <v>0</v>
          </cell>
          <cell r="O303">
            <v>0</v>
          </cell>
        </row>
        <row r="304">
          <cell r="D304" t="str">
            <v>INFORME N° 0874-TP/DE/UGPPME-CFPP</v>
          </cell>
          <cell r="E304" t="str">
            <v>086410-2017</v>
          </cell>
          <cell r="F304" t="str">
            <v>0874-2017-MTPE/24.1.2.1</v>
          </cell>
          <cell r="G304" t="str">
            <v>26/06/2017</v>
          </cell>
          <cell r="H304">
            <v>0</v>
          </cell>
          <cell r="I304" t="str">
            <v xml:space="preserve">SOLICITUD DE CRÉDITO PRESUPUESTARIO REFERIDA A LA CONTRATACIÓN DE SERVICIO DE UN TERCERO QUE CONTRIBUIRÁ A LA ELABORACIÓN DE UN PLAN DE DISTRIBUCIÓN DE MATERIALES DE DIFUSIÓN Y PROPONER A LA REFORMULACION DE METAS FÍSICAS DEL POI EN LAS ACTIVIDADES DE INTERVENCIÓN INMEDIATA. </v>
          </cell>
          <cell r="J304" t="str">
            <v xml:space="preserve">UNIDAD GERENCIAL DE ADMINISTRACIÓN
</v>
          </cell>
          <cell r="K304" t="str">
            <v>ALTAMIRANO MARTINEZ, JOHN HAIRO</v>
          </cell>
          <cell r="L304">
            <v>0</v>
          </cell>
          <cell r="M304">
            <v>0</v>
          </cell>
          <cell r="N304">
            <v>0</v>
          </cell>
          <cell r="O304">
            <v>0</v>
          </cell>
        </row>
        <row r="305">
          <cell r="D305" t="str">
            <v>INFORME N° 0875-TP/DE/UGPPME-CFPP</v>
          </cell>
          <cell r="E305" t="str">
            <v>092245-2017</v>
          </cell>
          <cell r="F305" t="str">
            <v>0875-2017-MTPE/24.1.2.1</v>
          </cell>
          <cell r="G305" t="str">
            <v>26/06/2017</v>
          </cell>
          <cell r="H305">
            <v>0</v>
          </cell>
          <cell r="I305" t="str">
            <v xml:space="preserve">SOLICITUD DE CRÉDITO PRESUPUESTARIO REFERIDA A LA CONTRATACIÓN DEL SERVICIO DE UN TERCERO PARA LA COORDINACIÓN FUNCIONAL DE MONITOREO Y EVALUACIÓN DEL PROGRAMA TRABAJA PERU </v>
          </cell>
          <cell r="J305" t="str">
            <v xml:space="preserve">UNIDAD GERENCIAL DE ADMINISTRACIÓN
</v>
          </cell>
          <cell r="K305" t="str">
            <v>ALTAMIRANO MARTINEZ, JOHN HAIRO</v>
          </cell>
          <cell r="L305">
            <v>0</v>
          </cell>
          <cell r="M305">
            <v>0</v>
          </cell>
          <cell r="N305">
            <v>0</v>
          </cell>
          <cell r="O305">
            <v>0</v>
          </cell>
        </row>
        <row r="306">
          <cell r="D306" t="str">
            <v>INFORME N° 0876-TP/DE/UGPPME-CFPP</v>
          </cell>
          <cell r="E306" t="str">
            <v>091337-2017</v>
          </cell>
          <cell r="F306" t="str">
            <v>0876-2017-MTPE/24.1.2.1</v>
          </cell>
          <cell r="G306" t="str">
            <v>26/06/2017</v>
          </cell>
          <cell r="H306">
            <v>0</v>
          </cell>
          <cell r="I306" t="str">
            <v>CERTIFICACIÓN DE CRÉDITO PRESUPUESTARIO LA CONTRATACIÓN TEMPORAL DE UN (01) ABOGADO POR SERVICIOS DE TERCERO</v>
          </cell>
          <cell r="J306" t="str">
            <v xml:space="preserve">UNIDAD GERENCIAL DE ADMINISTRACIÓN
</v>
          </cell>
          <cell r="K306">
            <v>0</v>
          </cell>
          <cell r="L306">
            <v>0</v>
          </cell>
          <cell r="M306">
            <v>0</v>
          </cell>
          <cell r="N306">
            <v>0</v>
          </cell>
          <cell r="O306">
            <v>0</v>
          </cell>
        </row>
        <row r="307">
          <cell r="D307" t="str">
            <v>INFORME N° 0877-TP/DE/UGPPME-CFPP</v>
          </cell>
          <cell r="E307" t="str">
            <v>081293-2017</v>
          </cell>
          <cell r="F307" t="str">
            <v>0877-2017-MTPE/24.1.2.1</v>
          </cell>
          <cell r="G307" t="str">
            <v>26/06/2017</v>
          </cell>
          <cell r="H307">
            <v>0</v>
          </cell>
          <cell r="I307" t="str">
            <v>CERTIFICACIÓN DE CRÉDITO PRESUPUESTARIO REFERIDA A LA CONTRATACIÓN DE UN DE SERVICIO DE APOYO COMO CHOFER</v>
          </cell>
          <cell r="J307" t="str">
            <v xml:space="preserve">UNIDAD GERENCIAL DE ADMINISTRACIÓN
</v>
          </cell>
          <cell r="K307">
            <v>0</v>
          </cell>
          <cell r="L307">
            <v>0</v>
          </cell>
          <cell r="M307">
            <v>0</v>
          </cell>
          <cell r="N307">
            <v>0</v>
          </cell>
          <cell r="O307">
            <v>0</v>
          </cell>
        </row>
        <row r="308">
          <cell r="D308" t="str">
            <v>INFORME N° 0878-TP/DE/UGPPME-CFPP</v>
          </cell>
          <cell r="E308" t="str">
            <v>087938-2017</v>
          </cell>
          <cell r="F308" t="str">
            <v>0878-2017-MTPE/24.1.2.1</v>
          </cell>
          <cell r="G308" t="str">
            <v>26/06/2017</v>
          </cell>
          <cell r="H308">
            <v>0</v>
          </cell>
          <cell r="I308" t="str">
            <v>CERTIFICACIÓN DE CRÉDITO PRESUPUESTARIO REFERIDA AL SERVICIO DE TERCERO PARA LA UNIDAD GERENCIAL DE PROMOCION DEL PROGRAMA TRABAJA PERU</v>
          </cell>
          <cell r="J308" t="str">
            <v xml:space="preserve">UNIDAD GERENCIAL DE ADMINISTRACIÓN
</v>
          </cell>
          <cell r="K308">
            <v>0</v>
          </cell>
          <cell r="L308">
            <v>0</v>
          </cell>
          <cell r="M308">
            <v>0</v>
          </cell>
          <cell r="N308">
            <v>0</v>
          </cell>
          <cell r="O308">
            <v>0</v>
          </cell>
        </row>
        <row r="309">
          <cell r="D309" t="str">
            <v>INFORME N° 0879-TP/DE/UGPPME-CFPP</v>
          </cell>
          <cell r="E309" t="str">
            <v>091045-2017</v>
          </cell>
          <cell r="F309" t="str">
            <v>0879-2017-MTPE/24.1.2.1</v>
          </cell>
          <cell r="G309" t="str">
            <v>26/06/2017</v>
          </cell>
          <cell r="H309">
            <v>0</v>
          </cell>
          <cell r="I309" t="str">
            <v>CERTIFICACIÓN  DE CREDITO PRESUPUESTARIO REFERIDA A LA CONTRATACION TEMPORAL POR LA MODALIDAD DE SERVICIO DE TERCERO PARA EL AREA DE SERVIICIOS GENERALES DEL PROGRAMA TRABAJA PERU</v>
          </cell>
          <cell r="J309" t="str">
            <v xml:space="preserve">UNIDAD GERENCIAL DE ADMINISTRACIÓN
</v>
          </cell>
          <cell r="K309">
            <v>0</v>
          </cell>
          <cell r="L309">
            <v>0</v>
          </cell>
          <cell r="M309">
            <v>0</v>
          </cell>
          <cell r="N309">
            <v>0</v>
          </cell>
          <cell r="O309">
            <v>0</v>
          </cell>
        </row>
        <row r="310">
          <cell r="D310" t="str">
            <v>INFORME N° 0880-TP/DE/UGPPME-CFPP</v>
          </cell>
          <cell r="E310" t="str">
            <v>079891-2017</v>
          </cell>
          <cell r="F310" t="str">
            <v>0880-2017-MTPE/24.1.2.1</v>
          </cell>
          <cell r="G310" t="str">
            <v>27/06/2017</v>
          </cell>
          <cell r="H310">
            <v>0</v>
          </cell>
          <cell r="I310" t="str">
            <v>CERTIFICACIÓN DE CRÉDITO PRESUPUESTARIO REFERIDA A LA CONTRATACIÓN TEMPORAL POR LA MODALIDAD DE SERVICIO DE TERCERO PARA LA UNIDAD ZONAL AYACUCHO</v>
          </cell>
          <cell r="J310" t="str">
            <v xml:space="preserve">UNIDAD GERENCIAL DE ADMINISTRACIÓN
</v>
          </cell>
          <cell r="K310" t="str">
            <v>ALTAMIRANO MARTINEZ, JOHN HAIRO</v>
          </cell>
          <cell r="L310">
            <v>0</v>
          </cell>
          <cell r="M310">
            <v>0</v>
          </cell>
          <cell r="N310">
            <v>0</v>
          </cell>
          <cell r="O310">
            <v>0</v>
          </cell>
        </row>
        <row r="311">
          <cell r="D311" t="str">
            <v>INFORME N° 0881-TP/DE/UGPPME-CFPP</v>
          </cell>
          <cell r="E311" t="str">
            <v>088295-2017</v>
          </cell>
          <cell r="F311" t="str">
            <v>0881-2017-MTPE/24.1.2.1</v>
          </cell>
          <cell r="G311" t="str">
            <v>27/06/2017</v>
          </cell>
          <cell r="H311">
            <v>0</v>
          </cell>
          <cell r="I311" t="str">
            <v>CERTIFICACIÓN PRESUPUESTAL PARA LA APERTURA Y EJECUCIÓN ANUAL DE GASTOS CON FONDOS DE CAJA CHICA RELACIONADO AL SEGUIMIENTO Y MONITOREO DE ACTIVIDADES DE INTERVENCIÓN INMEDIATA PERIODO 2017</v>
          </cell>
          <cell r="J311" t="str">
            <v xml:space="preserve">UNIDAD GERENCIAL DE ADMINISTRACIÓN
UNIDAD GERENCIAL DE PROMOCIÓN
UNIDAD GERENCIAL DE PROYECTOS
</v>
          </cell>
          <cell r="K311" t="str">
            <v>ALTAMIRANO MARTINEZ, JOHN HAIRO</v>
          </cell>
          <cell r="L311">
            <v>0</v>
          </cell>
          <cell r="M311">
            <v>0</v>
          </cell>
          <cell r="N311">
            <v>0</v>
          </cell>
          <cell r="O311">
            <v>0</v>
          </cell>
        </row>
        <row r="312">
          <cell r="D312" t="str">
            <v>INFORME N° 0882-TP/DE/UGPPME-CFPP</v>
          </cell>
          <cell r="E312" t="str">
            <v>093437-2017</v>
          </cell>
          <cell r="F312" t="str">
            <v>0882-2017-MTPE/24.1.2.1</v>
          </cell>
          <cell r="G312" t="str">
            <v>27/06/2017</v>
          </cell>
          <cell r="H312">
            <v>0</v>
          </cell>
          <cell r="I312" t="str">
            <v>CERTIFICACIÓN DE CRÉDITO PRESUPUESTARIO REFERIDA A LA CONTRATACIÓN TEMPORAL POR LA MODALIDAD DE SERVICIO DE TERCERO PARA LA UNIDAD ZONAL DE AYACUCHO</v>
          </cell>
          <cell r="J312" t="str">
            <v xml:space="preserve">UNIDAD GERENCIAL DE ADMINISTRACIÓN
</v>
          </cell>
          <cell r="K312" t="str">
            <v>ALTAMIRANO MARTINEZ, JOHN HAIRO</v>
          </cell>
          <cell r="L312">
            <v>0</v>
          </cell>
          <cell r="M312">
            <v>0</v>
          </cell>
          <cell r="N312">
            <v>0</v>
          </cell>
          <cell r="O312">
            <v>0</v>
          </cell>
        </row>
        <row r="313">
          <cell r="D313" t="str">
            <v>INFORME N° 0883-TP/DE/UGPPME-CFPP</v>
          </cell>
          <cell r="E313" t="str">
            <v>089449-2017</v>
          </cell>
          <cell r="F313" t="str">
            <v>0883-2017-MTPE/24.1.2.1</v>
          </cell>
          <cell r="G313" t="str">
            <v>27/06/2017</v>
          </cell>
          <cell r="H313">
            <v>0</v>
          </cell>
          <cell r="I313" t="str">
            <v>CERTIFICACIÓN DE CRÉDITO PRESUPUESTARIO REFERIDA A LA CONTRATACIÓN TEMPORAL POR LA MODALIDAD DE SERVICIO DE TERCERO PARA LA COORDINACIÓN FUNCIONAL DE SUPERVISION DE PROYECTO</v>
          </cell>
          <cell r="J313" t="str">
            <v xml:space="preserve">UNIDAD GERENCIAL DE ADMINISTRACIÓN
</v>
          </cell>
          <cell r="K313" t="str">
            <v>ALTAMIRANO MARTINEZ, JOHN HAIRO</v>
          </cell>
          <cell r="L313">
            <v>0</v>
          </cell>
          <cell r="M313">
            <v>0</v>
          </cell>
          <cell r="N313">
            <v>0</v>
          </cell>
          <cell r="O313">
            <v>0</v>
          </cell>
        </row>
        <row r="314">
          <cell r="D314" t="str">
            <v>INFORME N° 0884-TP/DE/UGPPME-CFPP</v>
          </cell>
          <cell r="E314" t="str">
            <v>094222-2017</v>
          </cell>
          <cell r="F314" t="str">
            <v>0884-2017-MTPE/24.1.2.1</v>
          </cell>
          <cell r="G314" t="str">
            <v>27/06/2017</v>
          </cell>
          <cell r="H314">
            <v>0</v>
          </cell>
          <cell r="I314" t="str">
            <v>PROPUESTA DE NOTA DE MODIFICACIÓN PRESUPUESTARIA NMP N° 029, CRÉDITOS Y ANULACIONES</v>
          </cell>
          <cell r="J314" t="str">
            <v xml:space="preserve">PROGRAMA PARA LA GENERACION DE EMPLEO SOCIAL INCLUSIVO "TRABAJA PERU"
</v>
          </cell>
          <cell r="K314">
            <v>0</v>
          </cell>
          <cell r="L314">
            <v>0</v>
          </cell>
          <cell r="M314">
            <v>0</v>
          </cell>
          <cell r="N314">
            <v>0</v>
          </cell>
          <cell r="O314">
            <v>0</v>
          </cell>
        </row>
        <row r="315">
          <cell r="D315" t="str">
            <v>INFORME N° 0885-TP/DE/UGPPME-CFPP</v>
          </cell>
          <cell r="E315" t="str">
            <v>089568-2017</v>
          </cell>
          <cell r="F315" t="str">
            <v>0885-2017-MTPE/24.1.2.1</v>
          </cell>
          <cell r="G315" t="str">
            <v>27/06/2017</v>
          </cell>
          <cell r="H315">
            <v>0</v>
          </cell>
          <cell r="I315" t="str">
            <v>CERTIFICACION DE CRÉDITO PRESUPUESTARIO REFERIDA AL SERVICIO DE TERCEROS PARA LA DIRECCIÓN EJECUTIVA DEL PROGRAMA TRABAJA PERU</v>
          </cell>
          <cell r="J315" t="str">
            <v xml:space="preserve">UNIDAD GERENCIAL DE ADMINISTRACIÓN
</v>
          </cell>
          <cell r="K315" t="str">
            <v>ALTAMIRANO MARTINEZ, JOHN HAIRO</v>
          </cell>
          <cell r="L315">
            <v>0</v>
          </cell>
          <cell r="M315">
            <v>0</v>
          </cell>
          <cell r="N315">
            <v>0</v>
          </cell>
          <cell r="O315">
            <v>0</v>
          </cell>
        </row>
        <row r="316">
          <cell r="D316" t="str">
            <v>INFORME N° 0886-TP/DE/UGPPME-CFPP</v>
          </cell>
          <cell r="E316" t="str">
            <v>085618-2017</v>
          </cell>
          <cell r="F316" t="str">
            <v>0886-2017-MTPE/24.1.2.1</v>
          </cell>
          <cell r="G316" t="str">
            <v>27/06/2017</v>
          </cell>
          <cell r="H316">
            <v>0</v>
          </cell>
          <cell r="I316" t="str">
            <v>CERTIFICACIÓN DE CRÉDITO PRESUPUESTARIO REFERIDA A LA CONTRATACIÓN VERIFICADORES DE ACTIVIDADES AII-02 PARA LAS UNIDADES ZONALES DE LIMA SUR-ESTE Y LIMA NORTE-CALLAO</v>
          </cell>
          <cell r="J316" t="str">
            <v xml:space="preserve">UNIDAD GERENCIAL DE ADMINISTRACIÓN
</v>
          </cell>
          <cell r="K316" t="str">
            <v>ALTAMIRANO MARTINEZ, JOHN HAIRO</v>
          </cell>
          <cell r="L316">
            <v>0</v>
          </cell>
          <cell r="M316">
            <v>0</v>
          </cell>
          <cell r="N316">
            <v>0</v>
          </cell>
          <cell r="O316">
            <v>0</v>
          </cell>
        </row>
        <row r="317">
          <cell r="D317" t="str">
            <v>INFORME N° 0887-TP/DE/UGPPME-CFPP</v>
          </cell>
          <cell r="E317" t="str">
            <v>092029-2017</v>
          </cell>
          <cell r="F317" t="str">
            <v>0887-2017-MTPE/24.1.2.1</v>
          </cell>
          <cell r="G317" t="str">
            <v>28/06/2017</v>
          </cell>
          <cell r="H317">
            <v>0</v>
          </cell>
          <cell r="I317" t="str">
            <v>PROPUESTA DE NOTA DE MODIFICACIÓN PRESUPUESTARIA NMP N° 031, CRÉDITOS Y ANULACIONES POR S/. 5,000.00 DE TIPO 3 CRÉDITOS Y ANULACIONES (DENTRO DE U.E.) PARA APROBACIÓN</v>
          </cell>
          <cell r="J317" t="str">
            <v xml:space="preserve">PROGRAMA PARA LA GENERACION DE EMPLEO SOCIAL INCLUSIVO "TRABAJA PERU"
</v>
          </cell>
          <cell r="K317">
            <v>0</v>
          </cell>
          <cell r="L317">
            <v>0</v>
          </cell>
          <cell r="M317">
            <v>0</v>
          </cell>
          <cell r="N317">
            <v>0</v>
          </cell>
          <cell r="O317">
            <v>0</v>
          </cell>
        </row>
        <row r="318">
          <cell r="D318" t="str">
            <v>INFORME N° 0888-TP/DE/UGPPME-CFPP</v>
          </cell>
          <cell r="E318" t="str">
            <v>083188-2017</v>
          </cell>
          <cell r="F318" t="str">
            <v>0888-2017-MTPE/24.1.2.1</v>
          </cell>
          <cell r="G318" t="str">
            <v>28/06/2017</v>
          </cell>
          <cell r="H318">
            <v>0</v>
          </cell>
          <cell r="I318" t="str">
            <v xml:space="preserve">CERTIFICACION DE CREDITO PRESUPUESTARIO REFERIDA AL SERVICIO DE TERCERO PARA LA UNIDAD GERENCIAL DE ASESORIA LEGAL DEL PROGRAMA TRABAJA PERU </v>
          </cell>
          <cell r="J318" t="str">
            <v xml:space="preserve">UNIDAD GERENCIAL DE ADMINISTRACIÓN
</v>
          </cell>
          <cell r="K318" t="str">
            <v>ALTAMIRANO MARTINEZ, JOHN HAIRO</v>
          </cell>
          <cell r="L318">
            <v>0</v>
          </cell>
          <cell r="M318">
            <v>0</v>
          </cell>
          <cell r="N318">
            <v>0</v>
          </cell>
          <cell r="O318">
            <v>0</v>
          </cell>
        </row>
        <row r="319">
          <cell r="D319" t="str">
            <v>INFORME N° 0889-TP/DE/UGPPME-CFPP</v>
          </cell>
          <cell r="E319" t="str">
            <v>072221-2017</v>
          </cell>
          <cell r="F319" t="str">
            <v>0889-2017-MTPE/24.1.2.1</v>
          </cell>
          <cell r="G319" t="str">
            <v>28/06/2017</v>
          </cell>
          <cell r="H319">
            <v>0</v>
          </cell>
          <cell r="I319" t="str">
            <v xml:space="preserve">CERTIFICACIÓN DE CRÉDITO PRESUPUESTARIO REFERIDA AL SERVICIO DE TERCERO PARA LA CONTRATACIÓN DE LIQUIDADORES DE OFICIO PARA LA UNIDAD ZONAL AYACUCHO DEL PROGRAMA TRABAJA PERU </v>
          </cell>
          <cell r="J319" t="str">
            <v xml:space="preserve">UNIDAD GERENCIAL DE ADMINISTRACIÓN
</v>
          </cell>
          <cell r="K319" t="str">
            <v>ALTAMIRANO MARTINEZ, JOHN HAIRO</v>
          </cell>
          <cell r="L319">
            <v>0</v>
          </cell>
          <cell r="M319">
            <v>0</v>
          </cell>
          <cell r="N319">
            <v>0</v>
          </cell>
          <cell r="O319">
            <v>0</v>
          </cell>
        </row>
        <row r="320">
          <cell r="D320" t="str">
            <v>INFORME N° 0890-TP/DE/UGPPME-CFPP</v>
          </cell>
          <cell r="E320" t="str">
            <v>089878-2017</v>
          </cell>
          <cell r="F320" t="str">
            <v>0890-2017-MTPE/24.1.2.1</v>
          </cell>
          <cell r="G320" t="str">
            <v>28/06/2017</v>
          </cell>
          <cell r="H320">
            <v>0</v>
          </cell>
          <cell r="I320" t="str">
            <v xml:space="preserve">CERTIFICACIÓN DE CRÉDITO PRESUPUESTARIO REFERIDO AL PAGO DE PUBLICACIÓN DE RESOLUCIÓN VICEMINISTERIAL </v>
          </cell>
          <cell r="J320" t="str">
            <v xml:space="preserve">UNIDAD GERENCIAL DE ADMINISTRACIÓN
</v>
          </cell>
          <cell r="K320" t="str">
            <v>ALTAMIRANO MARTINEZ, JOHN HAIRO</v>
          </cell>
          <cell r="L320">
            <v>0</v>
          </cell>
          <cell r="M320">
            <v>0</v>
          </cell>
          <cell r="N320">
            <v>0</v>
          </cell>
          <cell r="O320">
            <v>0</v>
          </cell>
        </row>
        <row r="321">
          <cell r="D321" t="str">
            <v>INFORME N° 0891-TP/DE/UGPPME-CFPP</v>
          </cell>
          <cell r="E321" t="str">
            <v>095306-2017</v>
          </cell>
          <cell r="F321" t="str">
            <v>0891-2017-MTPE/24.1.2.1</v>
          </cell>
          <cell r="G321" t="str">
            <v>28/06/2017</v>
          </cell>
          <cell r="H321">
            <v>0</v>
          </cell>
          <cell r="I321" t="str">
            <v xml:space="preserve">CERTIFICACIÓN DE CRÉDITO PRESUPUESTARIO REFERIDA AL SERVICIO DE TERCERO PARA LA UNIDAD ZONAL HUANUCO DEL PROGRAMA TRABAJA PERU  </v>
          </cell>
          <cell r="J321" t="str">
            <v xml:space="preserve">UNIDAD GERENCIAL DE ADMINISTRACIÓN
</v>
          </cell>
          <cell r="K321" t="str">
            <v>ALTAMIRANO MARTINEZ, JOHN HAIRO</v>
          </cell>
          <cell r="L321">
            <v>0</v>
          </cell>
          <cell r="M321">
            <v>0</v>
          </cell>
          <cell r="N321">
            <v>0</v>
          </cell>
          <cell r="O321">
            <v>0</v>
          </cell>
        </row>
        <row r="322">
          <cell r="D322" t="str">
            <v>INFORME N° 0892-TP/DE/UGPPME-CFPP</v>
          </cell>
          <cell r="E322" t="str">
            <v>085623-2017</v>
          </cell>
          <cell r="F322" t="str">
            <v>0892-2017-MTPE/24.1.2.1</v>
          </cell>
          <cell r="G322" t="str">
            <v>28/06/2017</v>
          </cell>
          <cell r="H322">
            <v>0</v>
          </cell>
          <cell r="I322" t="str">
            <v xml:space="preserve">CERTIFICACIÓN DE CRÉDITO PRESUPUESTARIO REFERIDO A LA CONTRATACIÓN TEMPORAL POR LA MODALIDAD DE SERVICIO DE TERCERO DE UN PROFESIONAL COMO VERIFICADOR DE LAS AII-02 PARA LA UNIDAD ZONAL LIMA SUR ESTE </v>
          </cell>
          <cell r="J322" t="str">
            <v xml:space="preserve">UNIDAD GERENCIAL DE ADMINISTRACIÓN
</v>
          </cell>
          <cell r="K322" t="str">
            <v>ALTAMIRANO MARTINEZ, JOHN HAIRO</v>
          </cell>
          <cell r="L322">
            <v>0</v>
          </cell>
          <cell r="M322">
            <v>0</v>
          </cell>
          <cell r="N322">
            <v>0</v>
          </cell>
          <cell r="O322">
            <v>0</v>
          </cell>
        </row>
        <row r="323">
          <cell r="D323" t="str">
            <v>INFORME N° 0893-TP/DE/UGPPME-CFPP</v>
          </cell>
          <cell r="E323" t="str">
            <v>086573-2017</v>
          </cell>
          <cell r="F323" t="str">
            <v>0893-2017-MTPE/24.1.2.1</v>
          </cell>
          <cell r="G323" t="str">
            <v>28/06/2017</v>
          </cell>
          <cell r="H323">
            <v>0</v>
          </cell>
          <cell r="I323" t="str">
            <v xml:space="preserve">SOLICITUD CRÉDITO PRESUPUESTARIO REFERIDA A LA CONTRATACIÓN TEMPORAL POR LA MODALIDAD DE SERVICIO DE TERCERO DE UN PROFESIONAL COMO VERIFICADOR DE LAS AII-02 PARA LA UNIDAD ZONAL AREQUIPA </v>
          </cell>
          <cell r="J323" t="str">
            <v xml:space="preserve">UNIDAD GERENCIAL DE ADMINISTRACIÓN
</v>
          </cell>
          <cell r="K323" t="str">
            <v>ALTAMIRANO MARTINEZ, JOHN HAIRO</v>
          </cell>
          <cell r="L323">
            <v>0</v>
          </cell>
          <cell r="M323">
            <v>0</v>
          </cell>
          <cell r="N323">
            <v>0</v>
          </cell>
          <cell r="O323">
            <v>0</v>
          </cell>
        </row>
        <row r="324">
          <cell r="D324" t="str">
            <v>INFORME N° 0894-TP/DE/UGPPME-CFPP</v>
          </cell>
          <cell r="E324" t="str">
            <v>088567-2017</v>
          </cell>
          <cell r="F324" t="str">
            <v>0894-2017-MTPE/24.1.2.1</v>
          </cell>
          <cell r="G324" t="str">
            <v>28/06/2017</v>
          </cell>
          <cell r="H324">
            <v>0</v>
          </cell>
          <cell r="I324" t="str">
            <v xml:space="preserve">CERTIFICACIÓN DE CRÉDITO PRESUPUESTARIO REFERIDA A LA CONTRATACIÓN TEMPORAL POR LA MODALIDAD DE SERVICIO DE TERCERO COMO REVISOR DE LOS EXPEDIENTES DE LIQUIDACIONES Y ELABORACIÓN DE LOS INFORMES DE LIQUIDACIÓN TÉCNICO FINANCIERO PARA LA UNIDAD ZONAL LIMA SUR ESTE </v>
          </cell>
          <cell r="J324" t="str">
            <v xml:space="preserve">UNIDAD GERENCIAL DE ADMINISTRACIÓN
</v>
          </cell>
          <cell r="K324" t="str">
            <v>ALTAMIRANO MARTINEZ, JOHN HAIRO</v>
          </cell>
          <cell r="L324">
            <v>0</v>
          </cell>
          <cell r="M324">
            <v>0</v>
          </cell>
          <cell r="N324">
            <v>0</v>
          </cell>
          <cell r="O324">
            <v>0</v>
          </cell>
        </row>
        <row r="325">
          <cell r="D325" t="str">
            <v>INFORME N° 0895-TP/DE/UGPPME-CFPP</v>
          </cell>
          <cell r="E325" t="str">
            <v>081858-2017</v>
          </cell>
          <cell r="F325" t="str">
            <v>0895-2017-MTPE/24.1.2.1</v>
          </cell>
          <cell r="G325" t="str">
            <v>28/06/2017</v>
          </cell>
          <cell r="H325">
            <v>0</v>
          </cell>
          <cell r="I325" t="str">
            <v>CERTIFICACIÓN DE CRÉDITO PRESUPUESTARIO REFERIDA AL SERVICIO DE TERCERO PARA LA UNIDAD ZONAL SATIPO DEL PROGRAMA TRABAJA PERU</v>
          </cell>
          <cell r="J325" t="str">
            <v xml:space="preserve">UNIDAD GERENCIAL DE ADMINISTRACIÓN
</v>
          </cell>
          <cell r="K325" t="str">
            <v>ALTAMIRANO MARTINEZ, JOHN HAIRO</v>
          </cell>
          <cell r="L325">
            <v>0</v>
          </cell>
          <cell r="M325">
            <v>0</v>
          </cell>
          <cell r="N325">
            <v>0</v>
          </cell>
          <cell r="O325">
            <v>0</v>
          </cell>
        </row>
        <row r="326">
          <cell r="D326" t="str">
            <v>INFORME N° 0896-TP/DE/UGPPME-CFPP</v>
          </cell>
          <cell r="E326" t="str">
            <v>071268-2017</v>
          </cell>
          <cell r="F326" t="str">
            <v>0896-2017-MTPE/24.1.2.1</v>
          </cell>
          <cell r="G326" t="str">
            <v>28/06/2017</v>
          </cell>
          <cell r="H326">
            <v>0</v>
          </cell>
          <cell r="I326" t="str">
            <v>CERTIFICACIÓN DE CRÉDITO PRESUPUESTARIO REFERIDA AL SERVICIO DE TERCERO PARA LA UNIDAD GERENCIAL DE PROMOCIÓN DEL PROGRAMA TRABAJA PERU</v>
          </cell>
          <cell r="J326" t="str">
            <v xml:space="preserve">UNIDAD GERENCIAL DE ADMINISTRACIÓN
</v>
          </cell>
          <cell r="K326" t="str">
            <v>ALTAMIRANO MARTINEZ, JOHN HAIRO</v>
          </cell>
          <cell r="L326">
            <v>0</v>
          </cell>
          <cell r="M326">
            <v>0</v>
          </cell>
          <cell r="N326">
            <v>0</v>
          </cell>
          <cell r="O326">
            <v>0</v>
          </cell>
        </row>
        <row r="327">
          <cell r="D327" t="str">
            <v>INFORME N° 0897-TP/DE/UGPPME-CFPP</v>
          </cell>
          <cell r="E327" t="str">
            <v>092775-2017</v>
          </cell>
          <cell r="F327" t="str">
            <v>0897-2017-MTPE/24.1.2.1</v>
          </cell>
          <cell r="G327" t="str">
            <v>28/06/2017</v>
          </cell>
          <cell r="H327">
            <v>0</v>
          </cell>
          <cell r="I327" t="str">
            <v>CERTIFICACIÓN DE CRÉDITO PRESUPUESTARIO REFERIDO AL SERVICIO DE TERCERO PARA LA UNIDAD GERENCIAL DE PLANIFICACIÓN, PRESUPUESTO, MONITOREO Y EVALUACIÓN DEL PROGRAMA TRABAJA PERU</v>
          </cell>
          <cell r="J327" t="str">
            <v xml:space="preserve">UNIDAD GERENCIAL DE ADMINISTRACIÓN
</v>
          </cell>
          <cell r="K327" t="str">
            <v>ALTAMIRANO MARTINEZ, JOHN HAIRO</v>
          </cell>
          <cell r="L327">
            <v>0</v>
          </cell>
          <cell r="M327">
            <v>0</v>
          </cell>
          <cell r="N327">
            <v>0</v>
          </cell>
          <cell r="O327">
            <v>0</v>
          </cell>
        </row>
        <row r="328">
          <cell r="D328" t="str">
            <v>INFORME N° 0898-TP/DE/UGPPME-CFPP</v>
          </cell>
          <cell r="E328" t="str">
            <v>091188-2017</v>
          </cell>
          <cell r="F328" t="str">
            <v>0898-2017-MTPE/24.1.2.1</v>
          </cell>
          <cell r="G328" t="str">
            <v>03/07/2017</v>
          </cell>
          <cell r="H328">
            <v>0</v>
          </cell>
          <cell r="I328" t="str">
            <v xml:space="preserve">CERTIFICACIÓN E CRÉDITO PRESUPUESTARIO REFERIDA A LA CONTRATACIÓN TEMPORAL POR LA MODALIDAD DE SERVICIO DE TERCERO PARA LA UNIDAD GERENCIAL DE ASESORIA LEGAL DEL PROGRAMA TRABAJA PERU </v>
          </cell>
          <cell r="J328" t="str">
            <v xml:space="preserve">UNIDAD GERENCIAL DE ADMINISTRACIÓN
</v>
          </cell>
          <cell r="K328">
            <v>0</v>
          </cell>
          <cell r="L328">
            <v>0</v>
          </cell>
          <cell r="M328">
            <v>0</v>
          </cell>
          <cell r="N328">
            <v>0</v>
          </cell>
          <cell r="O328">
            <v>0</v>
          </cell>
        </row>
        <row r="329">
          <cell r="D329" t="str">
            <v>INFORME N° 0899-TP/DE/UGPPME-CFPP</v>
          </cell>
          <cell r="E329" t="str">
            <v>093867-2017</v>
          </cell>
          <cell r="F329" t="str">
            <v>0899-2017-MTPE/24.1.2.1</v>
          </cell>
          <cell r="G329" t="str">
            <v>03/07/2017</v>
          </cell>
          <cell r="H329">
            <v>0</v>
          </cell>
          <cell r="I329" t="str">
            <v xml:space="preserve">REBAJA DE CERTIFICACIÓN DE CRÉDITO PRESUPUESTARIO  N° 030-2017 PARA EL SERVICIO DE AGENCIAMIENTO DE PASAJES AÉREOS PARA EL PROGRAMA TRABAJA PERU </v>
          </cell>
          <cell r="J329" t="str">
            <v xml:space="preserve">UNIDAD GERENCIAL DE ADMINISTRACIÓN
</v>
          </cell>
          <cell r="K329" t="str">
            <v>ALTAMIRANO MARTINEZ, JOHN HAIRO</v>
          </cell>
          <cell r="L329">
            <v>0</v>
          </cell>
          <cell r="M329">
            <v>0</v>
          </cell>
          <cell r="N329">
            <v>0</v>
          </cell>
          <cell r="O329">
            <v>0</v>
          </cell>
        </row>
        <row r="330">
          <cell r="D330" t="str">
            <v>INFORME N° 0900-TP/DE/UGPPME-CFPP</v>
          </cell>
          <cell r="E330" t="str">
            <v>085000-2017</v>
          </cell>
          <cell r="F330" t="str">
            <v>0900-2017-MTPE/24.1.2.1</v>
          </cell>
          <cell r="G330" t="str">
            <v>03/07/2017</v>
          </cell>
          <cell r="H330">
            <v>0</v>
          </cell>
          <cell r="I330" t="str">
            <v xml:space="preserve">CERTIFICACIÓN DE CRÉDITO PRESUPUESTARIO REFERIDA A LA CONTRATACIÓN DE SERVICIO DE TERCERO PARA LA UNIDAD GERENCIAL DE PLANIFICACIÓN, PRESUPUESTO, MONITORTEO Y EVALUACIÓN DEL PROGRAMA TRABAJA PERU </v>
          </cell>
          <cell r="J330" t="str">
            <v xml:space="preserve">UNIDAD GERENCIAL DE ADMINISTRACIÓN
</v>
          </cell>
          <cell r="K330" t="str">
            <v>ALTAMIRANO MARTINEZ, JOHN HAIRO</v>
          </cell>
          <cell r="L330">
            <v>0</v>
          </cell>
          <cell r="M330">
            <v>0</v>
          </cell>
          <cell r="N330">
            <v>0</v>
          </cell>
          <cell r="O330">
            <v>0</v>
          </cell>
        </row>
        <row r="331">
          <cell r="D331" t="str">
            <v>INFORME N° 0901-TP/DE/UGPPME-CFPP</v>
          </cell>
          <cell r="E331" t="str">
            <v>096785-2017</v>
          </cell>
          <cell r="F331" t="str">
            <v>0901-2017-MTPE/24.1.2.1</v>
          </cell>
          <cell r="G331" t="str">
            <v>03/07/2017</v>
          </cell>
          <cell r="H331">
            <v>0</v>
          </cell>
          <cell r="I331" t="str">
            <v xml:space="preserve">CERTIFICACIÓN DE CRÉDITO PRESUPUESTARIO REFERIDA A LA ADQUISICIÓN DE 470 BIDONES DE AGUA DE MESA PARA EL PROGRAMA TRABAJA PERU </v>
          </cell>
          <cell r="J331" t="str">
            <v xml:space="preserve">UNIDAD GERENCIAL DE ADMINISTRACIÓN
</v>
          </cell>
          <cell r="K331" t="str">
            <v>ALTAMIRANO MARTINEZ, JOHN HAIRO</v>
          </cell>
          <cell r="L331">
            <v>0</v>
          </cell>
          <cell r="M331">
            <v>0</v>
          </cell>
          <cell r="N331">
            <v>0</v>
          </cell>
          <cell r="O331">
            <v>0</v>
          </cell>
        </row>
        <row r="332">
          <cell r="D332" t="str">
            <v>INFORME N° 0902-TP/DE/UGPPME-CFPP</v>
          </cell>
          <cell r="E332" t="str">
            <v>095334-2017</v>
          </cell>
          <cell r="F332" t="str">
            <v>0902-2017-MTPE/24.1.2.1</v>
          </cell>
          <cell r="G332" t="str">
            <v>03/07/2017</v>
          </cell>
          <cell r="H332">
            <v>0</v>
          </cell>
          <cell r="I332" t="str">
            <v xml:space="preserve">CERTIFICACIÓN DE CRÉDITO PRESUPUESTARIO REFERIDA A LA COMPRA DE PASAJES AÉREOS A LA CIUDAD DE TACNA SOLICITADO POR EL PROGRAMA PERU RESPONSABLE </v>
          </cell>
          <cell r="J332" t="str">
            <v xml:space="preserve">UNIDAD GERENCIAL DE ADMINISTRACIÓN
</v>
          </cell>
          <cell r="K332" t="str">
            <v>ALTAMIRANO MARTINEZ, JOHN HAIRO</v>
          </cell>
          <cell r="L332">
            <v>0</v>
          </cell>
          <cell r="M332">
            <v>0</v>
          </cell>
          <cell r="N332">
            <v>0</v>
          </cell>
          <cell r="O332">
            <v>0</v>
          </cell>
        </row>
        <row r="333">
          <cell r="D333" t="str">
            <v>INFORME N° 0903-TP/DE/UGPPME-CFPP</v>
          </cell>
          <cell r="E333" t="str">
            <v>098156-2017</v>
          </cell>
          <cell r="F333" t="str">
            <v>0903-2017-MTPE/24.1.2.1</v>
          </cell>
          <cell r="G333" t="str">
            <v>03/07/2017</v>
          </cell>
          <cell r="H333">
            <v>0</v>
          </cell>
          <cell r="I333" t="str">
            <v xml:space="preserve">CERTIFICACIÓN  DE CRÉDITO PRESUPUESTARIO REFERIDA A LA ASIGNACIÓN DE VIÁTICOS PARA LA OFICINA NACIONAL </v>
          </cell>
          <cell r="J333" t="str">
            <v xml:space="preserve">UNIDAD GERENCIAL DE ADMINISTRACIÓN
</v>
          </cell>
          <cell r="K333" t="str">
            <v>ALTAMIRANO MARTINEZ, JOHN HAIRO</v>
          </cell>
          <cell r="L333">
            <v>0</v>
          </cell>
          <cell r="M333">
            <v>0</v>
          </cell>
          <cell r="N333">
            <v>0</v>
          </cell>
          <cell r="O333">
            <v>0</v>
          </cell>
        </row>
        <row r="334">
          <cell r="D334" t="str">
            <v>INFORME N° 0904-TP/DE/UGPPME-CFPP</v>
          </cell>
          <cell r="E334" t="str">
            <v>098239-2017</v>
          </cell>
          <cell r="F334" t="str">
            <v>0904-2017-MTPE/24.1.2.1</v>
          </cell>
          <cell r="G334" t="str">
            <v>03/07/2017</v>
          </cell>
          <cell r="H334">
            <v>0</v>
          </cell>
          <cell r="I334" t="str">
            <v xml:space="preserve">CERTIFICACIÓN DE CRÉDITO  PRESUPUESTARIO  PARA VIÁTICOS DE LA OFICINA NACIONAL </v>
          </cell>
          <cell r="J334" t="str">
            <v xml:space="preserve">UNIDAD GERENCIAL DE ADMINISTRACIÓN
</v>
          </cell>
          <cell r="K334" t="str">
            <v>ALTAMIRANO MARTINEZ, JOHN HAIRO</v>
          </cell>
          <cell r="L334">
            <v>0</v>
          </cell>
          <cell r="M334">
            <v>0</v>
          </cell>
          <cell r="N334">
            <v>0</v>
          </cell>
          <cell r="O334">
            <v>0</v>
          </cell>
        </row>
        <row r="335">
          <cell r="D335" t="str">
            <v>INFORME N° 0905-TP/DE/UGPPME-CFPP</v>
          </cell>
          <cell r="E335" t="str">
            <v>098322-2017</v>
          </cell>
          <cell r="F335" t="str">
            <v>0905-2017-MTPE/24.1.2.1</v>
          </cell>
          <cell r="G335" t="str">
            <v>03/07/2017</v>
          </cell>
          <cell r="H335">
            <v>0</v>
          </cell>
          <cell r="I335" t="str">
            <v xml:space="preserve">CERTIFICACIÓN  DE CREDITO PRESUPUESTARIO PARA VIÁTICOS DE LA OFICINA NACIONAL </v>
          </cell>
          <cell r="J335" t="str">
            <v xml:space="preserve">UNIDAD GERENCIAL DE ADMINISTRACIÓN
</v>
          </cell>
          <cell r="K335" t="str">
            <v>ALTAMIRANO MARTINEZ, JOHN HAIRO</v>
          </cell>
          <cell r="L335">
            <v>0</v>
          </cell>
          <cell r="M335">
            <v>0</v>
          </cell>
          <cell r="N335">
            <v>0</v>
          </cell>
          <cell r="O335">
            <v>0</v>
          </cell>
        </row>
        <row r="336">
          <cell r="D336" t="str">
            <v>INFORME N° 0906-TP/DE/UGPPME-CFPP</v>
          </cell>
          <cell r="E336" t="str">
            <v>098363-2017</v>
          </cell>
          <cell r="F336" t="str">
            <v>0906-2017-MTPE/24.1.2.1</v>
          </cell>
          <cell r="G336" t="str">
            <v>03/07/2017</v>
          </cell>
          <cell r="H336">
            <v>0</v>
          </cell>
          <cell r="I336" t="str">
            <v xml:space="preserve">CERTIFICACIÓN DE CRÉDITO PRESUPUESTARIO PARA ASIGNACIÓN DE VIÁTICOS DE LA OFICINA NACIONAL </v>
          </cell>
          <cell r="J336" t="str">
            <v xml:space="preserve">UNIDAD GERENCIAL DE ADMINISTRACIÓN
</v>
          </cell>
          <cell r="K336" t="str">
            <v>ALTAMIRANO MARTINEZ, JOHN HAIRO</v>
          </cell>
          <cell r="L336">
            <v>0</v>
          </cell>
          <cell r="M336">
            <v>0</v>
          </cell>
          <cell r="N336">
            <v>0</v>
          </cell>
          <cell r="O336">
            <v>0</v>
          </cell>
        </row>
        <row r="337">
          <cell r="D337" t="str">
            <v>INFORME N° 0907-TP/DE/UGPPME-CFPP</v>
          </cell>
          <cell r="E337" t="str">
            <v>098210-2017</v>
          </cell>
          <cell r="F337" t="str">
            <v>0907-2017-MTPE/24.1.2.1</v>
          </cell>
          <cell r="G337" t="str">
            <v>04/07/2017</v>
          </cell>
          <cell r="H337">
            <v>0</v>
          </cell>
          <cell r="I337" t="str">
            <v xml:space="preserve">CERTIFICACIÓN DE CRÉDITO PRESUPUESTARIO PARA ASIGNACIÓN DE VIÁTICOS PARA LA OFICINA NACIONAL </v>
          </cell>
          <cell r="J337" t="str">
            <v xml:space="preserve">UNIDAD GERENCIAL DE ADMINISTRACIÓN
</v>
          </cell>
          <cell r="K337" t="str">
            <v>ALTAMIRANO MARTINEZ, JOHN HAIRO</v>
          </cell>
          <cell r="L337">
            <v>0</v>
          </cell>
          <cell r="M337">
            <v>0</v>
          </cell>
          <cell r="N337">
            <v>0</v>
          </cell>
          <cell r="O337">
            <v>0</v>
          </cell>
        </row>
        <row r="338">
          <cell r="D338" t="str">
            <v>INFORME N° 0908-TP/DE/UGPPME-CFPP</v>
          </cell>
          <cell r="E338" t="str">
            <v>095334-2017</v>
          </cell>
          <cell r="F338" t="str">
            <v>0908-2017-MTPE/24.1.2.1</v>
          </cell>
          <cell r="G338" t="str">
            <v>04/07/2017</v>
          </cell>
          <cell r="H338">
            <v>0</v>
          </cell>
          <cell r="I338" t="str">
            <v xml:space="preserve">CERTIFICACIÓN DE CRÉDITO PRESUPUESTARIO REFERIDA A LA ASIGNACIÓN DE VIÁTICOS AL PROGRAMA PERU RESPONSABLE PARA LA CIUDAD DE TACNA </v>
          </cell>
          <cell r="J338" t="str">
            <v xml:space="preserve">UNIDAD GERENCIAL DE ADMINISTRACIÓN
</v>
          </cell>
          <cell r="K338" t="str">
            <v>ALTAMIRANO MARTINEZ, JOHN HAIRO</v>
          </cell>
          <cell r="L338">
            <v>0</v>
          </cell>
          <cell r="M338">
            <v>0</v>
          </cell>
          <cell r="N338">
            <v>0</v>
          </cell>
          <cell r="O338">
            <v>0</v>
          </cell>
        </row>
        <row r="339">
          <cell r="D339" t="str">
            <v>INFORME N° 0909-TP/DE/UGPPME-CFPP</v>
          </cell>
          <cell r="E339" t="str">
            <v>099349-2017</v>
          </cell>
          <cell r="F339" t="str">
            <v>0909-2017-MTPE/24.1.2.1</v>
          </cell>
          <cell r="G339" t="str">
            <v>04/07/2017</v>
          </cell>
          <cell r="H339">
            <v>0</v>
          </cell>
          <cell r="I339" t="str">
            <v xml:space="preserve">CERTIFICACION DE CRÉDITO PRESUPUESTARIO  PARA EL SERVICIO DE ALQUILER DE TRANSPORTE DE BIENES MUEBLES, INFORMÁTICOS Y ACERVO DOCUMENTARIO, DESDE LA UNIDAD ZONAL TACNA HACIA EL LOCAL DEL ARCHIVO CENTRAL DEL PROGRAMA TRABAJA PERU </v>
          </cell>
          <cell r="J339" t="str">
            <v xml:space="preserve">UNIDAD GERENCIAL DE ADMINISTRACIÓN
</v>
          </cell>
          <cell r="K339" t="str">
            <v>ALTAMIRANO MARTINEZ, JOHN HAIRO</v>
          </cell>
          <cell r="L339">
            <v>0</v>
          </cell>
          <cell r="M339">
            <v>0</v>
          </cell>
          <cell r="N339">
            <v>0</v>
          </cell>
          <cell r="O339">
            <v>0</v>
          </cell>
        </row>
        <row r="340">
          <cell r="D340" t="str">
            <v>INFORME N° 0910-TP/DE/UGPPME-CFPP</v>
          </cell>
          <cell r="E340" t="str">
            <v>089526-2017</v>
          </cell>
          <cell r="F340" t="str">
            <v>0910-2017-MTPE/24.1.2.1</v>
          </cell>
          <cell r="G340" t="str">
            <v>04/07/2017</v>
          </cell>
          <cell r="H340">
            <v>0</v>
          </cell>
          <cell r="I340" t="str">
            <v xml:space="preserve">CERTIFICACIÓN DE CRÉDITO PRESUPUESTARIO POR EL CONCEPTO DE INDEMINIZACION, DEL PAGO DE GUARDIANIA PRESTADA EN LA UNIDAD ZONAL DEL CUSCO </v>
          </cell>
          <cell r="J340" t="str">
            <v xml:space="preserve">UNIDAD GERENCIAL DE ASESORÍA LEGAL
</v>
          </cell>
          <cell r="K340" t="str">
            <v>ALTAMIRANO MARTINEZ, JOHN HAIRO</v>
          </cell>
          <cell r="L340">
            <v>0</v>
          </cell>
          <cell r="M340">
            <v>0</v>
          </cell>
          <cell r="N340">
            <v>0</v>
          </cell>
          <cell r="O340">
            <v>0</v>
          </cell>
        </row>
        <row r="341">
          <cell r="D341" t="str">
            <v>INFORME N° 0911-TP/DE/UGPPME-CFPP</v>
          </cell>
          <cell r="E341" t="str">
            <v>102938-2017</v>
          </cell>
          <cell r="F341" t="str">
            <v>0911-2017-MTPE/24.1.2.1</v>
          </cell>
          <cell r="G341" t="str">
            <v>04/07/2017</v>
          </cell>
          <cell r="H341">
            <v>0</v>
          </cell>
          <cell r="I341" t="str">
            <v>SOBRE CRÉDITO SUPLEMENTARIO APROBADO CON EL DECRETO SUPREMO N° 143-2017-EF, POR UN MONTO DE S/. 34,687.00 SOLES, PARA EL CUMPLIMIENTO DE OBLIGACIONES DERIVADAS DE SENTENCIAS JUDICIALES EN CALIDAD DE COSA JUZGADA</v>
          </cell>
          <cell r="J341" t="str">
            <v xml:space="preserve">UNIDAD GERENCIAL DE ASESORÍA LEGAL
</v>
          </cell>
          <cell r="K341" t="str">
            <v>ALTAMIRANO MARTINEZ, JOHN HAIRO</v>
          </cell>
          <cell r="L341">
            <v>0</v>
          </cell>
          <cell r="M341">
            <v>0</v>
          </cell>
          <cell r="N341">
            <v>0</v>
          </cell>
          <cell r="O341">
            <v>0</v>
          </cell>
        </row>
        <row r="342">
          <cell r="D342" t="str">
            <v>INFORME N° 0912-TP/DE/UGPPME-CFPP</v>
          </cell>
          <cell r="E342" t="str">
            <v>093330-2017</v>
          </cell>
          <cell r="F342" t="str">
            <v>0912-2017-MTPE/24.1.2.1</v>
          </cell>
          <cell r="G342" t="str">
            <v>05/07/2017</v>
          </cell>
          <cell r="H342">
            <v>0</v>
          </cell>
          <cell r="I342" t="str">
            <v>CERTIFICACIÓN DE CRÉDITO PRESUPUESTARIO REFERIDA AL SERVICIO DE TERCERO PARA LA UNIDAD GERENCIAL DE PLANIFICACIÓN, PRESUPUESTO, MONITOREO Y EVALUACIÓN DEL PROGRAMA TRABAJA PERU</v>
          </cell>
          <cell r="J342" t="str">
            <v xml:space="preserve">UNIDAD GERENCIAL DE ADMINISTRACIÓN
</v>
          </cell>
          <cell r="K342" t="str">
            <v>ALTAMIRANO MARTINEZ, JOHN HAIRO</v>
          </cell>
          <cell r="L342">
            <v>0</v>
          </cell>
          <cell r="M342">
            <v>0</v>
          </cell>
          <cell r="N342">
            <v>0</v>
          </cell>
          <cell r="O342">
            <v>0</v>
          </cell>
        </row>
        <row r="343">
          <cell r="D343" t="str">
            <v>INFORME N° 0913-TP/DE/UGPPME-CFPP</v>
          </cell>
          <cell r="E343" t="str">
            <v>065180-2017</v>
          </cell>
          <cell r="F343" t="str">
            <v>0913-2017-MTPE/24.1.2.1</v>
          </cell>
          <cell r="G343" t="str">
            <v>05/07/2017</v>
          </cell>
          <cell r="H343">
            <v>0</v>
          </cell>
          <cell r="I343" t="str">
            <v xml:space="preserve">PROPUESTA DE MODIFICACIÓN DEL REGLAMENTO INTERNO DE LOS SERVIDORES CIVILES (RIS) DEL PROGRAMA TRABAJA PERU </v>
          </cell>
          <cell r="J343" t="str">
            <v xml:space="preserve">UNIDAD GERENCIAL DE ASESORÍA LEGAL
</v>
          </cell>
          <cell r="K343" t="str">
            <v>ALTAMIRANO MARTINEZ, JOHN HAIRO</v>
          </cell>
          <cell r="L343">
            <v>0</v>
          </cell>
          <cell r="M343">
            <v>0</v>
          </cell>
          <cell r="N343">
            <v>0</v>
          </cell>
          <cell r="O343">
            <v>0</v>
          </cell>
        </row>
        <row r="344">
          <cell r="D344" t="str">
            <v>INFORME N° 0914-TP/DE/UGPPME-CFPP</v>
          </cell>
          <cell r="E344" t="str">
            <v>089352-2017</v>
          </cell>
          <cell r="F344" t="str">
            <v>0914-2017-MTPE/24.1.2.1</v>
          </cell>
          <cell r="G344" t="str">
            <v>06/07/2017</v>
          </cell>
          <cell r="H344">
            <v>0</v>
          </cell>
          <cell r="I344" t="str">
            <v xml:space="preserve">CERTIFICACIÓN DE DE CREDITO PRESUPUESTARIO REFERIDA A LA CONTRATACION DE VERIFICADORES DE ACTIVIDADES AII-02 PARA LA UNIDAD ZONAL HUARAZ </v>
          </cell>
          <cell r="J344" t="str">
            <v xml:space="preserve">UNIDAD GERENCIAL DE ADMINISTRACIÓN
</v>
          </cell>
          <cell r="K344" t="str">
            <v>TORRES LOZANO, CÉSAR AUGUSTO</v>
          </cell>
          <cell r="L344">
            <v>0</v>
          </cell>
          <cell r="M344">
            <v>0</v>
          </cell>
          <cell r="N344">
            <v>0</v>
          </cell>
          <cell r="O344">
            <v>0</v>
          </cell>
        </row>
        <row r="345">
          <cell r="D345" t="str">
            <v>INFORME N° 0915-TP/DE/UGPPME-CFPP</v>
          </cell>
          <cell r="E345" t="str">
            <v>085888-2017</v>
          </cell>
          <cell r="F345" t="str">
            <v>0915-2017-MTPE/24.1.2.1</v>
          </cell>
          <cell r="G345" t="str">
            <v>06/07/2017</v>
          </cell>
          <cell r="H345">
            <v>0</v>
          </cell>
          <cell r="I345" t="str">
            <v xml:space="preserve">CERTIFICACIÓN DE CRÉDITO PRESUPUESTARIO REFERIDO A LA CONTRATACIÓN DE VERIFICADORES DE ACTIVIDADES AII-02 PARA LA UNIDAD ZONAL AYACUCHO </v>
          </cell>
          <cell r="J345" t="str">
            <v xml:space="preserve">UNIDAD GERENCIAL DE ADMINISTRACIÓN
</v>
          </cell>
          <cell r="K345" t="str">
            <v>ALTAMIRANO MARTINEZ, JOHN HAIRO</v>
          </cell>
          <cell r="L345">
            <v>0</v>
          </cell>
          <cell r="M345">
            <v>0</v>
          </cell>
          <cell r="N345">
            <v>0</v>
          </cell>
          <cell r="O345">
            <v>0</v>
          </cell>
        </row>
        <row r="346">
          <cell r="D346" t="str">
            <v>INFORME N° 0916-TP/DE/UGPPME-CFPP</v>
          </cell>
          <cell r="E346" t="str">
            <v>087368-2017</v>
          </cell>
          <cell r="F346" t="str">
            <v>0916-2017-MTPE/24.1.2.1</v>
          </cell>
          <cell r="G346" t="str">
            <v>06/07/2017</v>
          </cell>
          <cell r="H346">
            <v>0</v>
          </cell>
          <cell r="I346" t="str">
            <v xml:space="preserve">CERTIFICACIÓN DE CRÉDITO PRESUPUESTARIO REFERIDA A LA CONTRATACIÓN DE VERIFICADORES DE ACTIVIDADES AII-02 PARA LA UNIDAD ZONAL DE ANCASH </v>
          </cell>
          <cell r="J346" t="str">
            <v xml:space="preserve">UNIDAD GERENCIAL DE ADMINISTRACIÓN
</v>
          </cell>
          <cell r="K346" t="str">
            <v>ALTAMIRANO MARTINEZ, JOHN HAIRO</v>
          </cell>
          <cell r="L346">
            <v>0</v>
          </cell>
          <cell r="M346">
            <v>0</v>
          </cell>
          <cell r="N346">
            <v>0</v>
          </cell>
          <cell r="O346">
            <v>0</v>
          </cell>
        </row>
        <row r="347">
          <cell r="D347" t="str">
            <v>INFORME N° 0917-TP/DE/UGPPME-CFPP</v>
          </cell>
          <cell r="E347" t="str">
            <v>101186-2017</v>
          </cell>
          <cell r="F347" t="str">
            <v>0917-2017-MTPE/24.1.2.1</v>
          </cell>
          <cell r="G347" t="str">
            <v>06/07/2017</v>
          </cell>
          <cell r="H347">
            <v>0</v>
          </cell>
          <cell r="I347" t="str">
            <v>AVANCE DE EJECUCIÓN Y PROGRAMACIÓN 2017</v>
          </cell>
          <cell r="J347" t="str">
            <v xml:space="preserve">PROGRAMA PARA LA GENERACION DE EMPLEO SOCIAL INCLUSIVO "TRABAJA PERU"
</v>
          </cell>
          <cell r="K347">
            <v>0</v>
          </cell>
          <cell r="L347">
            <v>0</v>
          </cell>
          <cell r="M347">
            <v>0</v>
          </cell>
          <cell r="N347">
            <v>0</v>
          </cell>
          <cell r="O347">
            <v>0</v>
          </cell>
        </row>
        <row r="348">
          <cell r="D348" t="str">
            <v>INFORME N° 0918-TP/DE/UGPPME-CFPP</v>
          </cell>
          <cell r="E348" t="str">
            <v>101931-2017</v>
          </cell>
          <cell r="F348" t="str">
            <v>0918-2017-MTPE/24.1.2.1</v>
          </cell>
          <cell r="G348" t="str">
            <v>06/07/2017</v>
          </cell>
          <cell r="H348">
            <v>0</v>
          </cell>
          <cell r="I348" t="str">
            <v>CERTIFICACIÓN DE CRÉDITO PRESUPUESTARIO REFERIDA A LA ASIGNACIÓN DE VIÁTICOS DE LA OFICINA NACIONAL</v>
          </cell>
          <cell r="J348" t="str">
            <v xml:space="preserve">UNIDAD GERENCIAL DE ADMINISTRACIÓN
</v>
          </cell>
          <cell r="K348" t="str">
            <v>ALTAMIRANO MARTINEZ, JOHN HAIRO</v>
          </cell>
          <cell r="L348">
            <v>0</v>
          </cell>
          <cell r="M348">
            <v>0</v>
          </cell>
          <cell r="N348">
            <v>0</v>
          </cell>
          <cell r="O348">
            <v>0</v>
          </cell>
        </row>
        <row r="349">
          <cell r="D349" t="str">
            <v>INFORME N° 0919-TP/DE/UGPPME-CFPP</v>
          </cell>
          <cell r="E349" t="str">
            <v>100701-2017</v>
          </cell>
          <cell r="F349" t="str">
            <v>0919-2017-MTPE/24.1.2.1</v>
          </cell>
          <cell r="G349" t="str">
            <v>06/07/2017</v>
          </cell>
          <cell r="H349">
            <v>0</v>
          </cell>
          <cell r="I349" t="str">
            <v xml:space="preserve">CERTIFICACIÓN DE CRÉDITO PRESUPUESTARIO PARA ASIGNACION DE  VIÁTICOS DE LA OFICINA NACIONAL </v>
          </cell>
          <cell r="J349" t="str">
            <v xml:space="preserve">UNIDAD GERENCIAL DE ADMINISTRACIÓN
</v>
          </cell>
          <cell r="K349" t="str">
            <v>ALTAMIRANO MARTINEZ, JOHN HAIRO</v>
          </cell>
          <cell r="L349">
            <v>0</v>
          </cell>
          <cell r="M349">
            <v>0</v>
          </cell>
          <cell r="N349">
            <v>0</v>
          </cell>
          <cell r="O349">
            <v>0</v>
          </cell>
        </row>
        <row r="350">
          <cell r="D350" t="str">
            <v>INFORME N° 0920-TP/DE/UGPPME-CFPP</v>
          </cell>
          <cell r="E350" t="str">
            <v>099401-2017</v>
          </cell>
          <cell r="F350" t="str">
            <v>0920-2017-MTPE/24.1.2.1</v>
          </cell>
          <cell r="G350" t="str">
            <v>07/07/2017</v>
          </cell>
          <cell r="H350">
            <v>0</v>
          </cell>
          <cell r="I350" t="str">
            <v>NOTA DE MODIFICACION PRESUPUESTAL NMP N° 032 DEL TIPO 3, PROPUESTA POR EL " PROGRAMA PERU RESPONSABLE" POR S/. 56 150.00</v>
          </cell>
          <cell r="J350" t="str">
            <v xml:space="preserve">PROGRAMA PARA LA GENERACION DE EMPLEO SOCIAL INCLUSIVO "TRABAJA PERU"
</v>
          </cell>
          <cell r="K350" t="str">
            <v>ALTAMIRANO MARTINEZ, JOHN HAIRO</v>
          </cell>
          <cell r="L350">
            <v>0</v>
          </cell>
          <cell r="M350">
            <v>0</v>
          </cell>
          <cell r="N350">
            <v>0</v>
          </cell>
          <cell r="O350">
            <v>0</v>
          </cell>
        </row>
        <row r="351">
          <cell r="D351" t="str">
            <v>INFORME N° 0921-TP/DE/UGPPME-CFPP</v>
          </cell>
          <cell r="E351" t="str">
            <v>100978-2017</v>
          </cell>
          <cell r="F351" t="str">
            <v>0921-2017-MTPE/24.1.2.1</v>
          </cell>
          <cell r="G351" t="str">
            <v>07/07/2017</v>
          </cell>
          <cell r="H351">
            <v>0</v>
          </cell>
          <cell r="I351" t="str">
            <v xml:space="preserve">REBAJA DE CERTIFICACIÓN DE CRÉDITO PRESUPUESTARIO 2017
</v>
          </cell>
          <cell r="J351" t="str">
            <v xml:space="preserve">UNIDAD GERENCIAL DE ADMINISTRACIÓN
</v>
          </cell>
          <cell r="K351" t="str">
            <v>ALTAMIRANO MARTINEZ, JOHN HAIRO</v>
          </cell>
          <cell r="L351">
            <v>0</v>
          </cell>
          <cell r="M351">
            <v>0</v>
          </cell>
          <cell r="N351">
            <v>0</v>
          </cell>
          <cell r="O351">
            <v>0</v>
          </cell>
        </row>
        <row r="352">
          <cell r="D352" t="str">
            <v>INFORME N° 0922-TP/DE/UGPPME-CFPP</v>
          </cell>
          <cell r="E352" t="str">
            <v>094100-2017</v>
          </cell>
          <cell r="F352" t="str">
            <v>0922-2017-MTPE/24.1.2.1</v>
          </cell>
          <cell r="G352" t="str">
            <v>07/07/2017</v>
          </cell>
          <cell r="H352">
            <v>0</v>
          </cell>
          <cell r="I352" t="str">
            <v xml:space="preserve">CERTIFICACIÓN DE CRÉDITO PRESUPUESTARIO REFERIDA A LA CONTRATACIÓN DE TERCERO PARA LA COORDINACIÓN FUNCIONAL DE LOGÍSTICA DEL PROGRAMA TRABAJA PERU </v>
          </cell>
          <cell r="J352" t="str">
            <v xml:space="preserve">UNIDAD GERENCIAL DE ADMINISTRACIÓN
</v>
          </cell>
          <cell r="K352" t="str">
            <v>ALTAMIRANO MARTINEZ, JOHN HAIRO</v>
          </cell>
          <cell r="L352">
            <v>0</v>
          </cell>
          <cell r="M352">
            <v>0</v>
          </cell>
          <cell r="N352">
            <v>0</v>
          </cell>
          <cell r="O352">
            <v>0</v>
          </cell>
        </row>
        <row r="353">
          <cell r="D353" t="str">
            <v>INFORME N° 0923-TP/DE/UGPPME-CFPP</v>
          </cell>
          <cell r="E353" t="str">
            <v>096166-2017</v>
          </cell>
          <cell r="F353" t="str">
            <v>0923-2017-MTPE/24.1.2.1</v>
          </cell>
          <cell r="G353" t="str">
            <v>07/07/2017</v>
          </cell>
          <cell r="H353">
            <v>0</v>
          </cell>
          <cell r="I353" t="str">
            <v>PROPUESTA DE MODIFICACIÓN DE LA DIRECTIVA N° 004-2016-TP/DE/, DENOMINADO " PROCEDIMIENTOS PARA EL OTORGAMIENTO DE VIÁTICOS, PASAJES Y OTROS GASTOS EN COMISIÓN DE SERVICIOS Y RENDICIÓN DE CUENTAS DE LA UNIDAD EJECUTORA 005 PROGRAMA PARA LA GENERACIÓN DE EMPLEO SOCIAL INCLUSIVO " TRABAJA PERU"</v>
          </cell>
          <cell r="J353" t="str">
            <v xml:space="preserve">UNIDAD GERENCIAL DE ASESORÍA LEGAL
</v>
          </cell>
          <cell r="K353" t="str">
            <v>ALTAMIRANO MARTINEZ, JOHN HAIRO</v>
          </cell>
          <cell r="L353">
            <v>0</v>
          </cell>
          <cell r="M353">
            <v>0</v>
          </cell>
          <cell r="N353">
            <v>0</v>
          </cell>
          <cell r="O353">
            <v>0</v>
          </cell>
        </row>
        <row r="354">
          <cell r="D354" t="str">
            <v>INFORME N° 0924-TP/DE/UGPPME-CFPP</v>
          </cell>
          <cell r="E354" t="str">
            <v>086662-2017</v>
          </cell>
          <cell r="F354" t="str">
            <v>0924-2017-MTPE/24.1.2.1</v>
          </cell>
          <cell r="G354" t="str">
            <v>07/07/2017</v>
          </cell>
          <cell r="H354">
            <v>0</v>
          </cell>
          <cell r="I354" t="str">
            <v xml:space="preserve">CERTIFICACIÓN DE CRÉDITO PRESUPUESTARIO REFERIDA A LA CONTRATACIÓN DE TERCERO COMO VERIFICADOR DE ACTIVIDADES AII-02 PARA LA UNIDAD ZONAL DE LAMBAYEQUE  DEL PROGRAMA TRABAJA PERU </v>
          </cell>
          <cell r="J354" t="str">
            <v xml:space="preserve">UNIDAD GERENCIAL DE ADMINISTRACIÓN
</v>
          </cell>
          <cell r="K354" t="str">
            <v>ALTAMIRANO MARTINEZ, JOHN HAIRO</v>
          </cell>
          <cell r="L354">
            <v>0</v>
          </cell>
          <cell r="M354">
            <v>0</v>
          </cell>
          <cell r="N354">
            <v>0</v>
          </cell>
          <cell r="O354">
            <v>0</v>
          </cell>
        </row>
        <row r="355">
          <cell r="D355" t="str">
            <v>INFORME N° 0925-TP/DE/UGPPME-CFPP</v>
          </cell>
          <cell r="E355" t="str">
            <v>101736-2017</v>
          </cell>
          <cell r="F355" t="str">
            <v>0925-2017-MTPE/24.1.2.1</v>
          </cell>
          <cell r="G355" t="str">
            <v>07/07/2017</v>
          </cell>
          <cell r="H355">
            <v>0</v>
          </cell>
          <cell r="I355" t="str">
            <v xml:space="preserve">CERTIFICACIÓN PRESUPUESTARIA REFERIDA A LA CONTRATACIÓN TEMPORAL POR LA MODALIDAD DE SERVICIO DE TERCERO PARA LA UNIDAD ZONAL LA LIBERTAD DEL PROGRAMA TRABAJA PERU </v>
          </cell>
          <cell r="J355" t="str">
            <v xml:space="preserve">UNIDAD GERENCIAL DE ADMINISTRACIÓN
</v>
          </cell>
          <cell r="K355" t="str">
            <v>ALTAMIRANO MARTINEZ, JOHN HAIRO</v>
          </cell>
          <cell r="L355">
            <v>0</v>
          </cell>
          <cell r="M355">
            <v>0</v>
          </cell>
          <cell r="N355">
            <v>0</v>
          </cell>
          <cell r="O355">
            <v>0</v>
          </cell>
        </row>
        <row r="356">
          <cell r="D356" t="str">
            <v>INFORME N° 0926-TP/DE/UGPPME-CFPP</v>
          </cell>
          <cell r="E356" t="str">
            <v>087318-2017</v>
          </cell>
          <cell r="F356" t="str">
            <v>0926-2017-MTPE/24.1.2.1</v>
          </cell>
          <cell r="G356" t="str">
            <v>07/07/2017</v>
          </cell>
          <cell r="H356">
            <v>0</v>
          </cell>
          <cell r="I356" t="str">
            <v>CERTIFICACIÓN DE CRÉDITO PRESUPUESTARIO REFERIDA A LA CONTRATACIÓN TEMPORAL POR LA MODALIDAD DE SERVICIO DE TERCERO PARA LA UNIDAD ZONAL LA LIBERTAD DEL PROGRAMA TRABAJA PERU</v>
          </cell>
          <cell r="J356" t="str">
            <v xml:space="preserve">UNIDAD GERENCIAL DE ADMINISTRACIÓN
</v>
          </cell>
          <cell r="K356" t="str">
            <v>ALTAMIRANO MARTINEZ, JOHN HAIRO</v>
          </cell>
          <cell r="L356">
            <v>0</v>
          </cell>
          <cell r="M356">
            <v>0</v>
          </cell>
          <cell r="N356">
            <v>0</v>
          </cell>
          <cell r="O356">
            <v>0</v>
          </cell>
        </row>
        <row r="357">
          <cell r="D357" t="str">
            <v>INFORME N° 0927-TP/DE/UGPPME-CFPP</v>
          </cell>
          <cell r="E357" t="str">
            <v>060202-2017</v>
          </cell>
          <cell r="F357" t="str">
            <v>0927-2017-MTPE/24.1.2.1</v>
          </cell>
          <cell r="G357" t="str">
            <v>07/07/2017</v>
          </cell>
          <cell r="H357">
            <v>0</v>
          </cell>
          <cell r="I357" t="str">
            <v xml:space="preserve">CERTIFICACIÓN DE CRÉDITO PRESUPUESTARIO 2017 Y PREVISIÓN 2018 REFERIDA A LA CONTRATACIÓN DEL SERVICIO DE SEGURIDAD Y VIGILANCIA PARA LA UNIDAD ZONAL  LORETO DEL PROGRAMA TRABAJA PERU  </v>
          </cell>
          <cell r="J357" t="str">
            <v xml:space="preserve">UNIDAD GERENCIAL DE ADMINISTRACIÓN
</v>
          </cell>
          <cell r="K357" t="str">
            <v>ALTAMIRANO MARTINEZ, JOHN HAIRO</v>
          </cell>
          <cell r="L357">
            <v>0</v>
          </cell>
          <cell r="M357">
            <v>0</v>
          </cell>
          <cell r="N357">
            <v>0</v>
          </cell>
          <cell r="O357">
            <v>0</v>
          </cell>
        </row>
        <row r="358">
          <cell r="D358" t="str">
            <v>INFORME N° 0928-TP/DE/UGPPME-CFPP</v>
          </cell>
          <cell r="E358" t="str">
            <v>084240-2017</v>
          </cell>
          <cell r="F358" t="str">
            <v>0928-2017-MTPE/24.1.2.1</v>
          </cell>
          <cell r="G358" t="str">
            <v>07/07/2017</v>
          </cell>
          <cell r="H358">
            <v>0</v>
          </cell>
          <cell r="I358" t="str">
            <v xml:space="preserve">CERTIFICACIÓN DE CRÉDITO PRESUPUESTARIO REFERIDA AL SERVICIO DE TERCERO PARA LA UNIDAD GERENCIAL DE PROMOCIÓN DEL PROGRAMA TRABAJA PERU </v>
          </cell>
          <cell r="J358" t="str">
            <v xml:space="preserve">UNIDAD GERENCIAL DE ADMINISTRACIÓN
</v>
          </cell>
          <cell r="K358" t="str">
            <v>ALTAMIRANO MARTINEZ, JOHN HAIRO</v>
          </cell>
          <cell r="L358">
            <v>0</v>
          </cell>
          <cell r="M358">
            <v>0</v>
          </cell>
          <cell r="N358">
            <v>0</v>
          </cell>
          <cell r="O358">
            <v>0</v>
          </cell>
        </row>
        <row r="359">
          <cell r="D359" t="str">
            <v>INFORME N° 0929-TP/DE/UGPPME-CFPP</v>
          </cell>
          <cell r="E359" t="str">
            <v>103387-2017</v>
          </cell>
          <cell r="F359" t="str">
            <v>0929-2017-MTPE/24.1.2.1</v>
          </cell>
          <cell r="G359" t="str">
            <v>07/07/2017</v>
          </cell>
          <cell r="H359">
            <v>0</v>
          </cell>
          <cell r="I359" t="str">
            <v xml:space="preserve">CERTIFICACIÓN DE CRÉDITO PRESUPUESTARIO PARA VIÁTICOS DE LA OFICINA NACIONAL </v>
          </cell>
          <cell r="J359" t="str">
            <v xml:space="preserve">UNIDAD GERENCIAL DE ADMINISTRACIÓN
</v>
          </cell>
          <cell r="K359">
            <v>0</v>
          </cell>
          <cell r="L359">
            <v>0</v>
          </cell>
          <cell r="M359">
            <v>0</v>
          </cell>
          <cell r="N359">
            <v>0</v>
          </cell>
          <cell r="O359">
            <v>0</v>
          </cell>
        </row>
        <row r="360">
          <cell r="D360" t="str">
            <v>INFORME N° 0930-TP/DE/UGPPME-CFPP</v>
          </cell>
          <cell r="E360" t="str">
            <v>100595-2017</v>
          </cell>
          <cell r="F360" t="str">
            <v>0930-2017-MTPE/24.1.2.1</v>
          </cell>
          <cell r="G360" t="str">
            <v>07/07/2017</v>
          </cell>
          <cell r="H360">
            <v>0</v>
          </cell>
          <cell r="I360" t="str">
            <v xml:space="preserve">CERTIFICACIÓN DE CRÉDITO PRESUPUESTARIO REFERIDA A LA CONTRATACIÓN TEMPORAL DEL SERVICIO DE UN TERCERO PARA LA UNIDAD ZONAL LA LIBERTAD DEL PROGRAMA TRABAJA PERU </v>
          </cell>
          <cell r="J360" t="str">
            <v xml:space="preserve">UNIDAD GERENCIAL DE ADMINISTRACIÓN
</v>
          </cell>
          <cell r="K360" t="str">
            <v>ALTAMIRANO MARTINEZ, JOHN HAIRO</v>
          </cell>
          <cell r="L360">
            <v>0</v>
          </cell>
          <cell r="M360">
            <v>0</v>
          </cell>
          <cell r="N360">
            <v>0</v>
          </cell>
          <cell r="O360">
            <v>0</v>
          </cell>
        </row>
        <row r="361">
          <cell r="D361" t="str">
            <v>INFORME N° 0931-TP/DE/UGPPME-CFPP</v>
          </cell>
          <cell r="E361" t="str">
            <v>097785-2017</v>
          </cell>
          <cell r="F361" t="str">
            <v>0931-2017-MTPE/24.1.2.1</v>
          </cell>
          <cell r="G361" t="str">
            <v>07/07/2017</v>
          </cell>
          <cell r="H361">
            <v>0</v>
          </cell>
          <cell r="I361" t="str">
            <v xml:space="preserve">CERTIFICACIÓN DE CRÉDITO PRESUPUESTARIO REFERIDA A CONTRATACIÓN POR LA MODALIDAD DE SERVICIO DE TERCERO DE UN APOYO EN LAS ACTIVIDADES RELACIONADAS A PROMOCIÓN EN LA UNIDAD ZONAL DE CAJAMARCA </v>
          </cell>
          <cell r="J361" t="str">
            <v xml:space="preserve">UNIDAD GERENCIAL DE ADMINISTRACIÓN
</v>
          </cell>
          <cell r="K361">
            <v>0</v>
          </cell>
          <cell r="L361">
            <v>0</v>
          </cell>
          <cell r="M361">
            <v>0</v>
          </cell>
          <cell r="N361">
            <v>0</v>
          </cell>
          <cell r="O361">
            <v>0</v>
          </cell>
        </row>
        <row r="362">
          <cell r="D362" t="str">
            <v>INFORME N° 0932-TP/DE/UGPPME-CFPP</v>
          </cell>
          <cell r="E362" t="str">
            <v>087284-2017</v>
          </cell>
          <cell r="F362" t="str">
            <v>0932-2017-MTPE/24.1.2.1</v>
          </cell>
          <cell r="G362" t="str">
            <v>07/07/2017</v>
          </cell>
          <cell r="H362">
            <v>0</v>
          </cell>
          <cell r="I362" t="str">
            <v>CERTIFICACIÓN DE CREDITO PRESUPUESTARIO REFERIDA A LA CONTRATACION DE SERVICIO POR TERCERO PARA EL AREA DE ARCHIVO CENTRAL DEL PROGRAMA TRABAJA PERU</v>
          </cell>
          <cell r="J362" t="str">
            <v xml:space="preserve">UNIDAD GERENCIAL DE ADMINISTRACIÓN
</v>
          </cell>
          <cell r="K362">
            <v>0</v>
          </cell>
          <cell r="L362">
            <v>0</v>
          </cell>
          <cell r="M362">
            <v>0</v>
          </cell>
          <cell r="N362">
            <v>0</v>
          </cell>
          <cell r="O362">
            <v>0</v>
          </cell>
        </row>
        <row r="363">
          <cell r="D363" t="str">
            <v>INFORME N° 0933-TP/DE/UGPPME-CFPP</v>
          </cell>
          <cell r="E363" t="str">
            <v>098907-2017</v>
          </cell>
          <cell r="F363" t="str">
            <v>0933-2017-MTPE/24.1.2.1</v>
          </cell>
          <cell r="G363" t="str">
            <v>07/07/2017</v>
          </cell>
          <cell r="H363">
            <v>0</v>
          </cell>
          <cell r="I363" t="str">
            <v xml:space="preserve">CERTIFICACIÓN DE DE CREDITO PRESUPUESTARIO REFERIDA A LA CONTRATACION DEL SERVICIO DE UN TERCERO PARA LA COORDINACION FUNCIONAL DE LOGISTICA DEL PROGRAMA TRABAJA </v>
          </cell>
          <cell r="J363" t="str">
            <v xml:space="preserve">UNIDAD GERENCIAL DE ADMINISTRACIÓN
</v>
          </cell>
          <cell r="K363">
            <v>0</v>
          </cell>
          <cell r="L363">
            <v>0</v>
          </cell>
          <cell r="M363">
            <v>0</v>
          </cell>
          <cell r="N363">
            <v>0</v>
          </cell>
          <cell r="O363">
            <v>0</v>
          </cell>
        </row>
        <row r="364">
          <cell r="D364" t="str">
            <v>INFORME N° 0934-TP/DE/UGPPME-CFPP</v>
          </cell>
          <cell r="E364" t="str">
            <v>096798-2017</v>
          </cell>
          <cell r="F364" t="str">
            <v>0934-2017-MTPE/24.1.2.1</v>
          </cell>
          <cell r="G364" t="str">
            <v>07/07/2017</v>
          </cell>
          <cell r="H364">
            <v>0</v>
          </cell>
          <cell r="I364" t="str">
            <v xml:space="preserve">CERTIFICACIÓN DE CREDITO PRESUPUESTARIO REFERIDA AL SERVICIO DE TERCERO PARA LA UNIDAD GERENCIAL DE PLANIFICACION, PRESUPUESTO, MONITOREO Y EVALUACION DEL PROGRAMA TRABAJA </v>
          </cell>
          <cell r="J364" t="str">
            <v xml:space="preserve">UNIDAD GERENCIAL DE ADMINISTRACIÓN
</v>
          </cell>
          <cell r="K364">
            <v>0</v>
          </cell>
          <cell r="L364">
            <v>0</v>
          </cell>
          <cell r="M364">
            <v>0</v>
          </cell>
          <cell r="N364">
            <v>0</v>
          </cell>
          <cell r="O364">
            <v>0</v>
          </cell>
        </row>
        <row r="365">
          <cell r="D365" t="str">
            <v>INFORME N° 0935-TP/DE/UGPPME-CFPP</v>
          </cell>
          <cell r="E365" t="str">
            <v>094495-2017</v>
          </cell>
          <cell r="F365" t="str">
            <v>0935-2017-MTPE/24.1.2.1</v>
          </cell>
          <cell r="G365" t="str">
            <v>07/07/2017</v>
          </cell>
          <cell r="H365">
            <v>0</v>
          </cell>
          <cell r="I365" t="str">
            <v xml:space="preserve">CERTIFICACIÓN DE CREDITO PRESUPUESTARIO REFERIDA AL SERVICIO DE TERCERO PARA LA COORDINACION FUNCIONAL DE LOGISTICA DEL PROGRAMA TRABAJA PERU </v>
          </cell>
          <cell r="J365" t="str">
            <v xml:space="preserve">UNIDAD GERENCIAL DE ADMINISTRACIÓN
</v>
          </cell>
          <cell r="K365">
            <v>0</v>
          </cell>
          <cell r="L365">
            <v>0</v>
          </cell>
          <cell r="M365">
            <v>0</v>
          </cell>
          <cell r="N365">
            <v>0</v>
          </cell>
          <cell r="O365">
            <v>0</v>
          </cell>
        </row>
        <row r="366">
          <cell r="D366" t="str">
            <v>INFORME N° 0936-TP/DE/UGPPME-CFPP</v>
          </cell>
          <cell r="E366" t="str">
            <v>102956-2017</v>
          </cell>
          <cell r="F366" t="str">
            <v>0936-2017-MTPE/24.1.2.1</v>
          </cell>
          <cell r="G366" t="str">
            <v>10/07/2017</v>
          </cell>
          <cell r="H366">
            <v>0</v>
          </cell>
          <cell r="I366" t="str">
            <v xml:space="preserve">CERTIFICACIÓN DE CRÉDITO PRESUPUESTARIO PARA ASIGNACIÓN DE VIÁTICOS OFICINA NACIONAL </v>
          </cell>
          <cell r="J366" t="str">
            <v xml:space="preserve">UNIDAD GERENCIAL DE ADMINISTRACIÓN
</v>
          </cell>
          <cell r="K366" t="str">
            <v>ALTAMIRANO MARTINEZ, JOHN HAIRO</v>
          </cell>
          <cell r="L366">
            <v>0</v>
          </cell>
          <cell r="M366">
            <v>0</v>
          </cell>
          <cell r="N366">
            <v>0</v>
          </cell>
          <cell r="O366">
            <v>0</v>
          </cell>
        </row>
        <row r="367">
          <cell r="D367" t="str">
            <v>INFORME N° 0937-TP/DE/UGPPME-CFPP</v>
          </cell>
          <cell r="E367" t="str">
            <v>086895-2017</v>
          </cell>
          <cell r="F367" t="str">
            <v>0937-2017-MTPE/24.1.2.1</v>
          </cell>
          <cell r="G367" t="str">
            <v>10/07/2017</v>
          </cell>
          <cell r="H367">
            <v>0</v>
          </cell>
          <cell r="I367" t="str">
            <v xml:space="preserve">PROPUESTA DE DIRECTIVA " PROCEDIMIENTO RELACIONADO A LA DOCUMENTACIÓN QUE DEBE PRESENTAR LOS ORGANISMOS PROPONENTES QUE REQUIERAN APOYO PARA LA FORMULACIÓN DE EXPEDIENTES TÉCNICOS POR PARTE DEL PROGRAMA TRABAJA PERU </v>
          </cell>
          <cell r="J367" t="str">
            <v xml:space="preserve">UNIDAD GERENCIAL DE ASESORÍA LEGAL
</v>
          </cell>
          <cell r="K367" t="str">
            <v>ALTAMIRANO MARTINEZ, JOHN HAIRO</v>
          </cell>
          <cell r="L367">
            <v>0</v>
          </cell>
          <cell r="M367">
            <v>0</v>
          </cell>
          <cell r="N367">
            <v>0</v>
          </cell>
          <cell r="O367">
            <v>0</v>
          </cell>
        </row>
        <row r="368">
          <cell r="D368" t="str">
            <v>INFORME N° 0938-TP/DE/UGPPME-CFPP</v>
          </cell>
          <cell r="E368" t="str">
            <v>101127-2017</v>
          </cell>
          <cell r="F368" t="str">
            <v>0938-2017-MTPE/24.1.2.1</v>
          </cell>
          <cell r="G368" t="str">
            <v>10/07/2017</v>
          </cell>
          <cell r="H368">
            <v>0</v>
          </cell>
          <cell r="I368" t="str">
            <v xml:space="preserve">CERTIFICACIÓN DE CRÉDITO PRESUPUESTARIO REFERIDA AL SERVICIO DE TERCERO PARA LA UNIDAD GERENCIAL DE PROMOCIÓN DEL PROGRAMA TRABAJA PERU </v>
          </cell>
          <cell r="J368" t="str">
            <v xml:space="preserve">UNIDAD GERENCIAL DE ADMINISTRACIÓN
</v>
          </cell>
          <cell r="K368" t="str">
            <v>ALTAMIRANO MARTINEZ, JOHN HAIRO</v>
          </cell>
          <cell r="L368">
            <v>0</v>
          </cell>
          <cell r="M368">
            <v>0</v>
          </cell>
          <cell r="N368">
            <v>0</v>
          </cell>
          <cell r="O368">
            <v>0</v>
          </cell>
        </row>
        <row r="369">
          <cell r="D369" t="str">
            <v>INFORME N° 0939-TP/DE/UGPPME-CFPP</v>
          </cell>
          <cell r="E369" t="str">
            <v>057841-2017</v>
          </cell>
          <cell r="F369" t="str">
            <v>0939-2017-MTPE/24.1.2.1</v>
          </cell>
          <cell r="G369" t="str">
            <v>10/07/2017</v>
          </cell>
          <cell r="H369">
            <v>0</v>
          </cell>
          <cell r="I369" t="str">
            <v>CERTIFICACIÓN DE CRÉDITO PRESUPUESTARIO REFERIDA AL REINTEGRO DE ARBITRIOS AL MINISTERIO DE TRABAJO Y PROMOCIÓN DEL EMPLEO POR EL PERIODO 2016</v>
          </cell>
          <cell r="J369" t="str">
            <v xml:space="preserve">UNIDAD GERENCIAL DE ADMINISTRACIÓN
</v>
          </cell>
          <cell r="K369" t="str">
            <v>ALTAMIRANO MARTINEZ, JOHN HAIRO</v>
          </cell>
          <cell r="L369">
            <v>0</v>
          </cell>
          <cell r="M369">
            <v>0</v>
          </cell>
          <cell r="N369">
            <v>0</v>
          </cell>
          <cell r="O369">
            <v>0</v>
          </cell>
        </row>
        <row r="370">
          <cell r="D370" t="str">
            <v>INFORME N° 0940-TP/DE/UGPPME-CFPP</v>
          </cell>
          <cell r="E370" t="str">
            <v>094336-2017</v>
          </cell>
          <cell r="F370" t="str">
            <v>0940-2017-MTPE/24.1.2.1</v>
          </cell>
          <cell r="G370" t="str">
            <v>11/07/2017</v>
          </cell>
          <cell r="H370">
            <v>0</v>
          </cell>
          <cell r="I370" t="str">
            <v xml:space="preserve">SOBRE SOLICITUD DEL PROGRAMA " TRABAJA PERU" A RECURSOS PARA FINANCIAR PROYECTOS DE INVERSIÓN PUBLICA EN DISTRITOS DECLARADOS EN EMERGENCIA </v>
          </cell>
          <cell r="J370" t="str">
            <v xml:space="preserve">PROGRAMA PARA LA GENERACION DE EMPLEO SOCIAL INCLUSIVO "TRABAJA PERU"
</v>
          </cell>
          <cell r="K370" t="str">
            <v>ALTAMIRANO MARTINEZ, JOHN HAIRO</v>
          </cell>
          <cell r="L370">
            <v>0</v>
          </cell>
          <cell r="M370">
            <v>0</v>
          </cell>
          <cell r="N370">
            <v>0</v>
          </cell>
          <cell r="O370">
            <v>0</v>
          </cell>
        </row>
        <row r="371">
          <cell r="D371" t="str">
            <v>INFORME N° 0941-TP/DE/UGPPME-CFPP</v>
          </cell>
          <cell r="E371" t="str">
            <v>104855-2017</v>
          </cell>
          <cell r="F371" t="str">
            <v>0941-2017-MTPE/24.1.2.1</v>
          </cell>
          <cell r="G371" t="str">
            <v>11/07/2017</v>
          </cell>
          <cell r="H371">
            <v>0</v>
          </cell>
          <cell r="I371" t="str">
            <v xml:space="preserve">CERTIFICACIÓN DE CRÉDITO  PRESUPUESTAL PARA VIÁTICOS DE LA OFICINA NACIONAL </v>
          </cell>
          <cell r="J371" t="str">
            <v xml:space="preserve">UNIDAD GERENCIAL DE ADMINISTRACIÓN
</v>
          </cell>
          <cell r="K371" t="str">
            <v>ALTAMIRANO MARTINEZ, JOHN HAIRO</v>
          </cell>
          <cell r="L371">
            <v>0</v>
          </cell>
          <cell r="M371">
            <v>0</v>
          </cell>
          <cell r="N371">
            <v>0</v>
          </cell>
          <cell r="O371">
            <v>0</v>
          </cell>
        </row>
        <row r="372">
          <cell r="D372" t="str">
            <v>INFORME N° 0942-TP/DE/UGPPME-CFPP</v>
          </cell>
          <cell r="E372" t="str">
            <v>095618-2017</v>
          </cell>
          <cell r="F372" t="str">
            <v>0942-2017-MTPE/24.1.2.1</v>
          </cell>
          <cell r="G372" t="str">
            <v>11/07/2017</v>
          </cell>
          <cell r="H372">
            <v>0</v>
          </cell>
          <cell r="I372" t="str">
            <v xml:space="preserve">CERTIFICACIÓN DE CRÉDITO PRESUPUESTARIO REFERIDA AL SERVICIO DE TERCERO  PARA LA COORDINACIÓN FUNCIONAL DE CONTABILIDAD DEL PROGRAMA TRABAJA PERU </v>
          </cell>
          <cell r="J372" t="str">
            <v xml:space="preserve">UNIDAD GERENCIAL DE ADMINISTRACIÓN
</v>
          </cell>
          <cell r="K372" t="str">
            <v>ALTAMIRANO MARTINEZ, JOHN HAIRO</v>
          </cell>
          <cell r="L372">
            <v>0</v>
          </cell>
          <cell r="M372">
            <v>0</v>
          </cell>
          <cell r="N372">
            <v>0</v>
          </cell>
          <cell r="O372">
            <v>0</v>
          </cell>
        </row>
        <row r="373">
          <cell r="D373" t="str">
            <v>INFORME N° 0943-TP/DE/UGPPME-CFPP</v>
          </cell>
          <cell r="E373" t="str">
            <v>099728-2017</v>
          </cell>
          <cell r="F373" t="str">
            <v>0943-2017-MTPE/24.1.2.1</v>
          </cell>
          <cell r="G373" t="str">
            <v>11/07/2017</v>
          </cell>
          <cell r="H373">
            <v>0</v>
          </cell>
          <cell r="I373" t="str">
            <v xml:space="preserve">CERTIFICACIÓN DE CRÉDITO PRESUPUESTARIO REFERIDA A LA CONTRATACIÓN TEMPORAL POR LA MODALIDAD DE SERVICIO DE TERCERO PARA LA COORDINACIÓN FUNCIONAL DE LOGÍSTICA DEL PROGRAMA TRABAJA PERU </v>
          </cell>
          <cell r="J373" t="str">
            <v xml:space="preserve">UNIDAD GERENCIAL DE ADMINISTRACIÓN
</v>
          </cell>
          <cell r="K373" t="str">
            <v>ALTAMIRANO MARTINEZ, JOHN HAIRO</v>
          </cell>
          <cell r="L373">
            <v>0</v>
          </cell>
          <cell r="M373">
            <v>0</v>
          </cell>
          <cell r="N373">
            <v>0</v>
          </cell>
          <cell r="O373">
            <v>0</v>
          </cell>
        </row>
        <row r="374">
          <cell r="D374" t="str">
            <v>INFORME N° 0944-TP/DE/UGPPME-CFPP</v>
          </cell>
          <cell r="E374" t="str">
            <v>084991-2017</v>
          </cell>
          <cell r="F374" t="str">
            <v>0944-2017-MTPE/24.1.2.1</v>
          </cell>
          <cell r="G374" t="str">
            <v>11/07/2017</v>
          </cell>
          <cell r="H374">
            <v>0</v>
          </cell>
          <cell r="I374" t="str">
            <v xml:space="preserve">CERTIFICACIÓN DE CRÉDITO PRESUPUESTARIO REFERIDA A LA CONTRATACIÓN DEL SERVICIO DE DISEÑO, DIAGRAMACION E IMPRESIÓN DE CUADERNOS DE REGISTRO DE ASISTENCIA PARA LA UNIDAD GERENCIAL DE PROMOCIÓN DEL PROGRAMA TRABAJA PERU </v>
          </cell>
          <cell r="J374" t="str">
            <v xml:space="preserve">UNIDAD GERENCIAL DE ADMINISTRACIÓN
</v>
          </cell>
          <cell r="K374" t="str">
            <v>ALTAMIRANO MARTINEZ, JOHN HAIRO</v>
          </cell>
          <cell r="L374">
            <v>0</v>
          </cell>
          <cell r="M374">
            <v>0</v>
          </cell>
          <cell r="N374">
            <v>0</v>
          </cell>
          <cell r="O374">
            <v>0</v>
          </cell>
        </row>
        <row r="375">
          <cell r="D375" t="str">
            <v>INFORME N° 0945-TP/DE/UGPPME-CFPP</v>
          </cell>
          <cell r="E375" t="str">
            <v>091134-2017</v>
          </cell>
          <cell r="F375" t="str">
            <v>0945-2017-MTPE/24.1.2.1</v>
          </cell>
          <cell r="G375" t="str">
            <v>11/07/2017</v>
          </cell>
          <cell r="H375">
            <v>0</v>
          </cell>
          <cell r="I375" t="str">
            <v>CERTIFICACIÓN DE CRÉDITO PRESUPUESTARIO 2017 Y PREVISIÓN 2018 REFERIDA A LA CONTRATACIÓN DEL SERVICIO DE SEGURIDAD Y VIGILANCIA PARA LA UNIDAD ZONAL ANCASH DEL PROGRAMA TRABAJA PERU.</v>
          </cell>
          <cell r="J375" t="str">
            <v xml:space="preserve">UNIDAD GERENCIAL DE ADMINISTRACIÓN
</v>
          </cell>
          <cell r="K375" t="str">
            <v>ALTAMIRANO MARTINEZ, JOHN HAIRO</v>
          </cell>
          <cell r="L375">
            <v>0</v>
          </cell>
          <cell r="M375">
            <v>0</v>
          </cell>
          <cell r="N375">
            <v>0</v>
          </cell>
          <cell r="O375">
            <v>0</v>
          </cell>
        </row>
        <row r="376">
          <cell r="D376" t="str">
            <v>INFORME N° 0946-TP/DE/UGPPME-CFPP</v>
          </cell>
          <cell r="E376" t="str">
            <v>095230-2017</v>
          </cell>
          <cell r="F376" t="str">
            <v>0946-2017-MTPE/24.1.2.1</v>
          </cell>
          <cell r="G376" t="str">
            <v>11/07/2017</v>
          </cell>
          <cell r="H376">
            <v>0</v>
          </cell>
          <cell r="I376" t="str">
            <v>REBAJA DE CERTIFICACIÓN DE CRÉDITO PRESUPUESTARIO 2017</v>
          </cell>
          <cell r="J376" t="str">
            <v xml:space="preserve">UNIDAD GERENCIAL DE ADMINISTRACIÓN
</v>
          </cell>
          <cell r="K376" t="str">
            <v>ALTAMIRANO MARTINEZ, JOHN HAIRO</v>
          </cell>
          <cell r="L376">
            <v>0</v>
          </cell>
          <cell r="M376">
            <v>0</v>
          </cell>
          <cell r="N376">
            <v>0</v>
          </cell>
          <cell r="O376">
            <v>0</v>
          </cell>
        </row>
        <row r="377">
          <cell r="D377" t="str">
            <v>INFORME N° 0947-TP/DE/UGPPME-CFPP</v>
          </cell>
          <cell r="E377" t="str">
            <v>104674-2017</v>
          </cell>
          <cell r="F377" t="str">
            <v>0947-2017-MTPE/24.1.2.1</v>
          </cell>
          <cell r="G377" t="str">
            <v>11/07/2017</v>
          </cell>
          <cell r="H377">
            <v>0</v>
          </cell>
          <cell r="I377" t="str">
            <v xml:space="preserve">CERTIFICACIÓN DE CRÉDITO PRESUPUESTARIO REFERIDA A LA CONTRATACIÓN DEL SERVICIO DE TERCERO PARA LA COORDINACIÓN FUNCIONAL DE LOGÍSTICA DEL PROGRAMA TRABAJA PERU </v>
          </cell>
          <cell r="J377" t="str">
            <v xml:space="preserve">UNIDAD GERENCIAL DE ADMINISTRACIÓN
</v>
          </cell>
          <cell r="K377" t="str">
            <v>ALTAMIRANO MARTINEZ, JOHN HAIRO</v>
          </cell>
          <cell r="L377">
            <v>0</v>
          </cell>
          <cell r="M377">
            <v>0</v>
          </cell>
          <cell r="N377">
            <v>0</v>
          </cell>
          <cell r="O377">
            <v>0</v>
          </cell>
        </row>
        <row r="378">
          <cell r="D378" t="str">
            <v>INFORME N° 0948-TP/DE/UGPPME-CFPP</v>
          </cell>
          <cell r="E378" t="str">
            <v>095824-2017</v>
          </cell>
          <cell r="F378" t="str">
            <v>0948-2017-MTPE/24.1.2.1</v>
          </cell>
          <cell r="G378" t="str">
            <v>11/07/2017</v>
          </cell>
          <cell r="H378">
            <v>0</v>
          </cell>
          <cell r="I378" t="str">
            <v>DEMANDA ADICIONAL DE RECURSOS PARA EL PRESUPUESTO 2017, REFERIDO AL CUMPLIMIENTO DE SENTENCIAS JUDICIALES  EN CALIDAD DE COSA JUZGADA (UE 005: TRABAJA PERÚ)</v>
          </cell>
          <cell r="J378" t="str">
            <v xml:space="preserve">PROGRAMA PARA LA GENERACION DE EMPLEO SOCIAL INCLUSIVO "TRABAJA PERU"
</v>
          </cell>
          <cell r="K378">
            <v>0</v>
          </cell>
          <cell r="L378">
            <v>0</v>
          </cell>
          <cell r="M378">
            <v>0</v>
          </cell>
          <cell r="N378">
            <v>0</v>
          </cell>
          <cell r="O378">
            <v>0</v>
          </cell>
        </row>
        <row r="379">
          <cell r="D379" t="str">
            <v>INFORME N° 0949-TP/DE/UGPPME-CFPP</v>
          </cell>
          <cell r="E379" t="str">
            <v>088666-2017</v>
          </cell>
          <cell r="F379" t="str">
            <v>0949-2017-MTPE/24.1.2.1</v>
          </cell>
          <cell r="G379" t="str">
            <v>12/07/2017</v>
          </cell>
          <cell r="H379">
            <v>0</v>
          </cell>
          <cell r="I379" t="str">
            <v xml:space="preserve">CERTIFICACIÓN DE CRÉDITO PRESUPUESTARIO REFERIDA A A CONTRATACIÓN TEMPORAL POR LA MODALIDAD DE SERVICIO DE TERCERO COMO REVISOR DE EXPEDIENTES DE LIQUIDACIONES Y ELABORACIÓN DE LOS INFORMES DE LIQUIDACIÓN TÉCNICO-FINANCIERO PARA LA UNIDAD ZONAL LIMA SUR-ESTE DEL PROGRAMA TRABAJA PERU </v>
          </cell>
          <cell r="J379" t="str">
            <v xml:space="preserve">UNIDAD GERENCIAL DE ADMINISTRACIÓN
</v>
          </cell>
          <cell r="K379" t="str">
            <v>ALTAMIRANO MARTINEZ, JOHN HAIRO</v>
          </cell>
          <cell r="L379">
            <v>0</v>
          </cell>
          <cell r="M379">
            <v>0</v>
          </cell>
          <cell r="N379">
            <v>0</v>
          </cell>
          <cell r="O379">
            <v>0</v>
          </cell>
        </row>
        <row r="380">
          <cell r="D380" t="str">
            <v>INFORME N° 0950-TP/DE/UGPPME-CFPP</v>
          </cell>
          <cell r="E380" t="str">
            <v>088680-2017</v>
          </cell>
          <cell r="F380" t="str">
            <v>0950-2017-MTPE/24.1.2.1</v>
          </cell>
          <cell r="G380" t="str">
            <v>12/07/2017</v>
          </cell>
          <cell r="H380">
            <v>0</v>
          </cell>
          <cell r="I380" t="str">
            <v>CERTIFICACIÓN DE CRÉDITO PRESUPUESTARIO REFERIDA A LA CONTRATACIÓN TEMPORAL POR LA MODALIDAD DE SERVICIO DE TERCERO COMO REVISOR DE EXPEDIENTES DE LIQUIDACIONES Y ELABORACIÓN DE LOS INFORMES DE LIQUIDACIÓN TÉCNICO FINANCIERO PARA LA UNIDAD ZONAL LIMA SUR ESTE DEL PROGRAMA TRABAJA PERU</v>
          </cell>
          <cell r="J380" t="str">
            <v xml:space="preserve">UNIDAD GERENCIAL DE ADMINISTRACIÓN
</v>
          </cell>
          <cell r="K380" t="str">
            <v>ALTAMIRANO MARTINEZ, JOHN HAIRO</v>
          </cell>
          <cell r="L380">
            <v>0</v>
          </cell>
          <cell r="M380">
            <v>0</v>
          </cell>
          <cell r="N380">
            <v>0</v>
          </cell>
          <cell r="O380">
            <v>0</v>
          </cell>
        </row>
        <row r="381">
          <cell r="D381" t="str">
            <v>INFORME N° 0951-TP/DE/UGPPME-CFPP</v>
          </cell>
          <cell r="E381" t="str">
            <v>088653-2017</v>
          </cell>
          <cell r="F381" t="str">
            <v>0951-2017-MTPE/24.1.2.1</v>
          </cell>
          <cell r="G381" t="str">
            <v>12/07/2017</v>
          </cell>
          <cell r="H381">
            <v>0</v>
          </cell>
          <cell r="I381" t="str">
            <v xml:space="preserve">SOLICITUD DE CERTIFICACIÓN DE CRÉDITO PRESUPUESTARIO REFERIDA A LA CONTRATACIÓN TEMPORAL POR LA MODALIDAD DE SERVICIO DE TERCERO COMO REVISOR DE EXPEDIENTES DE LIQUIDACIONES Y ELABORACIÓN DE LOS INFORMES DE LIQUIDACIÓN TÉCNICO FINANCIERO PARA LA UNIDAD ZONAL LIMA SUR ESTE </v>
          </cell>
          <cell r="J381" t="str">
            <v xml:space="preserve">UNIDAD GERENCIAL DE ADMINISTRACIÓN
</v>
          </cell>
          <cell r="K381" t="str">
            <v>ALTAMIRANO MARTINEZ, JOHN HAIRO</v>
          </cell>
          <cell r="L381">
            <v>0</v>
          </cell>
          <cell r="M381">
            <v>0</v>
          </cell>
          <cell r="N381">
            <v>0</v>
          </cell>
          <cell r="O381">
            <v>0</v>
          </cell>
        </row>
        <row r="382">
          <cell r="D382" t="str">
            <v>INFORME N° 0952-TP/DE/UGPPME-CFPP</v>
          </cell>
          <cell r="E382" t="str">
            <v>088663-2017</v>
          </cell>
          <cell r="F382" t="str">
            <v>0952-2017-MTPE/24.1.2.1</v>
          </cell>
          <cell r="G382" t="str">
            <v>12/07/2017</v>
          </cell>
          <cell r="H382">
            <v>0</v>
          </cell>
          <cell r="I382" t="str">
            <v xml:space="preserve">CERTIFICACIÓN DE CRÉDITO PRESUPUESTARIO REFERIDA A LA CONTRATACIÓN TEMPORAL POR LA MODALIDAD DE SERVICIO DE TERCERO COMO REVISOR DE EXPEDIENTES DE LIQUIDACIONES Y ELABORACIÓN DE LOS INFORMES DE LIQUIDACIÓN TÉCNICO FINANCIERO PARA LA UINIDAD ZONAL LIMA SUR ESTE </v>
          </cell>
          <cell r="J382" t="str">
            <v xml:space="preserve">UNIDAD GERENCIAL DE ADMINISTRACIÓN
</v>
          </cell>
          <cell r="K382" t="str">
            <v>ALTAMIRANO MARTINEZ, JOHN HAIRO</v>
          </cell>
          <cell r="L382">
            <v>0</v>
          </cell>
          <cell r="M382">
            <v>0</v>
          </cell>
          <cell r="N382">
            <v>0</v>
          </cell>
          <cell r="O382">
            <v>0</v>
          </cell>
        </row>
        <row r="383">
          <cell r="D383" t="str">
            <v>INFORME N° 0953-TP/DE/UGPPME-CFPP</v>
          </cell>
          <cell r="E383" t="str">
            <v>094666-2017</v>
          </cell>
          <cell r="F383" t="str">
            <v>0953-2017-MTPE/24.1.2.1</v>
          </cell>
          <cell r="G383" t="str">
            <v>12/07/2017</v>
          </cell>
          <cell r="H383">
            <v>0</v>
          </cell>
          <cell r="I383" t="str">
            <v>CERTIFICACIÓN DE CRÉDITO PRESUPUESTARIO REFERIDA A LA CONTRATACIÓN DEL SERVICIO DE TERCERO PARA APOYO PARA LA UNIDAD ZONAL LIMA SUR ESTE DEL PROGRAMA TRABAJA PERU</v>
          </cell>
          <cell r="J383" t="str">
            <v xml:space="preserve">UNIDAD GERENCIAL DE ADMINISTRACIÓN
</v>
          </cell>
          <cell r="K383" t="str">
            <v>ALTAMIRANO MARTINEZ, JOHN HAIRO</v>
          </cell>
          <cell r="L383">
            <v>0</v>
          </cell>
          <cell r="M383">
            <v>0</v>
          </cell>
          <cell r="N383">
            <v>0</v>
          </cell>
          <cell r="O383">
            <v>0</v>
          </cell>
        </row>
        <row r="384">
          <cell r="D384" t="str">
            <v>INFORME N° 0954-TP/DE/UGPPME-CFPP</v>
          </cell>
          <cell r="E384" t="str">
            <v>088578-2017</v>
          </cell>
          <cell r="F384" t="str">
            <v>0954-2017-MTPE/24.1.2.1</v>
          </cell>
          <cell r="G384" t="str">
            <v>12/07/2017</v>
          </cell>
          <cell r="H384">
            <v>0</v>
          </cell>
          <cell r="I384" t="str">
            <v xml:space="preserve">CERTIFICACIÓN DE CRÉDITO PRESUPUESTARIO REFERIDA A LA CONTRATACIÓN TEMPORAL POR LA MODALIDAD DE SERVICIO DE TERCERO COMO REVISOR DE EXPEDIENTES DE LIQUIDACIONES Y ELABORACIÓN DE LOS INFORMES DE LIQUIDACIÓN TÉCNICO FINANCIERO PARA LA UNIDAD ZONAL LIMA SUR ESTE DEL PROGRAMA TRABAJA PERU </v>
          </cell>
          <cell r="J384" t="str">
            <v xml:space="preserve">UNIDAD GERENCIAL DE ADMINISTRACIÓN
</v>
          </cell>
          <cell r="K384" t="str">
            <v>ALTAMIRANO MARTINEZ, JOHN HAIRO</v>
          </cell>
          <cell r="L384">
            <v>0</v>
          </cell>
          <cell r="M384">
            <v>0</v>
          </cell>
          <cell r="N384">
            <v>0</v>
          </cell>
          <cell r="O384">
            <v>0</v>
          </cell>
        </row>
        <row r="385">
          <cell r="D385" t="str">
            <v>INFORME N° 0955-TP/DE/UGPPME-CFPP</v>
          </cell>
          <cell r="E385" t="str">
            <v>088676-2017</v>
          </cell>
          <cell r="F385" t="str">
            <v>0955-2017-MTPE/24.1.2.1</v>
          </cell>
          <cell r="G385" t="str">
            <v>12/07/2017</v>
          </cell>
          <cell r="H385">
            <v>0</v>
          </cell>
          <cell r="I385" t="str">
            <v xml:space="preserve">CERTIFICACIÓN DE CRÉDITO PRESUPUESTARIO REFERIDA A LA CONTRATACIÓN TEMPORAL POR LA MODALIDAD DE SERVICIO DE TERCERO COMO REVISOR DE EXPEDIENTES DE LIQUIDACIONES Y ELABORACIÓN DE LOS INFORMES DE LIQUIDACIÓN TÉCNICO FINANCIERO PARA LA UNIDAD ZONAL LIMA SUR ESTE DEL PROGRAMA TRABAJA PERU </v>
          </cell>
          <cell r="J385" t="str">
            <v xml:space="preserve">UNIDAD GERENCIAL DE ADMINISTRACIÓN
</v>
          </cell>
          <cell r="K385" t="str">
            <v>ALTAMIRANO MARTINEZ, JOHN HAIRO</v>
          </cell>
          <cell r="L385">
            <v>0</v>
          </cell>
          <cell r="M385">
            <v>0</v>
          </cell>
          <cell r="N385">
            <v>0</v>
          </cell>
          <cell r="O385">
            <v>0</v>
          </cell>
        </row>
        <row r="386">
          <cell r="D386" t="str">
            <v>INFORME N° 0956-TP/DE/UGPPME-CFPP</v>
          </cell>
          <cell r="E386" t="str">
            <v>105982-2017</v>
          </cell>
          <cell r="F386" t="str">
            <v>0956-2017-MTPE/24.1.2.1</v>
          </cell>
          <cell r="G386" t="str">
            <v>12/07/2017</v>
          </cell>
          <cell r="H386">
            <v>0</v>
          </cell>
          <cell r="I386" t="str">
            <v xml:space="preserve">CERTIFICACIÓN DE CRÉDITO PRESUPUESTARIO REFERIDA A LA CONTRATACIÓN TEMPORAL POR LA MODALIDAD DE SERVICIO DE TERCERO COMO REVISOR DE EXPEDIENTES DE LIQUIDACIONES Y ELABORACIÓN DE LOS INFORMES DE LIQUIDACIÓN TÉCNICO-FINANCIERO PARA LA UNIDAD ZONAL LIMA NORTE-CALLAO DEL PROGRAMA TRABAJA PERU </v>
          </cell>
          <cell r="J386" t="str">
            <v xml:space="preserve">UNIDAD GERENCIAL DE ADMINISTRACIÓN
</v>
          </cell>
          <cell r="K386" t="str">
            <v>ALTAMIRANO MARTINEZ, JOHN HAIRO</v>
          </cell>
          <cell r="L386">
            <v>0</v>
          </cell>
          <cell r="M386">
            <v>0</v>
          </cell>
          <cell r="N386">
            <v>0</v>
          </cell>
          <cell r="O386">
            <v>0</v>
          </cell>
        </row>
        <row r="387">
          <cell r="D387" t="str">
            <v>INFORME N° 0957-TP/DE/UGPPME-CFPP</v>
          </cell>
          <cell r="E387" t="str">
            <v>105963-2017</v>
          </cell>
          <cell r="F387" t="str">
            <v>0957-2017-MTPE/24.1.2.1</v>
          </cell>
          <cell r="G387" t="str">
            <v>12/07/2017</v>
          </cell>
          <cell r="H387">
            <v>0</v>
          </cell>
          <cell r="I387" t="str">
            <v xml:space="preserve">CERTIFICACIÓN DE CRÉDITO PRESUPUESTARIO REFERIDA A LA CONTRATACIÓN TEMPORAL POR LA MODALIDAD DE SERVICIO DE TERCERO COMO REVISOR DE EXPEDIENTES DE LIQUIDACIONES Y ELABORACIÓN DE LOS INFORMES DE LIQUIDACIÓN TÉCNICO-FINANCIERO PARA LA UNIDAD ZONAL LIMA NORTE - CALLAO DEL PROGRAMA TRABAJA PERU </v>
          </cell>
          <cell r="J387" t="str">
            <v xml:space="preserve">UNIDAD GERENCIAL DE ADMINISTRACIÓN
</v>
          </cell>
          <cell r="K387" t="str">
            <v>ALTAMIRANO MARTINEZ, JOHN HAIRO</v>
          </cell>
          <cell r="L387">
            <v>0</v>
          </cell>
          <cell r="M387">
            <v>0</v>
          </cell>
          <cell r="N387">
            <v>0</v>
          </cell>
          <cell r="O387">
            <v>0</v>
          </cell>
        </row>
        <row r="388">
          <cell r="D388" t="str">
            <v>INFORME N° 0958-TP/DE/UGPPME-CFPP</v>
          </cell>
          <cell r="E388" t="str">
            <v>090615-2017</v>
          </cell>
          <cell r="F388" t="str">
            <v>0958-2017-MTPE/24.1.2.1</v>
          </cell>
          <cell r="G388" t="str">
            <v>12/07/2017</v>
          </cell>
          <cell r="H388">
            <v>0</v>
          </cell>
          <cell r="I388" t="str">
            <v>CERTIFICACIÓN DE CRÉDITO PRESUPUESTARIO REFERIDA A LA CONTRATACIÓN TEMPORAL POR LA MODALIDAD DE SERVICIO DE TERCERO COMO REVISOR DE EXPEDIENTES DE LIQUIDACIONES Y ELABORACIÓN DE LOS INFORMES DE LIQUIDACIÓN TÉCNICO FINANCIERO PARA LA UNIDAD ZONAL LIMA NORTE CALLAO DEL PROGRAMA TRABAJA PERU</v>
          </cell>
          <cell r="J388" t="str">
            <v xml:space="preserve">UNIDAD GERENCIAL DE ADMINISTRACIÓN
</v>
          </cell>
          <cell r="K388" t="str">
            <v>ALTAMIRANO MARTINEZ, JOHN HAIRO</v>
          </cell>
          <cell r="L388">
            <v>0</v>
          </cell>
          <cell r="M388">
            <v>0</v>
          </cell>
          <cell r="N388">
            <v>0</v>
          </cell>
          <cell r="O388">
            <v>0</v>
          </cell>
        </row>
        <row r="389">
          <cell r="D389" t="str">
            <v>INFORME N° 0959-TP/DE/UGPPME-CFPP</v>
          </cell>
          <cell r="E389" t="str">
            <v>105946-2017</v>
          </cell>
          <cell r="F389" t="str">
            <v>0959-2017-MTPE/24.1.2.1</v>
          </cell>
          <cell r="G389" t="str">
            <v>12/07/2017</v>
          </cell>
          <cell r="H389">
            <v>0</v>
          </cell>
          <cell r="I389" t="str">
            <v>CERTIFICACIÓN DE CRÉDITO PRESUPUESTARIO REFERIDA A LA CONTRATACIÓN TEMPORAL POR LA MODALIDAD DE SERVICIO DE TERCERO COMO REVISOR DE EXPEDIENTES DE LIQUIDACIONES Y ELABORACIÓN DE LOS INFORMES DE LIQUIDACIÓN TÉCNICO-FINANCIERO PARA LA UNIDAD ZONAL LIMA NORTE CALLAO DEL PROGRAMA TRABAJA PERU</v>
          </cell>
          <cell r="J389" t="str">
            <v xml:space="preserve">UNIDAD GERENCIAL DE ADMINISTRACIÓN
</v>
          </cell>
          <cell r="K389" t="str">
            <v>ALTAMIRANO MARTINEZ, JOHN HAIRO</v>
          </cell>
          <cell r="L389">
            <v>0</v>
          </cell>
          <cell r="M389">
            <v>0</v>
          </cell>
          <cell r="N389">
            <v>0</v>
          </cell>
          <cell r="O389">
            <v>0</v>
          </cell>
        </row>
        <row r="390">
          <cell r="D390" t="str">
            <v>INFORME N° 0960-TP/DE/UGPPME-CFPP</v>
          </cell>
          <cell r="E390" t="str">
            <v>105948-2017</v>
          </cell>
          <cell r="F390" t="str">
            <v>0960-2017-MTPE/24.1.2.1</v>
          </cell>
          <cell r="G390" t="str">
            <v>12/07/2017</v>
          </cell>
          <cell r="H390">
            <v>0</v>
          </cell>
          <cell r="I390" t="str">
            <v>CERTIFICACIÓN DE CRÉDITO PRESUPUESTARIO REFERIDA A LA CONTRATACIÓN TEMPORAL POR LA MODALIDAD DE SERVICIO DE TERCERO COMO REVISOR DE EXPEDIENTES DE LIQUIDACIONES Y ELABORACIÓN DE LOS INFORMES E LIQUIDACIÓN TÉCNICO-FINANCIERO PARA LA UNIDAD ZONAL LIMA NORTE - CALLAO DEL PROGRAMA TRABAJA PERU</v>
          </cell>
          <cell r="J390" t="str">
            <v xml:space="preserve">UNIDAD GERENCIAL DE ADMINISTRACIÓN
</v>
          </cell>
          <cell r="K390" t="str">
            <v>ALTAMIRANO MARTINEZ, JOHN HAIRO</v>
          </cell>
          <cell r="L390">
            <v>0</v>
          </cell>
          <cell r="M390">
            <v>0</v>
          </cell>
          <cell r="N390">
            <v>0</v>
          </cell>
          <cell r="O390">
            <v>0</v>
          </cell>
        </row>
        <row r="391">
          <cell r="D391" t="str">
            <v>INFORME N° 0961-TP/DE/UGPPME-CFPP</v>
          </cell>
          <cell r="E391" t="str">
            <v>086175-2017</v>
          </cell>
          <cell r="F391" t="str">
            <v>0961-2017-MTPE/24.1.2.1</v>
          </cell>
          <cell r="G391" t="str">
            <v>12/07/2017</v>
          </cell>
          <cell r="H391">
            <v>0</v>
          </cell>
          <cell r="I391" t="str">
            <v xml:space="preserve">SOLICITUD DE CRÉDITO PRESUPUESTARIO REFERIDA AL SERVICIO DE TERCERO PARA LA COORDINACIÓN FUNCIONAL DE SISTEMAS DEL PROGRAMA TRABAJA PERU </v>
          </cell>
          <cell r="J391" t="str">
            <v xml:space="preserve">UNIDAD GERENCIAL DE ADMINISTRACIÓN
</v>
          </cell>
          <cell r="K391" t="str">
            <v>ALTAMIRANO MARTINEZ, JOHN HAIRO</v>
          </cell>
          <cell r="L391">
            <v>0</v>
          </cell>
          <cell r="M391">
            <v>0</v>
          </cell>
          <cell r="N391">
            <v>0</v>
          </cell>
          <cell r="O391">
            <v>0</v>
          </cell>
        </row>
        <row r="392">
          <cell r="D392" t="str">
            <v>INFORME N° 0962-TP/DE/UGPPME-CFPP</v>
          </cell>
          <cell r="E392" t="str">
            <v>097522-2017</v>
          </cell>
          <cell r="F392" t="str">
            <v>0962-2017-MTPE/24.1.2.1</v>
          </cell>
          <cell r="G392" t="str">
            <v>12/07/2017</v>
          </cell>
          <cell r="H392">
            <v>0</v>
          </cell>
          <cell r="I392" t="str">
            <v xml:space="preserve">CERTIFICACIÓN DE CRÉDITO PRESUPUESTARIO REFERIDA A LA CONTRATACIÓN TEMPORAL POR LA MODALIDAD DE SERVICIO DE TERCERO PARA LA COORDINACIÓN FUNCIONAL DE LOGÍSTICA DEL PROGRAMA TRABAJA PERU </v>
          </cell>
          <cell r="J392" t="str">
            <v xml:space="preserve">UNIDAD GERENCIAL DE ADMINISTRACIÓN
</v>
          </cell>
          <cell r="K392" t="str">
            <v>ALTAMIRANO MARTINEZ, JOHN HAIRO</v>
          </cell>
          <cell r="L392">
            <v>0</v>
          </cell>
          <cell r="M392">
            <v>0</v>
          </cell>
          <cell r="N392">
            <v>0</v>
          </cell>
          <cell r="O392">
            <v>0</v>
          </cell>
        </row>
        <row r="393">
          <cell r="D393" t="str">
            <v>INFORME N° 0963-TP/DE/UGPPME-CFPP</v>
          </cell>
          <cell r="E393" t="str">
            <v>088587-2017</v>
          </cell>
          <cell r="F393" t="str">
            <v>0963-2017-MTPE/24.1.2.1</v>
          </cell>
          <cell r="G393" t="str">
            <v>12/07/2017</v>
          </cell>
          <cell r="H393">
            <v>0</v>
          </cell>
          <cell r="I393" t="str">
            <v>CERTIFICACIÓN DE CRÉDITO PRESUPUESTARIO REFERIDA A LA CONTRATACIÓN TEMPORAL POR LA MODALIDAD DE SERVICIO DE TERCERO COMO REVISOR DE EXPEDIENTES DE LIQUIDACIONES Y ELABORACIÓN DE LOS INFORMES DE LIQUIDACION TECNICO-FINANCIERO PARA LA UNIDAD ZONAL LIMA SUR ESTE</v>
          </cell>
          <cell r="J393" t="str">
            <v xml:space="preserve">UNIDAD GERENCIAL DE ADMINISTRACIÓN
</v>
          </cell>
          <cell r="K393">
            <v>0</v>
          </cell>
          <cell r="L393">
            <v>0</v>
          </cell>
          <cell r="M393">
            <v>0</v>
          </cell>
          <cell r="N393">
            <v>0</v>
          </cell>
          <cell r="O393">
            <v>0</v>
          </cell>
        </row>
        <row r="394">
          <cell r="D394" t="str">
            <v>INFORME N° 0964-TP/DE/UGPPME-CFPP</v>
          </cell>
          <cell r="E394" t="str">
            <v>105764-2017</v>
          </cell>
          <cell r="F394" t="str">
            <v>0964-2017-MTPE/24.1.2.1</v>
          </cell>
          <cell r="G394" t="str">
            <v>13/07/2017</v>
          </cell>
          <cell r="H394">
            <v>0</v>
          </cell>
          <cell r="I394" t="str">
            <v xml:space="preserve">CERTIFICACIÓN DE CRÉDITO PRESUPUESTARIO PARA ASIGNACIÓN DE VIÁTICOS OFICINA NACIONAL </v>
          </cell>
          <cell r="J394" t="str">
            <v xml:space="preserve">UNIDAD GERENCIAL DE ADMINISTRACIÓN
</v>
          </cell>
          <cell r="K394" t="str">
            <v>ALTAMIRANO MARTINEZ, JOHN HAIRO</v>
          </cell>
          <cell r="L394">
            <v>0</v>
          </cell>
          <cell r="M394">
            <v>0</v>
          </cell>
          <cell r="N394">
            <v>0</v>
          </cell>
          <cell r="O394">
            <v>0</v>
          </cell>
        </row>
        <row r="395">
          <cell r="D395" t="str">
            <v>INFORME N° 0965-TP/DE/UGPPME-CFPP</v>
          </cell>
          <cell r="E395" t="str">
            <v>091217-2017</v>
          </cell>
          <cell r="F395" t="str">
            <v>0965-2017-MTPE/24.1.2.1</v>
          </cell>
          <cell r="G395" t="str">
            <v>13/07/2017</v>
          </cell>
          <cell r="H395">
            <v>0</v>
          </cell>
          <cell r="I395" t="str">
            <v>REVISIÓN DE DIRECTIVA QUE REGULA EL PROCEDIMIENTO PARA LA ADQUISICIÓN DE BIENES Y CONTRATACIONES DE SERVICIOS HASTA OCHO (08) UNIDADES IMPOSITIVAS TRIBUTARIAS</v>
          </cell>
          <cell r="J395" t="str">
            <v xml:space="preserve">UNIDAD GERENCIAL DE ASESORÍA LEGAL
</v>
          </cell>
          <cell r="K395" t="str">
            <v>ALTAMIRANO MARTINEZ, JOHN HAIRO</v>
          </cell>
          <cell r="L395">
            <v>0</v>
          </cell>
          <cell r="M395">
            <v>0</v>
          </cell>
          <cell r="N395">
            <v>0</v>
          </cell>
          <cell r="O395">
            <v>0</v>
          </cell>
        </row>
        <row r="396">
          <cell r="D396" t="str">
            <v>INFORME N° 0966-TP/DE/UGPPME-CFPP</v>
          </cell>
          <cell r="E396" t="str">
            <v>102940-2017</v>
          </cell>
          <cell r="F396" t="str">
            <v>0966-2017-MTPE/24.1.2.1</v>
          </cell>
          <cell r="G396" t="str">
            <v>13/07/2017</v>
          </cell>
          <cell r="H396">
            <v>0</v>
          </cell>
          <cell r="I396" t="str">
            <v xml:space="preserve">CERTIFICACIÓN DE CRÉDITO PRESUPUESTARIO PARA EL PLAN DE VIAJES DE LA COORDINACIÓN FUNCIONAL DE ASISTENCIA TÉCNICA Y EVALUACIÓN DE PROYECTOS. </v>
          </cell>
          <cell r="J396" t="str">
            <v xml:space="preserve">UNIDAD GERENCIAL DE ADMINISTRACIÓN
</v>
          </cell>
          <cell r="K396" t="str">
            <v>ALTAMIRANO MARTINEZ, JOHN HAIRO</v>
          </cell>
          <cell r="L396">
            <v>0</v>
          </cell>
          <cell r="M396">
            <v>0</v>
          </cell>
          <cell r="N396">
            <v>0</v>
          </cell>
          <cell r="O396">
            <v>0</v>
          </cell>
        </row>
        <row r="397">
          <cell r="D397" t="str">
            <v>INFORME N° 0967-TP/DE/UGPPME-CFPP</v>
          </cell>
          <cell r="E397" t="str">
            <v>086656-2017</v>
          </cell>
          <cell r="F397" t="str">
            <v>0967-2017-MTPE/24.1.2.1</v>
          </cell>
          <cell r="G397" t="str">
            <v>13/07/2017</v>
          </cell>
          <cell r="H397">
            <v>0</v>
          </cell>
          <cell r="I397" t="str">
            <v xml:space="preserve">CERTIFICACION CREDITO PRESUPUESTARIO REFERIDA A LA CONTRATACION DE VERIFICADORES DE ACTIVIDADES AII-02 PARA LA UNIDAD ZONAL HUARAZ </v>
          </cell>
          <cell r="J397" t="str">
            <v xml:space="preserve">UNIDAD GERENCIAL DE ADMINISTRACIÓN
</v>
          </cell>
          <cell r="K397">
            <v>0</v>
          </cell>
          <cell r="L397">
            <v>0</v>
          </cell>
          <cell r="M397">
            <v>0</v>
          </cell>
          <cell r="N397">
            <v>0</v>
          </cell>
          <cell r="O397">
            <v>0</v>
          </cell>
        </row>
        <row r="398">
          <cell r="D398" t="str">
            <v>INFORME N° 0968-TP/DE/UGPPME-CFPP</v>
          </cell>
          <cell r="E398" t="str">
            <v>107203-2017</v>
          </cell>
          <cell r="F398" t="str">
            <v>0968-2017-MTPE/24.1.2.1</v>
          </cell>
          <cell r="G398" t="str">
            <v>13/07/2017</v>
          </cell>
          <cell r="H398">
            <v>0</v>
          </cell>
          <cell r="I398" t="str">
            <v>CERTIFICACION DE CREDITO PRESUPUESTARIO REFERIDA A LA CONTRATACION TEMPORAL POR LA MODALIDAD DE SERVICIO DE TERCERO COMO VERIFICADOR DE LAS ACTIVIDADES DE INTERVENCION INMEDIATA AII-02 PARA LA UNIDAD ZONAL ICA</v>
          </cell>
          <cell r="J398" t="str">
            <v xml:space="preserve">UNIDAD GERENCIAL DE ADMINISTRACIÓN
</v>
          </cell>
          <cell r="K398">
            <v>0</v>
          </cell>
          <cell r="L398">
            <v>0</v>
          </cell>
          <cell r="M398">
            <v>0</v>
          </cell>
          <cell r="N398">
            <v>0</v>
          </cell>
          <cell r="O398">
            <v>0</v>
          </cell>
        </row>
        <row r="399">
          <cell r="D399" t="str">
            <v>INFORME N° 0969-TP/DE/UGPPME-CFPP</v>
          </cell>
          <cell r="E399" t="str">
            <v>107171-2017</v>
          </cell>
          <cell r="F399" t="str">
            <v>0969-2017-MTPE/24.1.2.1</v>
          </cell>
          <cell r="G399" t="str">
            <v>13/07/2017</v>
          </cell>
          <cell r="H399">
            <v>0</v>
          </cell>
          <cell r="I399" t="str">
            <v>CERTIFICACION DE CREDITO PRESUPETSARIO REFERIDA A LA CONTRATACION TEMPORAL POR LA MODALIDAD DE SERVICIO POR TERCERO COMO VERIFICADOR DE LAS ACTIVIDADES DE INTERVENCION INMEDIATA AII-02 PARA LA UNIDAD ZONAL DE ICA</v>
          </cell>
          <cell r="J399" t="str">
            <v xml:space="preserve">UNIDAD GERENCIAL DE ADMINISTRACIÓN
</v>
          </cell>
          <cell r="K399">
            <v>0</v>
          </cell>
          <cell r="L399">
            <v>0</v>
          </cell>
          <cell r="M399">
            <v>0</v>
          </cell>
          <cell r="N399">
            <v>0</v>
          </cell>
          <cell r="O399">
            <v>0</v>
          </cell>
        </row>
        <row r="400">
          <cell r="D400" t="str">
            <v>INFORME N° 0970-TP/DE/UGPPME-CFPP</v>
          </cell>
          <cell r="E400" t="str">
            <v>087042-2017</v>
          </cell>
          <cell r="F400" t="str">
            <v>0970-2017-MTPE/24.1.2.1</v>
          </cell>
          <cell r="G400" t="str">
            <v>13/07/2017</v>
          </cell>
          <cell r="H400">
            <v>0</v>
          </cell>
          <cell r="I400" t="str">
            <v xml:space="preserve">CERTIFICACION DE CREDITO PRESUPUESTARIO REFERIDA A LA CONTRATACIÓN TEMPORAL POR LA MODALIDAD DE SERVICIO DE TERCERO COMO VERIFICADOR DE LAS ACTIVIDADES DE INTERVENCION INMEDIATA AII-02 PARA LA UNIDAD ZONAL ICA </v>
          </cell>
          <cell r="J400" t="str">
            <v xml:space="preserve">UNIDAD GERENCIAL DE ADMINISTRACIÓN
</v>
          </cell>
          <cell r="K400">
            <v>0</v>
          </cell>
          <cell r="L400">
            <v>0</v>
          </cell>
          <cell r="M400">
            <v>0</v>
          </cell>
          <cell r="N400">
            <v>0</v>
          </cell>
          <cell r="O400">
            <v>0</v>
          </cell>
        </row>
        <row r="401">
          <cell r="D401" t="str">
            <v>INFORME N° 0971-TP/DE/UGPPME-CFPP</v>
          </cell>
          <cell r="E401" t="str">
            <v>107182-2017</v>
          </cell>
          <cell r="F401" t="str">
            <v>0971-2017-MTPE/24.1.2.1</v>
          </cell>
          <cell r="G401" t="str">
            <v>13/07/2017</v>
          </cell>
          <cell r="H401">
            <v>0</v>
          </cell>
          <cell r="I401" t="str">
            <v>CERTIFICACIÓN DE CREDITO PRESUPUESTARIO REFERIDA A LA CONTRATACION TEMPORAL POR LA MODALIDAD DE SERVICIO POR TERCERO COMO VERIFICADOR DE LAS ACTIVIDADES DE INTERVENCION INMEDIATA AII-02 PARA LA UNIDAD ZONAL ICA</v>
          </cell>
          <cell r="J401" t="str">
            <v xml:space="preserve">UNIDAD GERENCIAL DE ADMINISTRACIÓN
</v>
          </cell>
          <cell r="K401">
            <v>0</v>
          </cell>
          <cell r="L401">
            <v>0</v>
          </cell>
          <cell r="M401">
            <v>0</v>
          </cell>
          <cell r="N401">
            <v>0</v>
          </cell>
          <cell r="O401">
            <v>0</v>
          </cell>
        </row>
        <row r="402">
          <cell r="D402" t="str">
            <v>INFORME N° 0972-TP/DE/UGPPME-CFPP</v>
          </cell>
          <cell r="E402" t="str">
            <v>086035-2017</v>
          </cell>
          <cell r="F402" t="str">
            <v>0972-2017-MTPE/24.1.2.1</v>
          </cell>
          <cell r="G402" t="str">
            <v>13/07/2017</v>
          </cell>
          <cell r="H402">
            <v>0</v>
          </cell>
          <cell r="I402" t="str">
            <v>CERTIFICACION DE CREDITO PRESUPUESTARIO REFERIDA A LA CONTRATACION TEMPORAL POR LA MODALIDAD DE SERVICIO POR TERCEROS COMO VERIFICADORES DE LAS ACTIVIDADES DE INTERVENCION INMEDIATA AII-02 PARA LA UNIDAD ZONAL TUMBES</v>
          </cell>
          <cell r="J402" t="str">
            <v xml:space="preserve">UNIDAD GERENCIAL DE ADMINISTRACIÓN
</v>
          </cell>
          <cell r="K402">
            <v>0</v>
          </cell>
          <cell r="L402">
            <v>0</v>
          </cell>
          <cell r="M402">
            <v>0</v>
          </cell>
          <cell r="N402">
            <v>0</v>
          </cell>
          <cell r="O402">
            <v>0</v>
          </cell>
        </row>
        <row r="403">
          <cell r="D403" t="str">
            <v>INFORME N° 0973-TP/DE/UGPPME-CFPP</v>
          </cell>
          <cell r="E403" t="str">
            <v>086033-2017</v>
          </cell>
          <cell r="F403" t="str">
            <v>0973-2017-MTPE/24.1.2.1</v>
          </cell>
          <cell r="G403" t="str">
            <v>13/07/2017</v>
          </cell>
          <cell r="H403">
            <v>0</v>
          </cell>
          <cell r="I403" t="str">
            <v xml:space="preserve">CERTIFICACION DE CREDITO PRESUPUESTARIO REFERIDA A LA CONTRATACION DE VERIFICADORES DE ACTIVIDADES AII-02 PARA LA UNIDAD ZONAL TUMBES </v>
          </cell>
          <cell r="J403" t="str">
            <v xml:space="preserve">UNIDAD GERENCIAL DE ADMINISTRACIÓN
</v>
          </cell>
          <cell r="K403">
            <v>0</v>
          </cell>
          <cell r="L403">
            <v>0</v>
          </cell>
          <cell r="M403">
            <v>0</v>
          </cell>
          <cell r="N403">
            <v>0</v>
          </cell>
          <cell r="O403">
            <v>0</v>
          </cell>
        </row>
        <row r="404">
          <cell r="D404" t="str">
            <v>INFORME N° 0974-TP/DE/UGPPME-CFPP</v>
          </cell>
          <cell r="E404" t="str">
            <v>086039-2017</v>
          </cell>
          <cell r="F404" t="str">
            <v>0974-2017-MTPE/24.1.2.1</v>
          </cell>
          <cell r="G404" t="str">
            <v>13/07/2017</v>
          </cell>
          <cell r="H404">
            <v>0</v>
          </cell>
          <cell r="I404" t="str">
            <v>CERTIFICACION DE CREDITO PRESUPUETSARIO REFERIDA A LA CONTRATACION TEMPORAL POR LA MODALIDAD DE SERVICIO DE TERCERO COMO VERIFICADOR DE LAS ACTIVIDADES DE INTERVENCION INMEDIATA AII-02 PARA LA UNIDAD ZONAL TUMBES</v>
          </cell>
          <cell r="J404" t="str">
            <v xml:space="preserve">UNIDAD GERENCIAL DE ADMINISTRACIÓN
</v>
          </cell>
          <cell r="K404">
            <v>0</v>
          </cell>
          <cell r="L404">
            <v>0</v>
          </cell>
          <cell r="M404">
            <v>0</v>
          </cell>
          <cell r="N404">
            <v>0</v>
          </cell>
          <cell r="O404">
            <v>0</v>
          </cell>
        </row>
        <row r="405">
          <cell r="D405" t="str">
            <v>INFORME N° 0975-TP/DE/UGPPME-CFPP</v>
          </cell>
          <cell r="E405" t="str">
            <v>078698-2017</v>
          </cell>
          <cell r="F405" t="str">
            <v>0975-2017-MTPE/24.1.2.1</v>
          </cell>
          <cell r="G405" t="str">
            <v>13/07/2017</v>
          </cell>
          <cell r="H405">
            <v>0</v>
          </cell>
          <cell r="I405" t="str">
            <v xml:space="preserve">CERTIFICACION DE CREDITO PRESUPUETSARIO REFERIDA A LA CONTRATACION TEMPORAL DEL SERVICIO DE LIMPIEZA REQUERIDO POR LAS UNIDADES ZONALES DE LORETO Y UCAYALI </v>
          </cell>
          <cell r="J405" t="str">
            <v xml:space="preserve">UNIDAD GERENCIAL DE ADMINISTRACIÓN
</v>
          </cell>
          <cell r="K405">
            <v>0</v>
          </cell>
          <cell r="L405">
            <v>0</v>
          </cell>
          <cell r="M405">
            <v>0</v>
          </cell>
          <cell r="N405">
            <v>0</v>
          </cell>
          <cell r="O405">
            <v>0</v>
          </cell>
        </row>
        <row r="406">
          <cell r="D406" t="str">
            <v>INFORME N° 0976-TP/DE/UGPPME-CFPP</v>
          </cell>
          <cell r="E406" t="str">
            <v>092818-2017</v>
          </cell>
          <cell r="F406" t="str">
            <v>0976-2017-MTPE/24.1.2.1</v>
          </cell>
          <cell r="G406" t="str">
            <v>13/07/2017</v>
          </cell>
          <cell r="H406">
            <v>0</v>
          </cell>
          <cell r="I406" t="str">
            <v xml:space="preserve">CERTIFICACION DE CREDITO PRESUPUESTARIO REFERIDA A LA CONTRATACION DE VERIFICADORES DE ACTIVIDADES PARA LA UNIDAD ZONAL CAJAMARCA </v>
          </cell>
          <cell r="J406" t="str">
            <v xml:space="preserve">UNIDAD GERENCIAL DE ADMINISTRACIÓN
</v>
          </cell>
          <cell r="K406">
            <v>0</v>
          </cell>
          <cell r="L406">
            <v>0</v>
          </cell>
          <cell r="M406">
            <v>0</v>
          </cell>
          <cell r="N406">
            <v>0</v>
          </cell>
          <cell r="O406">
            <v>0</v>
          </cell>
        </row>
        <row r="407">
          <cell r="D407" t="str">
            <v>INFORME N° 0977-TP/DE/UGPPME-CFPP</v>
          </cell>
          <cell r="E407" t="str">
            <v>092244-2017</v>
          </cell>
          <cell r="F407" t="str">
            <v>0977-2017-MTPE/24.1.2.1</v>
          </cell>
          <cell r="G407" t="str">
            <v>13/07/2017</v>
          </cell>
          <cell r="H407">
            <v>0</v>
          </cell>
          <cell r="I407" t="str">
            <v xml:space="preserve">CERTIFICACION DE CRÉDITO PRESUPUESTARIO REFERIDA AL SERVICIO DE TERCERO PARA LA UNIDAD ZONAL ANCASH DEL PROGRAMA TRABAJA PERU </v>
          </cell>
          <cell r="J407" t="str">
            <v xml:space="preserve">UNIDAD GERENCIAL DE ADMINISTRACIÓN
</v>
          </cell>
          <cell r="K407">
            <v>0</v>
          </cell>
          <cell r="L407">
            <v>0</v>
          </cell>
          <cell r="M407">
            <v>0</v>
          </cell>
          <cell r="N407">
            <v>0</v>
          </cell>
          <cell r="O407">
            <v>0</v>
          </cell>
        </row>
        <row r="408">
          <cell r="D408" t="str">
            <v>INFORME N° 0978-TP/DE/UGPPME-CFPP</v>
          </cell>
          <cell r="E408" t="str">
            <v>101334-2017</v>
          </cell>
          <cell r="F408" t="str">
            <v>0978-2017-MTPE/24.1.2.1</v>
          </cell>
          <cell r="G408" t="str">
            <v>13/07/2017</v>
          </cell>
          <cell r="H408">
            <v>0</v>
          </cell>
          <cell r="I408" t="str">
            <v>CERTIFICACIÓN DE CRÉDITO PRESUPUESTARIO REFERIDA AL SERVICIO DE TERCERO PARA LA UNIDAD GERENCIAL DE PLANIFICACIÓN, PRESUPUESTO, MONITOREO Y EVALUACIÓN DEL PROGRAMA TRABAJA PERÚ</v>
          </cell>
          <cell r="J408" t="str">
            <v xml:space="preserve">UNIDAD GERENCIAL DE ADMINISTRACIÓN
</v>
          </cell>
          <cell r="K408">
            <v>0</v>
          </cell>
          <cell r="L408">
            <v>0</v>
          </cell>
          <cell r="M408">
            <v>0</v>
          </cell>
          <cell r="N408">
            <v>0</v>
          </cell>
          <cell r="O408">
            <v>0</v>
          </cell>
        </row>
        <row r="409">
          <cell r="D409" t="str">
            <v>INFORME N° 0979-TP/DE/UGPPME-CFPP</v>
          </cell>
          <cell r="E409" t="str">
            <v>096289-2017</v>
          </cell>
          <cell r="F409" t="str">
            <v>0979-2017-MTPE/24.1.2.1</v>
          </cell>
          <cell r="G409" t="str">
            <v>13/07/2017</v>
          </cell>
          <cell r="H409">
            <v>0</v>
          </cell>
          <cell r="I409" t="str">
            <v>CERTIFICACIÓN DE CRÉDITO PRESUPUESTARIO REFERIDA AL SERVICIO DE TERCERO PARA LA UNIDAD GERENCIAL DE PLANIFICACIÓN, PRESUPUESTO, MONITOREO Y EVALUACIÓN DEL PROGRAMA TRABAJA PERÚ.</v>
          </cell>
          <cell r="J409" t="str">
            <v xml:space="preserve">UNIDAD GERENCIAL DE ADMINISTRACIÓN
</v>
          </cell>
          <cell r="K409">
            <v>0</v>
          </cell>
          <cell r="L409">
            <v>0</v>
          </cell>
          <cell r="M409">
            <v>0</v>
          </cell>
          <cell r="N409">
            <v>0</v>
          </cell>
          <cell r="O409">
            <v>0</v>
          </cell>
        </row>
        <row r="410">
          <cell r="D410" t="str">
            <v>INFORME N° 0980-TP/DE/UGPPME-CFPP</v>
          </cell>
          <cell r="E410" t="str">
            <v>107863-2017</v>
          </cell>
          <cell r="F410" t="str">
            <v>0980-2017-MTPE/24.1.2.1</v>
          </cell>
          <cell r="G410" t="str">
            <v>13/07/2017</v>
          </cell>
          <cell r="H410">
            <v>0</v>
          </cell>
          <cell r="I410" t="str">
            <v xml:space="preserve">CERTIFICACIÓN DE CRÉDITO PRESUPUESTARIO REFERIDA A LA ADQUISICIÓN DE LAMINA DE ACRÍLICO PARA LA UNIDAD GERENCIAL DE PROMOCIÓN DEL PROGRAMA TRABAJA PERU   </v>
          </cell>
          <cell r="J410" t="str">
            <v xml:space="preserve">UNIDAD GERENCIAL DE ADMINISTRACIÓN
</v>
          </cell>
          <cell r="K410">
            <v>0</v>
          </cell>
          <cell r="L410">
            <v>0</v>
          </cell>
          <cell r="M410">
            <v>0</v>
          </cell>
          <cell r="N410">
            <v>0</v>
          </cell>
          <cell r="O410">
            <v>0</v>
          </cell>
        </row>
        <row r="411">
          <cell r="D411" t="str">
            <v>INFORME N° 0981-TP/DE/UGPPME-CFPP</v>
          </cell>
          <cell r="E411" t="str">
            <v>107857-2017</v>
          </cell>
          <cell r="F411" t="str">
            <v>0981-2017-MTPE/24.1.2.1</v>
          </cell>
          <cell r="G411" t="str">
            <v>13/07/2017</v>
          </cell>
          <cell r="H411">
            <v>0</v>
          </cell>
          <cell r="I411" t="str">
            <v>CERTIFICACIÓN DE CRÉDITO PRESUPUESTARIO REFERIDA A LA CONTRATACIÓN DE VERIFICADORES DE ACTIVIDADES AII-02 PARA LA UNIDAD ZONAL DE PIURA DEL PROGRAMA TRABAJA PERÚ.</v>
          </cell>
          <cell r="J411" t="str">
            <v xml:space="preserve">UNIDAD GERENCIAL DE ADMINISTRACIÓN
</v>
          </cell>
          <cell r="K411">
            <v>0</v>
          </cell>
          <cell r="L411">
            <v>0</v>
          </cell>
          <cell r="M411">
            <v>0</v>
          </cell>
          <cell r="N411">
            <v>0</v>
          </cell>
          <cell r="O411">
            <v>0</v>
          </cell>
        </row>
        <row r="412">
          <cell r="D412" t="str">
            <v>INFORME N° 0982-TP/DE/UGPPME-CFPP</v>
          </cell>
          <cell r="E412" t="str">
            <v>107884-2017</v>
          </cell>
          <cell r="F412" t="str">
            <v>0982-2017-MTPE/24.1.2.1</v>
          </cell>
          <cell r="G412" t="str">
            <v>13/07/2017</v>
          </cell>
          <cell r="H412">
            <v>0</v>
          </cell>
          <cell r="I412" t="str">
            <v>CERTIFICACIÓN DE CRÉDITO PRESUPUESTARIO REFERIDA A LA CONTRATACIÓN DE VERIFICADORES DE ACTIVIDADES AII-02 PARA LA UNIDAD ZONAL DE PIURA DEL PROGRAMA TRABAJA PERÚ.</v>
          </cell>
          <cell r="J412" t="str">
            <v xml:space="preserve">UNIDAD GERENCIAL DE ADMINISTRACIÓN
</v>
          </cell>
          <cell r="K412">
            <v>0</v>
          </cell>
          <cell r="L412">
            <v>0</v>
          </cell>
          <cell r="M412">
            <v>0</v>
          </cell>
          <cell r="N412">
            <v>0</v>
          </cell>
          <cell r="O412">
            <v>0</v>
          </cell>
        </row>
        <row r="413">
          <cell r="D413" t="str">
            <v>INFORME N° 0983-TP/DE/UGPPME-CFPP</v>
          </cell>
          <cell r="E413" t="str">
            <v>107882-2017</v>
          </cell>
          <cell r="F413" t="str">
            <v>0983-2017-MTPE/24.1.2.1</v>
          </cell>
          <cell r="G413" t="str">
            <v>13/07/2017</v>
          </cell>
          <cell r="H413">
            <v>0</v>
          </cell>
          <cell r="I413" t="str">
            <v>CERTIFICACIÓN DE CRÉDITO PRESUPUESTARIO REFERIDA A LA CONTRATACIÓN DE VERIFICADORES DE ACTIVIDADES AII-02 PARA LA UNIDAD ZONAL DE PIURA DEL PROGRAMA TRABAJA PERÚ.</v>
          </cell>
          <cell r="J413" t="str">
            <v xml:space="preserve">UNIDAD GERENCIAL DE ADMINISTRACIÓN
</v>
          </cell>
          <cell r="K413">
            <v>0</v>
          </cell>
          <cell r="L413">
            <v>0</v>
          </cell>
          <cell r="M413">
            <v>0</v>
          </cell>
          <cell r="N413">
            <v>0</v>
          </cell>
          <cell r="O413">
            <v>0</v>
          </cell>
        </row>
        <row r="414">
          <cell r="D414" t="str">
            <v>INFORME N° 0984-TP/DE/UGPPME-CFPP</v>
          </cell>
          <cell r="E414" t="str">
            <v>107879-2017</v>
          </cell>
          <cell r="F414" t="str">
            <v>0984-2017-MTPE/24.1.2.1</v>
          </cell>
          <cell r="G414" t="str">
            <v>13/07/2017</v>
          </cell>
          <cell r="H414">
            <v>0</v>
          </cell>
          <cell r="I414" t="str">
            <v>DEMANDA ADICIONAL DE RECURSOS PARA EL PRESUPUESTO DEL EJERCICIO FISCAL 2017 DE LA UE: 05 PROGRAMA PARA LA GENERACIÓN DE EMPLEO SOCIAL INCLUSIVO ¿TRABAJA PERÚ¿</v>
          </cell>
          <cell r="J414" t="str">
            <v xml:space="preserve">UNIDAD GERENCIAL DE ASESORÍA LEGAL
</v>
          </cell>
          <cell r="K414" t="str">
            <v>ALTAMIRANO MARTINEZ, JOHN HAIRO</v>
          </cell>
          <cell r="L414">
            <v>0</v>
          </cell>
          <cell r="M414">
            <v>0</v>
          </cell>
          <cell r="N414">
            <v>0</v>
          </cell>
          <cell r="O414">
            <v>0</v>
          </cell>
        </row>
        <row r="415">
          <cell r="D415" t="str">
            <v>INFORME N° 0985-TP/DE/UGPPME-CFPP</v>
          </cell>
          <cell r="E415" t="str">
            <v>108079-2017</v>
          </cell>
          <cell r="F415" t="str">
            <v>0985-2017-MTPE/24.1.2.1</v>
          </cell>
          <cell r="G415" t="str">
            <v>14/07/2017</v>
          </cell>
          <cell r="H415">
            <v>0</v>
          </cell>
          <cell r="I415" t="str">
            <v>SOLICITO AUTORIZACIÓN PARA CONTRATACIÓN DE SERVICIO DE TERCERO PARA LA COORDINACIÓN FUNCIONAL DE PLANIFICACIÓN Y PRESUPUESTO</v>
          </cell>
          <cell r="J415" t="str">
            <v xml:space="preserve">PROGRAMA PARA LA GENERACION DE EMPLEO SOCIAL INCLUSIVO "TRABAJA PERU"
</v>
          </cell>
          <cell r="K415" t="str">
            <v>ALTAMIRANO MARTINEZ, JOHN HAIRO</v>
          </cell>
          <cell r="L415">
            <v>0</v>
          </cell>
          <cell r="M415">
            <v>0</v>
          </cell>
          <cell r="N415">
            <v>0</v>
          </cell>
          <cell r="O415">
            <v>0</v>
          </cell>
        </row>
        <row r="416">
          <cell r="D416" t="str">
            <v>INFORME N° 0986-TP/DE/UGPPME-CFPP</v>
          </cell>
          <cell r="E416" t="str">
            <v>107133-2017</v>
          </cell>
          <cell r="F416" t="str">
            <v>0986-2017-MTPE/24.1.2.1</v>
          </cell>
          <cell r="G416" t="str">
            <v>14/07/2017</v>
          </cell>
          <cell r="H416">
            <v>0</v>
          </cell>
          <cell r="I416" t="str">
            <v>REQUERIMIENTO DE CONTRATACIÓN ADMINISTRATIVA DE SERVICIOS -CAS DE UN (01) JEFE ZONAL PARA LA UNIDAD ZONAL AREQUIPA</v>
          </cell>
          <cell r="J416" t="str">
            <v xml:space="preserve">PROGRAMA PARA LA GENERACION DE EMPLEO SOCIAL INCLUSIVO "TRABAJA PERU"
</v>
          </cell>
          <cell r="K416" t="str">
            <v>ALTAMIRANO MARTINEZ, JOHN HAIRO</v>
          </cell>
          <cell r="L416">
            <v>0</v>
          </cell>
          <cell r="M416">
            <v>0</v>
          </cell>
          <cell r="N416">
            <v>0</v>
          </cell>
          <cell r="O416">
            <v>0</v>
          </cell>
        </row>
        <row r="417">
          <cell r="D417" t="str">
            <v>INFORME N° 0987-TP/DE/UGPPME-CFPP</v>
          </cell>
          <cell r="E417" t="str">
            <v>094589-2017</v>
          </cell>
          <cell r="F417" t="str">
            <v>0987-2017-MTPE/24.1.2.1</v>
          </cell>
          <cell r="G417" t="str">
            <v>14/07/2017</v>
          </cell>
          <cell r="H417">
            <v>0</v>
          </cell>
          <cell r="I417" t="str">
            <v>REQUERIMIENTO DE CONTRATACIÓN ADMINISTRATIVA DE SERVICIOS-CAS DE UN (01) CONTADOR III PARA LA COORDINACIÓN FUNCIONAL DE CONTABILIDAD</v>
          </cell>
          <cell r="J417" t="str">
            <v xml:space="preserve">PROGRAMA PARA LA GENERACION DE EMPLEO SOCIAL INCLUSIVO "TRABAJA PERU"
</v>
          </cell>
          <cell r="K417" t="str">
            <v>ALTAMIRANO MARTINEZ, JOHN HAIRO</v>
          </cell>
          <cell r="L417">
            <v>0</v>
          </cell>
          <cell r="M417">
            <v>0</v>
          </cell>
          <cell r="N417">
            <v>0</v>
          </cell>
          <cell r="O417">
            <v>0</v>
          </cell>
        </row>
        <row r="418">
          <cell r="D418" t="str">
            <v>INFORME N° 0988-TP/DE/UGPPME-CFPP</v>
          </cell>
          <cell r="E418" t="str">
            <v>097335-2017</v>
          </cell>
          <cell r="F418" t="str">
            <v>0988-2017-MTPE/24.1.2.1</v>
          </cell>
          <cell r="G418" t="str">
            <v>14/07/2017</v>
          </cell>
          <cell r="H418">
            <v>0</v>
          </cell>
          <cell r="I418" t="str">
            <v>REQUERIMIENTO DE CONTRATACIÓN ADMINISTRATIVA DE SERVICIOS-CAS DE UN (01) CHOFER DE LA UNIDAD ZONAL PUNO</v>
          </cell>
          <cell r="J418" t="str">
            <v xml:space="preserve">PROGRAMA PARA LA GENERACION DE EMPLEO SOCIAL INCLUSIVO "TRABAJA PERU"
</v>
          </cell>
          <cell r="K418" t="str">
            <v>ALTAMIRANO MARTINEZ, JOHN HAIRO</v>
          </cell>
          <cell r="L418">
            <v>0</v>
          </cell>
          <cell r="M418">
            <v>0</v>
          </cell>
          <cell r="N418">
            <v>0</v>
          </cell>
          <cell r="O418">
            <v>0</v>
          </cell>
        </row>
        <row r="419">
          <cell r="D419" t="str">
            <v>INFORME N° 0989-TP/DE/UGPPME-CFPP</v>
          </cell>
          <cell r="E419" t="str">
            <v>081878-2017</v>
          </cell>
          <cell r="F419" t="str">
            <v>0989-2017-MTPE/24.1.2.1</v>
          </cell>
          <cell r="G419" t="str">
            <v>14/07/2017</v>
          </cell>
          <cell r="H419">
            <v>0</v>
          </cell>
          <cell r="I419" t="str">
            <v xml:space="preserve">PROPUESTA DE DIRECTIVA ¿PRECISIONES SOBRE LAS ACCIONES QUE DEBEN EJECUTAR LAS UNIDADES ZONALES DEL PROGRAMA TRABAJA PERÚ, EN RELACIÓN AL SEGUIMIENTO A LA EJECUCIÓN DE LOS CONVENIOS SUSCRITOS CON LOS ORGANISMOS EJECUTORES¿ </v>
          </cell>
          <cell r="J419" t="str">
            <v xml:space="preserve">UNIDAD GERENCIAL DE ASESORÍA LEGAL
</v>
          </cell>
          <cell r="K419">
            <v>0</v>
          </cell>
          <cell r="L419">
            <v>0</v>
          </cell>
          <cell r="M419">
            <v>0</v>
          </cell>
          <cell r="N419">
            <v>0</v>
          </cell>
          <cell r="O419">
            <v>0</v>
          </cell>
        </row>
        <row r="420">
          <cell r="D420" t="str">
            <v>INFORME N° 0990-TP/DE/UGPPME-CFPP</v>
          </cell>
          <cell r="E420" t="str">
            <v>103500-2017</v>
          </cell>
          <cell r="F420" t="str">
            <v>0990-2017-MTPE/24.1.2.1</v>
          </cell>
          <cell r="G420" t="str">
            <v>14/07/2017</v>
          </cell>
          <cell r="H420">
            <v>0</v>
          </cell>
          <cell r="I420" t="str">
            <v xml:space="preserve">CERTIFICACIÓN DE CRÉDITO PRESUPUESTARIO REFERIDA AL SERVICIO DE TERCERO PARA LA COORDINACIÓN FUNCIONAL DE LOGÍSTICA DEL PROGRAMA TRABAJA PERU </v>
          </cell>
          <cell r="J420" t="str">
            <v xml:space="preserve">UNIDAD GERENCIAL DE ADMINISTRACIÓN
</v>
          </cell>
          <cell r="K420" t="str">
            <v>ALTAMIRANO MARTINEZ, JOHN HAIRO</v>
          </cell>
          <cell r="L420">
            <v>0</v>
          </cell>
          <cell r="M420">
            <v>0</v>
          </cell>
          <cell r="N420">
            <v>0</v>
          </cell>
          <cell r="O420">
            <v>0</v>
          </cell>
        </row>
        <row r="421">
          <cell r="D421" t="str">
            <v>INFORME N° 0991-TP/DE/UGPPME-CFPP</v>
          </cell>
          <cell r="E421" t="str">
            <v>090419-2017</v>
          </cell>
          <cell r="F421" t="str">
            <v>0991-2017-MTPE/24.1.2.1</v>
          </cell>
          <cell r="G421" t="str">
            <v>14/07/2017</v>
          </cell>
          <cell r="H421">
            <v>0</v>
          </cell>
          <cell r="I421" t="str">
            <v xml:space="preserve">CERTIFICACIÓN DE CRÉDITO PRESUPUESTARIO AL SERVICIO DE TERCERO PARA LA UNIDAD ZONAL LIMA NORTE-CALLAO DEL PROGRAMA TRABAJA PERU </v>
          </cell>
          <cell r="J421" t="str">
            <v xml:space="preserve">UNIDAD GERENCIAL DE ADMINISTRACIÓN
</v>
          </cell>
          <cell r="K421" t="str">
            <v>ALTAMIRANO MARTINEZ, JOHN HAIRO</v>
          </cell>
          <cell r="L421">
            <v>0</v>
          </cell>
          <cell r="M421">
            <v>0</v>
          </cell>
          <cell r="N421">
            <v>0</v>
          </cell>
          <cell r="O421">
            <v>0</v>
          </cell>
        </row>
        <row r="422">
          <cell r="D422" t="str">
            <v>INFORME N° 0992-TP/DE/UGPPME-CFPP</v>
          </cell>
          <cell r="E422" t="str">
            <v>104378-2017</v>
          </cell>
          <cell r="F422" t="str">
            <v>0992-2017-MTPE/24.1.2.1</v>
          </cell>
          <cell r="G422" t="str">
            <v>14/07/2017</v>
          </cell>
          <cell r="H422">
            <v>0</v>
          </cell>
          <cell r="I422" t="str">
            <v xml:space="preserve">CERTIFICACIÓN DE CRÉDITO PRESUPUESTARIO REFERIDA AL SERVICIO DE TERCERO PARA LA UNIDAD ZONAL LIMA NORTE-CALLAO DEL PROGRAMA TRABAJA PERU </v>
          </cell>
          <cell r="J422" t="str">
            <v xml:space="preserve">UNIDAD GERENCIAL DE ADMINISTRACIÓN
</v>
          </cell>
          <cell r="K422" t="str">
            <v>ALTAMIRANO MARTINEZ, JOHN HAIRO</v>
          </cell>
          <cell r="L422">
            <v>0</v>
          </cell>
          <cell r="M422">
            <v>0</v>
          </cell>
          <cell r="N422">
            <v>0</v>
          </cell>
          <cell r="O422">
            <v>0</v>
          </cell>
        </row>
        <row r="423">
          <cell r="D423" t="str">
            <v>INFORME N° 0993-TP/DE/UGPPME-CFPP</v>
          </cell>
          <cell r="E423" t="str">
            <v>092043-2017</v>
          </cell>
          <cell r="F423" t="str">
            <v>0993-2017-MTPE/24.1.2.1</v>
          </cell>
          <cell r="G423" t="str">
            <v>14/07/2017</v>
          </cell>
          <cell r="H423">
            <v>0</v>
          </cell>
          <cell r="I423" t="str">
            <v>REQUERIMIENTO DE CONTRATACIONES ADMINISTRATIVA DE SERVICIOS-CAS DE UN (01) ASISTENTE ADMINISTRATIVO PARA LA COORDINACIÓN FUNCIONAL DE LOGISTICA</v>
          </cell>
          <cell r="J423" t="str">
            <v xml:space="preserve">PROGRAMA PARA LA GENERACION DE EMPLEO SOCIAL INCLUSIVO "TRABAJA PERU"
</v>
          </cell>
          <cell r="K423" t="str">
            <v>ALTAMIRANO MARTINEZ, JOHN HAIRO</v>
          </cell>
          <cell r="L423">
            <v>0</v>
          </cell>
          <cell r="M423">
            <v>0</v>
          </cell>
          <cell r="N423">
            <v>0</v>
          </cell>
          <cell r="O423">
            <v>0</v>
          </cell>
        </row>
        <row r="424">
          <cell r="D424" t="str">
            <v>INFORME N° 0994-TP/DE/UGPPME-CFPP</v>
          </cell>
          <cell r="E424" t="str">
            <v>105827-2017</v>
          </cell>
          <cell r="F424" t="str">
            <v>0994-2017-MTPE/24.1.2.1</v>
          </cell>
          <cell r="G424" t="str">
            <v>14/07/2017</v>
          </cell>
          <cell r="H424">
            <v>0</v>
          </cell>
          <cell r="I424" t="str">
            <v xml:space="preserve">REQUERIMIENTO DE CONTRATACIÓN ADMINISTRATIVA DE SERVICIOS CAS DE UN (01) ANALISTA DE RECURSOS HUMANOS PARA LA COORDINACIÓN FUNCIONAL DE RECURSOS HUMANOS </v>
          </cell>
          <cell r="J424" t="str">
            <v xml:space="preserve">PROGRAMA PARA LA GENERACION DE EMPLEO SOCIAL INCLUSIVO "TRABAJA PERU"
</v>
          </cell>
          <cell r="K424" t="str">
            <v>ALTAMIRANO MARTINEZ, JOHN HAIRO</v>
          </cell>
          <cell r="L424">
            <v>0</v>
          </cell>
          <cell r="M424">
            <v>0</v>
          </cell>
          <cell r="N424">
            <v>0</v>
          </cell>
          <cell r="O424">
            <v>0</v>
          </cell>
        </row>
        <row r="425">
          <cell r="D425" t="str">
            <v>INFORME N° 0995-TP/DE/UGPPME-CFPP</v>
          </cell>
          <cell r="E425" t="str">
            <v>116219-2017</v>
          </cell>
          <cell r="F425" t="str">
            <v>0995-2017-MTPE/24.1.2.1</v>
          </cell>
          <cell r="G425" t="str">
            <v>14/07/2017</v>
          </cell>
          <cell r="H425">
            <v>0</v>
          </cell>
          <cell r="I425" t="str">
            <v xml:space="preserve">DESISTIMIENTO DE LA ORDEN DE SERVICIO N° 427 </v>
          </cell>
          <cell r="J425" t="str">
            <v xml:space="preserve">UNIDAD GERENCIAL DE ADMINISTRACIÓN
</v>
          </cell>
          <cell r="K425" t="str">
            <v>ALTAMIRANO MARTINEZ, JOHN HAIRO</v>
          </cell>
          <cell r="L425">
            <v>0</v>
          </cell>
          <cell r="M425">
            <v>0</v>
          </cell>
          <cell r="N425">
            <v>0</v>
          </cell>
          <cell r="O425">
            <v>0</v>
          </cell>
        </row>
        <row r="426">
          <cell r="D426" t="str">
            <v>INFORME N° 0996-TP/DE/UGPPME-CFPP</v>
          </cell>
          <cell r="E426" t="str">
            <v>106958-2017</v>
          </cell>
          <cell r="F426" t="str">
            <v>0996-2017-MTPE/24.1.2.1</v>
          </cell>
          <cell r="G426" t="str">
            <v>17/07/2017</v>
          </cell>
          <cell r="H426">
            <v>0</v>
          </cell>
          <cell r="I426" t="str">
            <v>CERTIFICACIÓN DE CRÉDITO PRESUPUESTARIO REFERIDA A LA COMPRA DE PASAJES AÉREOS A LA CIUDAD DE HUANUCO SOLICITADO POR EL PROGRAMA PERU RESPONSABLE.</v>
          </cell>
          <cell r="J426" t="str">
            <v xml:space="preserve">UNIDAD GERENCIAL DE ADMINISTRACIÓN
</v>
          </cell>
          <cell r="K426" t="str">
            <v>ALTAMIRANO MARTINEZ, JOHN HAIRO</v>
          </cell>
          <cell r="L426">
            <v>0</v>
          </cell>
          <cell r="M426">
            <v>0</v>
          </cell>
          <cell r="N426">
            <v>0</v>
          </cell>
          <cell r="O426">
            <v>0</v>
          </cell>
        </row>
        <row r="427">
          <cell r="D427" t="str">
            <v>INFORME N° 0997-TP/DE/UGPPME-CFPP</v>
          </cell>
          <cell r="E427" t="str">
            <v>076912-2017</v>
          </cell>
          <cell r="F427" t="str">
            <v>0997-2017-MTPE/24.1.2.1</v>
          </cell>
          <cell r="G427" t="str">
            <v>17/07/2017</v>
          </cell>
          <cell r="H427">
            <v>0</v>
          </cell>
          <cell r="I427" t="str">
            <v xml:space="preserve">CERTIFICACIÓN DE CRÉDITO PRESUPUESTARIO REFERIDA A LA ADQUISICIÓN DE 40 BIDONES DE AGUA DE MESA PARA EL PROGRAMA PERU RESPONSABLE </v>
          </cell>
          <cell r="J427" t="str">
            <v xml:space="preserve">UNIDAD GERENCIAL DE ADMINISTRACIÓN
</v>
          </cell>
          <cell r="K427" t="str">
            <v>ALTAMIRANO MARTINEZ, JOHN HAIRO</v>
          </cell>
          <cell r="L427">
            <v>0</v>
          </cell>
          <cell r="M427">
            <v>0</v>
          </cell>
          <cell r="N427">
            <v>0</v>
          </cell>
          <cell r="O427">
            <v>0</v>
          </cell>
        </row>
        <row r="428">
          <cell r="D428" t="str">
            <v>INFORME N° 0998-TP/DE/UGPPME-CFPP</v>
          </cell>
          <cell r="E428" t="str">
            <v>109919-2017</v>
          </cell>
          <cell r="F428" t="str">
            <v>0998-2017-MTPE/24.1.2.1</v>
          </cell>
          <cell r="G428" t="str">
            <v>17/07/2017</v>
          </cell>
          <cell r="H428">
            <v>0</v>
          </cell>
          <cell r="I428" t="str">
            <v>CERTIFICACIÓN DE CRÉDITO PRESUPUESTARIO PARA ASIGNACIÓN DE VIÁTICOS PARA EL PROGRAMA PERU RESPONSABLE</v>
          </cell>
          <cell r="J428" t="str">
            <v xml:space="preserve">UNIDAD GERENCIAL DE ADMINISTRACIÓN
</v>
          </cell>
          <cell r="K428" t="str">
            <v>ALTAMIRANO MARTINEZ, JOHN HAIRO</v>
          </cell>
          <cell r="L428">
            <v>0</v>
          </cell>
          <cell r="M428" t="str">
            <v xml:space="preserve">PROVIENE DE  LA HOJA DE RUTA N° I-106958-2017, ASIGNACIÓN DE VIÁTICOS </v>
          </cell>
          <cell r="N428">
            <v>0</v>
          </cell>
          <cell r="O428">
            <v>0</v>
          </cell>
        </row>
        <row r="429">
          <cell r="D429" t="str">
            <v>INFORME N° 0999-TP/DE/UGPPME-CFPP</v>
          </cell>
          <cell r="E429" t="str">
            <v>070318-2017</v>
          </cell>
          <cell r="F429" t="str">
            <v>0999-2017-MTPE/24.1.2.1</v>
          </cell>
          <cell r="G429" t="str">
            <v>17/07/2017</v>
          </cell>
          <cell r="H429">
            <v>0</v>
          </cell>
          <cell r="I429" t="str">
            <v xml:space="preserve">CERTIFICACIÓN DE CRÉDITO PRESUPUESTARIO REFERIDA A LA ADQUISICIÓN DE LAMINA DE ACRÍLICO PARA LA UNIDAD GERENCIAL DE PROMOCIÓN DEL PROGRAMA TRABAJA PERU </v>
          </cell>
          <cell r="J429" t="str">
            <v xml:space="preserve">UNIDAD GERENCIAL DE ADMINISTRACIÓN
</v>
          </cell>
          <cell r="K429" t="str">
            <v>ALTAMIRANO MARTINEZ, JOHN HAIRO</v>
          </cell>
          <cell r="L429">
            <v>0</v>
          </cell>
          <cell r="M429">
            <v>0</v>
          </cell>
          <cell r="N429">
            <v>0</v>
          </cell>
          <cell r="O429">
            <v>0</v>
          </cell>
        </row>
        <row r="430">
          <cell r="D430" t="str">
            <v>INFORME N° 1000-TP/DE/UGPPME-CFPP</v>
          </cell>
          <cell r="E430" t="str">
            <v>101039-2017</v>
          </cell>
          <cell r="F430" t="str">
            <v>1000-2017-MTPE/24.1.2.1</v>
          </cell>
          <cell r="G430" t="str">
            <v>18/07/2017</v>
          </cell>
          <cell r="H430">
            <v>0</v>
          </cell>
          <cell r="I430" t="str">
            <v xml:space="preserve">CERTIFICACION  DE CREDITO PRESUPUESTARIO REFERIDA AL SERVICIO DE TERCERO PARA LA COORDINACION FUNCIONAL DE MONITOREO Y EVALUACION DEL PROGRAMA TRABAJA PERU </v>
          </cell>
          <cell r="J430" t="str">
            <v xml:space="preserve">UNIDAD GERENCIAL DE ADMINISTRACIÓN
</v>
          </cell>
          <cell r="K430">
            <v>0</v>
          </cell>
          <cell r="L430">
            <v>0</v>
          </cell>
          <cell r="M430">
            <v>0</v>
          </cell>
          <cell r="N430">
            <v>0</v>
          </cell>
          <cell r="O430">
            <v>0</v>
          </cell>
        </row>
        <row r="431">
          <cell r="D431" t="str">
            <v>INFORME N° 1001-TP/DE/UGPPME-CFPP</v>
          </cell>
          <cell r="E431" t="str">
            <v>090615-2017</v>
          </cell>
          <cell r="F431" t="str">
            <v>1001-2017-MTPE/24.1.2.1</v>
          </cell>
          <cell r="G431" t="str">
            <v>18/07/2017</v>
          </cell>
          <cell r="H431">
            <v>0</v>
          </cell>
          <cell r="I431" t="str">
            <v xml:space="preserve">CERTIFICACIÓN DE CRÉDITO PRESUPUESTARIO REFERIDA A LA CONTRATACIÓN TEMPORAL POR LA MODALIDAD DE SERVICIO DE TERCERO COMO REVISOR DE EXPEDIENTES DE LIQUIDACIONES Y ELABORACIÓN DE LOS INFORMES DE LIQUIDACIÓN TÉCNICO FINANCIERO PARA LA UNIDAD ZONAL LIMA NORTE CALLAO DEL PROGRAMA TRABAJA PERU </v>
          </cell>
          <cell r="J431" t="str">
            <v xml:space="preserve">UNIDAD GERENCIAL DE ADMINISTRACIÓN
</v>
          </cell>
          <cell r="K431">
            <v>0</v>
          </cell>
          <cell r="L431">
            <v>0</v>
          </cell>
          <cell r="M431">
            <v>0</v>
          </cell>
          <cell r="N431">
            <v>0</v>
          </cell>
          <cell r="O431">
            <v>0</v>
          </cell>
        </row>
        <row r="432">
          <cell r="D432" t="str">
            <v>INFORME N° 1002-TP/DE/UGPPME-CFPP</v>
          </cell>
          <cell r="E432" t="str">
            <v>104823-2017</v>
          </cell>
          <cell r="F432" t="str">
            <v>1002-2017-MTPE/24.1.2.1</v>
          </cell>
          <cell r="G432" t="str">
            <v>18/07/2017</v>
          </cell>
          <cell r="H432">
            <v>0</v>
          </cell>
          <cell r="I432" t="str">
            <v>CERTIFICACIÓN DE CRÉDITO PRESUPUESTARIO REFERIDA A LA CONTRATACIÓN DE SERVICIO DE TERCERO PARA UNIDAD GERENCIAL DE ASESORAMIENTO DEL PROGRAMA PERÚ RESPONSABLE.</v>
          </cell>
          <cell r="J432" t="str">
            <v xml:space="preserve">UNIDAD GERENCIAL DE ADMINISTRACIÓN
</v>
          </cell>
          <cell r="K432">
            <v>0</v>
          </cell>
          <cell r="L432">
            <v>0</v>
          </cell>
          <cell r="M432">
            <v>0</v>
          </cell>
          <cell r="N432">
            <v>0</v>
          </cell>
          <cell r="O432">
            <v>0</v>
          </cell>
        </row>
        <row r="433">
          <cell r="D433" t="str">
            <v>INFORME N° 1003-TP/DE/UGPPME-CFPP</v>
          </cell>
          <cell r="E433" t="str">
            <v>109561-2017</v>
          </cell>
          <cell r="F433" t="str">
            <v>1003-2017-MTPE/24.1.2.1</v>
          </cell>
          <cell r="G433" t="str">
            <v>18/07/2017</v>
          </cell>
          <cell r="H433">
            <v>0</v>
          </cell>
          <cell r="I433" t="str">
            <v xml:space="preserve">CERTIFICACIÓN DE CRÉDITO PRESUPUESTARIO REFERIDA A LA CONTRATACIÓN TEMPORAL POR LA MODALIDAD DE SERVICIO DE TERCERO COMO REVISOR DE EXPEDIENTES DE LIQUIDACIONES Y ELABORACIÓN DE LOS INFORMES DE LIQUIDACIÓN TÉCNICO FINANCIERO PARA LA UNIDAD ZONAL LIMA NORTE CALLAO DEL PROGRAMA TRABAJA PERU </v>
          </cell>
          <cell r="J433" t="str">
            <v xml:space="preserve">UNIDAD GERENCIAL DE ADMINISTRACIÓN
</v>
          </cell>
          <cell r="K433">
            <v>0</v>
          </cell>
          <cell r="L433">
            <v>0</v>
          </cell>
          <cell r="M433">
            <v>0</v>
          </cell>
          <cell r="N433">
            <v>0</v>
          </cell>
          <cell r="O433">
            <v>0</v>
          </cell>
        </row>
        <row r="434">
          <cell r="D434" t="str">
            <v>INFORME N° 1004-TP/DE/UGPPME-CFPP</v>
          </cell>
          <cell r="E434" t="str">
            <v>104826-2017</v>
          </cell>
          <cell r="F434" t="str">
            <v>1004-2017-MTPE/24.1.2.1</v>
          </cell>
          <cell r="G434" t="str">
            <v>18/07/2017</v>
          </cell>
          <cell r="H434">
            <v>0</v>
          </cell>
          <cell r="I434" t="str">
            <v>CERTIFICACIÓN DE CRÉDITO PRESUPUESTARIO REFERIDA AL SERVICIO DE TERCERO PARA LA UNIDAD ZONAL LIMA NORTE - CALLAO DEL PROGRAMA TRABAJA PERÚ.</v>
          </cell>
          <cell r="J434" t="str">
            <v xml:space="preserve">UNIDAD GERENCIAL DE ADMINISTRACIÓN
</v>
          </cell>
          <cell r="K434">
            <v>0</v>
          </cell>
          <cell r="L434">
            <v>0</v>
          </cell>
          <cell r="M434">
            <v>0</v>
          </cell>
          <cell r="N434">
            <v>0</v>
          </cell>
          <cell r="O434">
            <v>0</v>
          </cell>
        </row>
        <row r="435">
          <cell r="D435" t="str">
            <v>INFORME N° 1005-TP/DE/UGPPME-CFPP</v>
          </cell>
          <cell r="E435" t="str">
            <v>109565-2017</v>
          </cell>
          <cell r="F435" t="str">
            <v>1005-2017-MTPE/24.1.2.1</v>
          </cell>
          <cell r="G435" t="str">
            <v>18/07/2017</v>
          </cell>
          <cell r="H435">
            <v>0</v>
          </cell>
          <cell r="I435" t="str">
            <v>CERTIFICACIÓN DE CRÉDITO PRESUPUESTARIO REFERIDA A LA CONTRATACIÓN POR LA MODALIDAD DE SERVICIO DE TERCERO COMO REVISOR DE LOS EXPEDIENTES DE LIQUIDACIONES Y ELABORACIÓN DE LOS INFORMES DE LIQUIDACIÓN TÉCNICO ¿ FINANCIERO PARA LA UNIDAD ZONAL LIMA NORTE-CALLAO DEL PROGRAMA TRABAJA PERÚ.</v>
          </cell>
          <cell r="J435" t="str">
            <v xml:space="preserve">UNIDAD GERENCIAL DE ADMINISTRACIÓN
</v>
          </cell>
          <cell r="K435">
            <v>0</v>
          </cell>
          <cell r="L435">
            <v>0</v>
          </cell>
          <cell r="M435">
            <v>0</v>
          </cell>
          <cell r="N435">
            <v>0</v>
          </cell>
          <cell r="O435">
            <v>0</v>
          </cell>
        </row>
        <row r="436">
          <cell r="D436" t="str">
            <v>INFORME N° 1006-TP/DE/UGPPME-CFPP</v>
          </cell>
          <cell r="E436" t="str">
            <v>102715-2017</v>
          </cell>
          <cell r="F436" t="str">
            <v>1006-2017-MTPE/24.1.2.1</v>
          </cell>
          <cell r="G436" t="str">
            <v>18/07/2017</v>
          </cell>
          <cell r="H436">
            <v>0</v>
          </cell>
          <cell r="I436" t="str">
            <v>CERTIFICACIÓN DE CRÉDITO PRESUPUESTARIO REFERIDA AL SERVICIO DE TERCERO PARA LA ASISTENCIA TÉCNICA DE LA COORDINACIÓN FUNCIONAL DE RECURSOS HUMANOS DEL PROGRAMA TRABAJA PERÚ.</v>
          </cell>
          <cell r="J436" t="str">
            <v xml:space="preserve">UNIDAD GERENCIAL DE ADMINISTRACIÓN
</v>
          </cell>
          <cell r="K436">
            <v>0</v>
          </cell>
          <cell r="L436">
            <v>0</v>
          </cell>
          <cell r="M436">
            <v>0</v>
          </cell>
          <cell r="N436">
            <v>0</v>
          </cell>
          <cell r="O436">
            <v>0</v>
          </cell>
        </row>
        <row r="437">
          <cell r="D437" t="str">
            <v>INFORME N° 1007-TP/DE/UGPPME-CFPP</v>
          </cell>
          <cell r="E437" t="str">
            <v>109323-2017</v>
          </cell>
          <cell r="F437" t="str">
            <v>1007-2017-MTPE/24.1.2.1</v>
          </cell>
          <cell r="G437" t="str">
            <v>18/07/2017</v>
          </cell>
          <cell r="H437">
            <v>0</v>
          </cell>
          <cell r="I437" t="str">
            <v xml:space="preserve">CERTIFICACIÓN PRESUPUESTAL PARA VIÁTICOS DE LA OFICINA NACIONAL </v>
          </cell>
          <cell r="J437" t="str">
            <v xml:space="preserve">UNIDAD GERENCIAL DE ADMINISTRACIÓN
</v>
          </cell>
          <cell r="K437">
            <v>0</v>
          </cell>
          <cell r="L437">
            <v>0</v>
          </cell>
          <cell r="M437">
            <v>0</v>
          </cell>
          <cell r="N437">
            <v>0</v>
          </cell>
          <cell r="O437">
            <v>0</v>
          </cell>
        </row>
        <row r="438">
          <cell r="D438" t="str">
            <v>INFORME N° 1008-TP/DE/UGPPME-CFPP</v>
          </cell>
          <cell r="E438" t="str">
            <v>109646-2017</v>
          </cell>
          <cell r="F438" t="str">
            <v>1008-2017-MTPE/24.1.2.1</v>
          </cell>
          <cell r="G438" t="str">
            <v>18/07/2017</v>
          </cell>
          <cell r="H438">
            <v>0</v>
          </cell>
          <cell r="I438" t="str">
            <v xml:space="preserve">CERTIFICACIÓN  DE CRÉDITO PRESUPUESTARIO  REFERIDA PARA VIÁTICOS DE LA OFICINA NACIONAL </v>
          </cell>
          <cell r="J438" t="str">
            <v xml:space="preserve">UNIDAD GERENCIAL DE ADMINISTRACIÓN
</v>
          </cell>
          <cell r="K438" t="str">
            <v>ALTAMIRANO MARTINEZ, JOHN HAIRO</v>
          </cell>
          <cell r="L438">
            <v>0</v>
          </cell>
          <cell r="M438">
            <v>0</v>
          </cell>
          <cell r="N438">
            <v>0</v>
          </cell>
          <cell r="O438">
            <v>0</v>
          </cell>
        </row>
        <row r="439">
          <cell r="D439" t="str">
            <v>INFORME N° 1009-TP/DE/UGPPME-CFPP</v>
          </cell>
          <cell r="E439" t="str">
            <v>107554-2017</v>
          </cell>
          <cell r="F439" t="str">
            <v>1009-2017-MTPE/24.1.2.1</v>
          </cell>
          <cell r="G439" t="str">
            <v>19/07/2017</v>
          </cell>
          <cell r="H439">
            <v>0</v>
          </cell>
          <cell r="I439" t="str">
            <v>PROPUESTA DE ARTICULADO DE NORMA PARA LA LEY DE PRESUPUESTO PARA EL AÑO FISCAL 2018 Y REGISTRO DE DEMANDA ADICIONAL 2018 EN APLICATIVO WEB</v>
          </cell>
          <cell r="J439" t="str">
            <v xml:space="preserve">PROGRAMA PARA LA GENERACION DE EMPLEO SOCIAL INCLUSIVO "TRABAJA PERU"
</v>
          </cell>
          <cell r="K439" t="str">
            <v>ALTAMIRANO MARTINEZ, JOHN HAIRO</v>
          </cell>
          <cell r="L439">
            <v>0</v>
          </cell>
          <cell r="M439">
            <v>0</v>
          </cell>
          <cell r="N439">
            <v>0</v>
          </cell>
          <cell r="O439">
            <v>0</v>
          </cell>
        </row>
        <row r="440">
          <cell r="D440" t="str">
            <v>INFORME N° 1010-TP/DE/UGPPME-CFPP</v>
          </cell>
          <cell r="E440" t="str">
            <v>109559-2017</v>
          </cell>
          <cell r="F440" t="str">
            <v>1010-2017-MTPE/24.1.2.1</v>
          </cell>
          <cell r="G440" t="str">
            <v>19/07/2017</v>
          </cell>
          <cell r="H440">
            <v>0</v>
          </cell>
          <cell r="I440" t="str">
            <v xml:space="preserve">CERTIFICACIÓN DE CREDITO PRESUPUESTARIO REFERIDA PARA VIÁTICOS DE LA OFICINA NACIONAL </v>
          </cell>
          <cell r="J440" t="str">
            <v xml:space="preserve">UNIDAD GERENCIAL DE ADMINISTRACIÓN
</v>
          </cell>
          <cell r="K440" t="str">
            <v>ALTAMIRANO MARTINEZ, JOHN HAIRO</v>
          </cell>
          <cell r="L440">
            <v>0</v>
          </cell>
          <cell r="M440">
            <v>0</v>
          </cell>
          <cell r="N440">
            <v>0</v>
          </cell>
          <cell r="O440">
            <v>0</v>
          </cell>
        </row>
        <row r="441">
          <cell r="D441" t="str">
            <v>INFORME N° 1011-TP/DE/UGPPME-CFPP</v>
          </cell>
          <cell r="E441" t="str">
            <v>110465-2017</v>
          </cell>
          <cell r="F441" t="str">
            <v>1011-2017-MTPE/24.1.2.1</v>
          </cell>
          <cell r="G441" t="str">
            <v>19/07/2017</v>
          </cell>
          <cell r="H441">
            <v>0</v>
          </cell>
          <cell r="I441" t="str">
            <v>NOTA PRESUPUESTAL N°34</v>
          </cell>
          <cell r="J441" t="str">
            <v xml:space="preserve">PROGRAMA PARA LA GENERACION DE EMPLEO SOCIAL INCLUSIVO "TRABAJA PERU"
</v>
          </cell>
          <cell r="K441" t="str">
            <v>ALTAMIRANO MARTINEZ, JOHN HAIRO</v>
          </cell>
          <cell r="L441">
            <v>0</v>
          </cell>
          <cell r="M441">
            <v>0</v>
          </cell>
          <cell r="N441">
            <v>0</v>
          </cell>
          <cell r="O441">
            <v>0</v>
          </cell>
        </row>
        <row r="442">
          <cell r="D442" t="str">
            <v>INFORME N° 1012-TP/DE/UGPPME-CFPP</v>
          </cell>
          <cell r="E442" t="str">
            <v>106440-2017</v>
          </cell>
          <cell r="F442" t="str">
            <v>1012-2017-MTPE/24.1.2.1</v>
          </cell>
          <cell r="G442" t="str">
            <v>19/07/2017</v>
          </cell>
          <cell r="H442">
            <v>0</v>
          </cell>
          <cell r="I442" t="str">
            <v>CERTIFICACION DE CREDITO PRESUPUESTARIO REFERIDA AL SERVIICO DE TERCERO PARA LA COORDINACION FUNCIONAL DE SISTEMAS</v>
          </cell>
          <cell r="J442" t="str">
            <v xml:space="preserve">UNIDAD GERENCIAL DE ADMINISTRACIÓN
</v>
          </cell>
          <cell r="K442">
            <v>0</v>
          </cell>
          <cell r="L442">
            <v>0</v>
          </cell>
          <cell r="M442">
            <v>0</v>
          </cell>
          <cell r="N442">
            <v>0</v>
          </cell>
          <cell r="O442">
            <v>0</v>
          </cell>
        </row>
        <row r="443">
          <cell r="D443" t="str">
            <v>INFORME N° 1013-TP/DE/UGPPME-CFPP</v>
          </cell>
          <cell r="E443" t="str">
            <v>107964-2017</v>
          </cell>
          <cell r="F443" t="str">
            <v>1013-2017-MTPE/24.1.2.1</v>
          </cell>
          <cell r="G443" t="str">
            <v>19/07/2017</v>
          </cell>
          <cell r="H443">
            <v>0</v>
          </cell>
          <cell r="I443" t="str">
            <v xml:space="preserve">CERTIFICACIÓN DE CREDITO PRESUPUESTARIO REFERIDA AL SERVICIO DE TERCERO PARA LA UNIDAD GERENCIAL DE PLANIFICACION, PRESUPUESTO, MINITOREO Y EVALUACION </v>
          </cell>
          <cell r="J443" t="str">
            <v xml:space="preserve">UNIDAD GERENCIAL DE ADMINISTRACIÓN
</v>
          </cell>
          <cell r="K443">
            <v>0</v>
          </cell>
          <cell r="L443">
            <v>0</v>
          </cell>
          <cell r="M443">
            <v>0</v>
          </cell>
          <cell r="N443">
            <v>0</v>
          </cell>
          <cell r="O443">
            <v>0</v>
          </cell>
        </row>
        <row r="444">
          <cell r="D444" t="str">
            <v>INFORME N° 1014-TP/DE/UGPPME-CFPP</v>
          </cell>
          <cell r="E444" t="str">
            <v>109847-2017</v>
          </cell>
          <cell r="F444" t="str">
            <v>1014-2017-MTPE/24.1.2.1</v>
          </cell>
          <cell r="G444" t="str">
            <v>19/07/2017</v>
          </cell>
          <cell r="H444">
            <v>0</v>
          </cell>
          <cell r="I444" t="str">
            <v xml:space="preserve">CERTIFICACION DE CRÉDITO PRESUPUESTARIO REFERIDA PARA LA CONTRATACIÓN TEMPORAL POR LA MODALIDAD DE SERVICIO DE TERCERO PARA REALIZAR ACTIVIDADES DE PROMOCIÓN EN LA UNIDAD ZONAL PIURA DEL PROGRAMA TRABAJA PERU </v>
          </cell>
          <cell r="J444" t="str">
            <v xml:space="preserve">UNIDAD GERENCIAL DE ADMINISTRACIÓN
</v>
          </cell>
          <cell r="K444" t="str">
            <v>ALTAMIRANO MARTINEZ, JOHN HAIRO</v>
          </cell>
          <cell r="L444">
            <v>0</v>
          </cell>
          <cell r="M444">
            <v>0</v>
          </cell>
          <cell r="N444">
            <v>0</v>
          </cell>
          <cell r="O444">
            <v>0</v>
          </cell>
        </row>
        <row r="445">
          <cell r="D445" t="str">
            <v>INFORME N° 1015-TP/DE/UGPPME-CFPP</v>
          </cell>
          <cell r="E445" t="str">
            <v>111577-2017</v>
          </cell>
          <cell r="F445" t="str">
            <v>1015-2017-MTPE/24.1.2.1</v>
          </cell>
          <cell r="G445" t="str">
            <v>19/07/2017</v>
          </cell>
          <cell r="H445">
            <v>0</v>
          </cell>
          <cell r="I445" t="str">
            <v xml:space="preserve">CERTIFICACIÓN DE CRÉDITO PRESUPUESTARIO REFERIDA PARA LA CONTRATACIÓN TEMPORAL POR MODALIDAD DE TERCERO PARA REALIZAR ACTIVIDADES DE PROMOCIÓN EN LA UNIDAD ZONAL PIURA DEL PROGRAMA TRABAJA PERU </v>
          </cell>
          <cell r="J445" t="str">
            <v xml:space="preserve">UNIDAD GERENCIAL DE ADMINISTRACIÓN
</v>
          </cell>
          <cell r="K445" t="str">
            <v>ALTAMIRANO MARTINEZ, JOHN HAIRO</v>
          </cell>
          <cell r="L445">
            <v>0</v>
          </cell>
          <cell r="M445">
            <v>0</v>
          </cell>
          <cell r="N445">
            <v>0</v>
          </cell>
          <cell r="O445">
            <v>0</v>
          </cell>
        </row>
        <row r="446">
          <cell r="D446" t="str">
            <v>INFORME N° 1016-TP/DE/UGPPME-CFPP</v>
          </cell>
          <cell r="E446" t="str">
            <v>104947-2017</v>
          </cell>
          <cell r="F446" t="str">
            <v>1016-2017-MTPE/24.1.2.1</v>
          </cell>
          <cell r="G446" t="str">
            <v>19/07/2017</v>
          </cell>
          <cell r="H446">
            <v>0</v>
          </cell>
          <cell r="I446" t="str">
            <v>REQUERIMIENTO D CONTRATACIÓN ADMINISTRATIVA DE SERVICIOS - CAS DE UN (01) ABOGADO PARA LA UNIDAD GERENCIAL DE ASESORÍA LEGAL</v>
          </cell>
          <cell r="J446" t="str">
            <v xml:space="preserve">PROGRAMA PARA LA GENERACION DE EMPLEO SOCIAL INCLUSIVO "TRABAJA PERU"
</v>
          </cell>
          <cell r="K446" t="str">
            <v>ALTAMIRANO MARTINEZ, JOHN HAIRO</v>
          </cell>
          <cell r="L446">
            <v>0</v>
          </cell>
          <cell r="M446">
            <v>0</v>
          </cell>
          <cell r="N446">
            <v>0</v>
          </cell>
          <cell r="O446">
            <v>0</v>
          </cell>
        </row>
        <row r="447">
          <cell r="D447" t="str">
            <v>INFORME N° 1017-TP/DE/UGPPME-CFPP</v>
          </cell>
          <cell r="E447" t="str">
            <v>087280-2017</v>
          </cell>
          <cell r="F447" t="str">
            <v>1017-2017-MTPE/24.1.2.1</v>
          </cell>
          <cell r="G447" t="str">
            <v>19/07/2017</v>
          </cell>
          <cell r="H447">
            <v>0</v>
          </cell>
          <cell r="I447" t="str">
            <v xml:space="preserve">CERTIFICACIÓN DE CRÉDITO PRESUPUESTARIO REFERIDA AL SERVICIO DE TERCERO PARA LA UNIDAD ZONAL HUARAZ DEL PROGRAMA TRABAJA PERU </v>
          </cell>
          <cell r="J447" t="str">
            <v xml:space="preserve">UNIDAD GERENCIAL DE ADMINISTRACIÓN
</v>
          </cell>
          <cell r="K447" t="str">
            <v>ALTAMIRANO MARTINEZ, JOHN HAIRO</v>
          </cell>
          <cell r="L447">
            <v>0</v>
          </cell>
          <cell r="M447">
            <v>0</v>
          </cell>
          <cell r="N447">
            <v>0</v>
          </cell>
          <cell r="O447">
            <v>0</v>
          </cell>
        </row>
        <row r="448">
          <cell r="D448" t="str">
            <v>INFORME N° 1018-TP/DE/UGPPME-CFPP</v>
          </cell>
          <cell r="E448" t="str">
            <v>086023-2017</v>
          </cell>
          <cell r="F448" t="str">
            <v>1018-2017-MTPE/24.1.2.1</v>
          </cell>
          <cell r="G448" t="str">
            <v>19/07/2017</v>
          </cell>
          <cell r="H448">
            <v>0</v>
          </cell>
          <cell r="I448" t="str">
            <v>CERTIFICACIÓN DE CRÉDITO PRESUPUESTARIO REFERIDA A LA CONTRATACIÓN DE VERIFICADORES DE ACTIVIDADES AII-02 PARA LA UNIDAD ZONAL TUMBES DEL PROGRAMA TRABAJA PERU</v>
          </cell>
          <cell r="J448" t="str">
            <v xml:space="preserve">UNIDAD GERENCIAL DE ADMINISTRACIÓN
</v>
          </cell>
          <cell r="K448" t="str">
            <v>ALTAMIRANO MARTINEZ, JOHN HAIRO</v>
          </cell>
          <cell r="L448">
            <v>0</v>
          </cell>
          <cell r="M448">
            <v>0</v>
          </cell>
          <cell r="N448">
            <v>0</v>
          </cell>
          <cell r="O448">
            <v>0</v>
          </cell>
        </row>
        <row r="449">
          <cell r="D449" t="str">
            <v>INFORME N° 1019-TP/DE/UGPPME-CFPP</v>
          </cell>
          <cell r="E449" t="str">
            <v>108704-2017</v>
          </cell>
          <cell r="F449" t="str">
            <v>1019-2017-MTPE/24.1.2.1</v>
          </cell>
          <cell r="G449" t="str">
            <v>19/07/2017</v>
          </cell>
          <cell r="H449">
            <v>0</v>
          </cell>
          <cell r="I449" t="str">
            <v>REQUERIMIENTO DE CONTRATACIÓN ADMINISTRACIÓN DE SERVICIOS-CAS DE UN (01) JEFE ZONAL PARA LA UNIDAD ZONAL DE HUARAZ</v>
          </cell>
          <cell r="J449" t="str">
            <v xml:space="preserve">PROGRAMA PARA LA GENERACION DE EMPLEO SOCIAL INCLUSIVO "TRABAJA PERU"
</v>
          </cell>
          <cell r="K449" t="str">
            <v>ALTAMIRANO MARTINEZ, JOHN HAIRO</v>
          </cell>
          <cell r="L449">
            <v>0</v>
          </cell>
          <cell r="M449">
            <v>0</v>
          </cell>
          <cell r="N449">
            <v>0</v>
          </cell>
          <cell r="O449">
            <v>0</v>
          </cell>
        </row>
        <row r="450">
          <cell r="D450" t="str">
            <v>INFORME N° 1020-TP/DE/UGPPME-CFPP</v>
          </cell>
          <cell r="E450" t="str">
            <v>111613-2017</v>
          </cell>
          <cell r="F450" t="str">
            <v>1020-2017-MTPE/24.1.2.1</v>
          </cell>
          <cell r="G450" t="str">
            <v>20/07/2017</v>
          </cell>
          <cell r="H450">
            <v>0</v>
          </cell>
          <cell r="I450" t="str">
            <v xml:space="preserve">CERTIFICACIÓN DE CREDITO  PRESUPUESTARIO REFERIDA  PARA VIÁTICOS DE LA OFICINA NACIONAL </v>
          </cell>
          <cell r="J450" t="str">
            <v xml:space="preserve">UNIDAD GERENCIAL DE ADMINISTRACIÓN
</v>
          </cell>
          <cell r="K450" t="str">
            <v>ALTAMIRANO MARTINEZ, JOHN HAIRO</v>
          </cell>
          <cell r="L450">
            <v>0</v>
          </cell>
          <cell r="M450">
            <v>0</v>
          </cell>
          <cell r="N450">
            <v>0</v>
          </cell>
          <cell r="O450">
            <v>0</v>
          </cell>
        </row>
        <row r="451">
          <cell r="D451" t="str">
            <v>INFORME N° 1021-TP/DE/UGPPME-CFPP</v>
          </cell>
          <cell r="E451" t="str">
            <v>108025-2017</v>
          </cell>
          <cell r="F451" t="str">
            <v>1021-2017-MTPE/24.1.2.1</v>
          </cell>
          <cell r="G451" t="str">
            <v>20/07/2017</v>
          </cell>
          <cell r="H451">
            <v>0</v>
          </cell>
          <cell r="I451" t="str">
            <v>CERTIFICACIÓN DE CRÉDITO PRESUPUESTARIO REFERIDA AL SERVICIO DE TERCERO PARA LA COORDINACIÓN FUNCIONAL DE LOGÍSTICA DEL PROGRAMA TRABAJA PERU</v>
          </cell>
          <cell r="J451" t="str">
            <v xml:space="preserve">UNIDAD GERENCIAL DE ADMINISTRACIÓN
</v>
          </cell>
          <cell r="K451">
            <v>0</v>
          </cell>
          <cell r="L451">
            <v>0</v>
          </cell>
          <cell r="M451">
            <v>0</v>
          </cell>
          <cell r="N451">
            <v>0</v>
          </cell>
          <cell r="O451">
            <v>0</v>
          </cell>
        </row>
        <row r="452">
          <cell r="D452" t="str">
            <v>INFORME N° 1022-TP/DE/UGPPME-CFPP</v>
          </cell>
          <cell r="E452" t="str">
            <v>100419-2017</v>
          </cell>
          <cell r="F452" t="str">
            <v>1022-2017-MTPE/24.1.2.1</v>
          </cell>
          <cell r="G452" t="str">
            <v>20/07/2017</v>
          </cell>
          <cell r="H452">
            <v>0</v>
          </cell>
          <cell r="I452" t="str">
            <v xml:space="preserve">REQUERIMIENTO DE CONTRATACIÓN ADMINISTRATIVA DE SERVICIOS-CAS DE UN (01) CHOFER DE LA UNIDAD ZONAL PIURA </v>
          </cell>
          <cell r="J452" t="str">
            <v xml:space="preserve">PROGRAMA PARA LA GENERACION DE EMPLEO SOCIAL INCLUSIVO "TRABAJA PERU"
</v>
          </cell>
          <cell r="K452" t="str">
            <v>ALTAMIRANO MARTINEZ, JOHN HAIRO</v>
          </cell>
          <cell r="L452">
            <v>0</v>
          </cell>
          <cell r="M452">
            <v>0</v>
          </cell>
          <cell r="N452">
            <v>0</v>
          </cell>
          <cell r="O452">
            <v>0</v>
          </cell>
        </row>
        <row r="453">
          <cell r="D453" t="str">
            <v>INFORME N° 1023-TP/DE/UGPPME-CFPP</v>
          </cell>
          <cell r="E453" t="str">
            <v>100764-2017</v>
          </cell>
          <cell r="F453" t="str">
            <v>1023-2017-MTPE/24.1.2.1</v>
          </cell>
          <cell r="G453" t="str">
            <v>20/07/2017</v>
          </cell>
          <cell r="H453">
            <v>0</v>
          </cell>
          <cell r="I453" t="str">
            <v xml:space="preserve">CERTIFICACIÓN DE CRÉDITO PRESUPUESTARIO REFERIDA A LA CONTRATACIÓN DEL SERVICIO DE LIMPIEZA REQUERIDO POR LA UNIDAD ZONAL ICA DEL PROGRAMA TRABAJA PERU </v>
          </cell>
          <cell r="J453" t="str">
            <v xml:space="preserve">UNIDAD GERENCIAL DE ADMINISTRACIÓN
</v>
          </cell>
          <cell r="K453" t="str">
            <v>ALTAMIRANO MARTINEZ, JOHN HAIRO</v>
          </cell>
          <cell r="L453">
            <v>0</v>
          </cell>
          <cell r="M453">
            <v>0</v>
          </cell>
          <cell r="N453">
            <v>0</v>
          </cell>
          <cell r="O453">
            <v>0</v>
          </cell>
        </row>
        <row r="454">
          <cell r="D454" t="str">
            <v>INFORME N° 1024-TP/DE/UGPPME-CFPP</v>
          </cell>
          <cell r="E454" t="str">
            <v>105298-2017</v>
          </cell>
          <cell r="F454" t="str">
            <v>1024-2017-MTPE/24.1.2.1</v>
          </cell>
          <cell r="G454" t="str">
            <v>20/07/2017</v>
          </cell>
          <cell r="H454">
            <v>0</v>
          </cell>
          <cell r="I454" t="str">
            <v>CERTIFICACIÓN DE CRÉDITO PRESUPUESTARIO REFERIDA A LA CONTRATACIÓN DE UN TERCERO PRA REGISTRO DE INFORMES DE ACTIVIDADES AII-02 PARA LA UNIDAD ZONAL TUMBES DEL PROGRAMA TRABAJA PERU</v>
          </cell>
          <cell r="J454" t="str">
            <v xml:space="preserve">UNIDAD GERENCIAL DE ADMINISTRACIÓN
</v>
          </cell>
          <cell r="K454" t="str">
            <v>ALTAMIRANO MARTINEZ, JOHN HAIRO</v>
          </cell>
          <cell r="L454">
            <v>0</v>
          </cell>
          <cell r="M454">
            <v>0</v>
          </cell>
          <cell r="N454">
            <v>0</v>
          </cell>
          <cell r="O454">
            <v>0</v>
          </cell>
        </row>
        <row r="455">
          <cell r="D455" t="str">
            <v>INFORME N° 1025-TP/DE/UGPPME-CFPP</v>
          </cell>
          <cell r="E455" t="str">
            <v>111818-2017</v>
          </cell>
          <cell r="F455" t="str">
            <v>1025-2017-MTPE/24.1.2.1</v>
          </cell>
          <cell r="G455" t="str">
            <v>20/07/2017</v>
          </cell>
          <cell r="H455">
            <v>0</v>
          </cell>
          <cell r="I455" t="str">
            <v xml:space="preserve">CERTIFICACIÓN DE CRÉDITO PRESUPUESTARIO REFERIDA A LA CONTRATACIÓN TEMPORAL DEL SERVICIO DE LIMPIEZA REQUERIDO POR LAS UNIDADES ZONALES TACNA Y AMAZONAS DEL PROGRAMA TRABAJA PERU </v>
          </cell>
          <cell r="J455" t="str">
            <v xml:space="preserve">UNIDAD GERENCIAL DE ADMINISTRACIÓN
</v>
          </cell>
          <cell r="K455" t="str">
            <v>ALTAMIRANO MARTINEZ, JOHN HAIRO</v>
          </cell>
          <cell r="L455">
            <v>0</v>
          </cell>
          <cell r="M455">
            <v>0</v>
          </cell>
          <cell r="N455">
            <v>0</v>
          </cell>
          <cell r="O455">
            <v>0</v>
          </cell>
        </row>
        <row r="456">
          <cell r="D456" t="str">
            <v>INFORME N° 1026-TP/DE/UGPPME-CFPP</v>
          </cell>
          <cell r="E456" t="str">
            <v>109917-2017</v>
          </cell>
          <cell r="F456" t="str">
            <v>1026-2017-MTPE/24.1.2.1</v>
          </cell>
          <cell r="G456" t="str">
            <v>20/07/2017</v>
          </cell>
          <cell r="H456">
            <v>0</v>
          </cell>
          <cell r="I456" t="str">
            <v xml:space="preserve">CERTIFICACIÓN DE CRÉDITO PRESUPUESTARIO REFERIDA AL SERVICIO DE TERCERO PARA LA UNIDAD GERENCIAL DE ADMINISTRACIÓN DEL PROGRAMA TRABAJA PERU </v>
          </cell>
          <cell r="J456" t="str">
            <v xml:space="preserve">UNIDAD GERENCIAL DE ADMINISTRACIÓN
</v>
          </cell>
          <cell r="K456" t="str">
            <v>ALTAMIRANO MARTINEZ, JOHN HAIRO</v>
          </cell>
          <cell r="L456">
            <v>0</v>
          </cell>
          <cell r="M456">
            <v>0</v>
          </cell>
          <cell r="N456">
            <v>0</v>
          </cell>
          <cell r="O456">
            <v>0</v>
          </cell>
        </row>
        <row r="457">
          <cell r="D457" t="str">
            <v>INFORME N° 1027-TP/DE/UGPPME-CFPP</v>
          </cell>
          <cell r="E457" t="str">
            <v>111390-2017</v>
          </cell>
          <cell r="F457" t="str">
            <v>1027-2017-MTPE/24.1.2.1</v>
          </cell>
          <cell r="G457" t="str">
            <v>21/07/2017</v>
          </cell>
          <cell r="H457">
            <v>0</v>
          </cell>
          <cell r="I457" t="str">
            <v xml:space="preserve">CERTIFICACIÓN DE CRÉDITO PRESUPUESTARIO REFERIDO PARA ASIGNACIÓN DE VIÁTICOS EN LA OFICINA NACIONAL </v>
          </cell>
          <cell r="J457" t="str">
            <v xml:space="preserve">UNIDAD GERENCIAL DE ADMINISTRACIÓN
</v>
          </cell>
          <cell r="K457" t="str">
            <v>ALTAMIRANO MARTINEZ, JOHN HAIRO</v>
          </cell>
          <cell r="L457">
            <v>0</v>
          </cell>
          <cell r="M457">
            <v>0</v>
          </cell>
          <cell r="N457">
            <v>0</v>
          </cell>
          <cell r="O457">
            <v>0</v>
          </cell>
        </row>
        <row r="458">
          <cell r="D458" t="str">
            <v>INFORME N° 1028-TP/DE/UGPPME-CFPP</v>
          </cell>
          <cell r="E458" t="str">
            <v>112430-2017</v>
          </cell>
          <cell r="F458" t="str">
            <v>1028-2017-MTPE/24.1.2.1</v>
          </cell>
          <cell r="G458" t="str">
            <v>21/07/2017</v>
          </cell>
          <cell r="H458">
            <v>0</v>
          </cell>
          <cell r="I458" t="str">
            <v xml:space="preserve">CERTIFICACIÓN DE CRÉDITO PRESUPUESTARIO REFERIDA  PARA VIÁTICOS DE LA OFICINA NACIONAL </v>
          </cell>
          <cell r="J458" t="str">
            <v xml:space="preserve">UNIDAD GERENCIAL DE ADMINISTRACIÓN
</v>
          </cell>
          <cell r="K458" t="str">
            <v>ALTAMIRANO MARTINEZ, JOHN HAIRO</v>
          </cell>
          <cell r="L458">
            <v>0</v>
          </cell>
          <cell r="M458">
            <v>0</v>
          </cell>
          <cell r="N458">
            <v>0</v>
          </cell>
          <cell r="O458">
            <v>0</v>
          </cell>
        </row>
        <row r="459">
          <cell r="D459" t="str">
            <v>INFORME N° 1029-TP/DE/UGPPME-CFPP</v>
          </cell>
          <cell r="E459" t="str">
            <v>106007-2017</v>
          </cell>
          <cell r="F459" t="str">
            <v>1029-2017-MTPE/24.1.2.1</v>
          </cell>
          <cell r="G459" t="str">
            <v>21/07/2017</v>
          </cell>
          <cell r="H459">
            <v>0</v>
          </cell>
          <cell r="I459" t="str">
            <v xml:space="preserve">CERTIFICACIÓN DE CRÉDITO PRESUPUESTARIO REFERIDA AL SERVICIO DE TERCERO PARA LA COORDINACIÓN FUNCIONAL DE LOGÍSTICA DEL PROGRAMA TRABAJA PERU 
</v>
          </cell>
          <cell r="J459" t="str">
            <v xml:space="preserve">UNIDAD GERENCIAL DE ADMINISTRACIÓN
</v>
          </cell>
          <cell r="K459" t="str">
            <v>ALTAMIRANO MARTINEZ, JOHN HAIRO</v>
          </cell>
          <cell r="L459">
            <v>0</v>
          </cell>
          <cell r="M459">
            <v>0</v>
          </cell>
          <cell r="N459">
            <v>0</v>
          </cell>
          <cell r="O459">
            <v>0</v>
          </cell>
        </row>
        <row r="460">
          <cell r="D460" t="str">
            <v>INFORME N° 1030-TP/DE/UGPPME-CFPP</v>
          </cell>
          <cell r="E460" t="str">
            <v>064853-2017</v>
          </cell>
          <cell r="F460" t="str">
            <v>1030-2017-MTPE/24.1.2.1</v>
          </cell>
          <cell r="G460" t="str">
            <v>21/07/2017</v>
          </cell>
          <cell r="H460">
            <v>0</v>
          </cell>
          <cell r="I460" t="str">
            <v>CERTIFICACIÓN DE CRÉDITO PRESUPUESTARIO 2017 Y PREVISIÓN 2018 REFERIDA AL SERVICIO DE INTERNET PARA LA COORDINACIÓN EJECUTIVA DEL PROGRAMA PERU RESPONSABLE</v>
          </cell>
          <cell r="J460" t="str">
            <v xml:space="preserve">UNIDAD GERENCIAL DE ADMINISTRACIÓN
PERU RESPONSABLE - UNIDAD GERENCIAL DE ADMINISTRACION
</v>
          </cell>
          <cell r="K460" t="str">
            <v>ALTAMIRANO MARTINEZ, JOHN HAIRO</v>
          </cell>
          <cell r="L460">
            <v>0</v>
          </cell>
          <cell r="M460">
            <v>0</v>
          </cell>
          <cell r="N460">
            <v>0</v>
          </cell>
          <cell r="O460">
            <v>0</v>
          </cell>
        </row>
        <row r="461">
          <cell r="D461" t="str">
            <v>INFORME N° 1031-TP/DE/UGPPME-CFPP</v>
          </cell>
          <cell r="E461" t="str">
            <v>112770-2017</v>
          </cell>
          <cell r="F461" t="str">
            <v>1031-2017-MTPE/24.1.2.1</v>
          </cell>
          <cell r="G461" t="str">
            <v>21/07/2017</v>
          </cell>
          <cell r="H461">
            <v>0</v>
          </cell>
          <cell r="I461" t="str">
            <v xml:space="preserve">CERTIFICACIÓN DE CRÉDITO  PRESUPUESTAL REFERIDA  PARA VIÁTICOS DE LA OFICINA NACIONAL </v>
          </cell>
          <cell r="J461" t="str">
            <v xml:space="preserve">UNIDAD GERENCIAL DE ADMINISTRACIÓN
</v>
          </cell>
          <cell r="K461" t="str">
            <v>ALTAMIRANO MARTINEZ, JOHN HAIRO</v>
          </cell>
          <cell r="L461">
            <v>0</v>
          </cell>
          <cell r="M461">
            <v>0</v>
          </cell>
          <cell r="N461">
            <v>0</v>
          </cell>
          <cell r="O461">
            <v>0</v>
          </cell>
        </row>
        <row r="462">
          <cell r="D462" t="str">
            <v>INFORME N° 1032-TP/DE/UGPPME-CFPP</v>
          </cell>
          <cell r="E462" t="str">
            <v>111668-2017</v>
          </cell>
          <cell r="F462" t="str">
            <v>1032-2017-MTPE/24.1.2.1</v>
          </cell>
          <cell r="G462" t="str">
            <v>21/07/2017</v>
          </cell>
          <cell r="H462">
            <v>0</v>
          </cell>
          <cell r="I462" t="str">
            <v xml:space="preserve">CERTIFICACIÓN DE CRÉDITO PRESUPUESTARIO REFERIDA PARA VIÁTICOS DE LA OFICINA NACIONAL </v>
          </cell>
          <cell r="J462" t="str">
            <v xml:space="preserve">UNIDAD GERENCIAL DE ADMINISTRACIÓN
</v>
          </cell>
          <cell r="K462" t="str">
            <v>ALTAMIRANO MARTINEZ, JOHN HAIRO</v>
          </cell>
          <cell r="L462">
            <v>0</v>
          </cell>
          <cell r="M462">
            <v>0</v>
          </cell>
          <cell r="N462">
            <v>0</v>
          </cell>
          <cell r="O462">
            <v>0</v>
          </cell>
        </row>
        <row r="463">
          <cell r="D463" t="str">
            <v>INFORME N° 1033-TP/DE/UGPPME-CFPP</v>
          </cell>
          <cell r="E463" t="str">
            <v>112332-2017</v>
          </cell>
          <cell r="F463" t="str">
            <v>1033-2017-MTPE/24.1.2.1</v>
          </cell>
          <cell r="G463" t="str">
            <v>21/07/2017</v>
          </cell>
          <cell r="H463">
            <v>0</v>
          </cell>
          <cell r="I463" t="str">
            <v xml:space="preserve">CERTIFICACIÓN DE CREDITO PRESUPUESTARIO REFERIDA  PARA VIÁTICOS DE LA OFICINA NACIONAL </v>
          </cell>
          <cell r="J463" t="str">
            <v xml:space="preserve">UNIDAD GERENCIAL DE ADMINISTRACIÓN
</v>
          </cell>
          <cell r="K463" t="str">
            <v>ALTAMIRANO MARTINEZ, JOHN HAIRO</v>
          </cell>
          <cell r="L463">
            <v>0</v>
          </cell>
          <cell r="M463">
            <v>0</v>
          </cell>
          <cell r="N463">
            <v>0</v>
          </cell>
          <cell r="O463">
            <v>0</v>
          </cell>
        </row>
        <row r="464">
          <cell r="D464" t="str">
            <v>INFORME N° 1034-TP/DE/UGPPME-CFPP</v>
          </cell>
          <cell r="E464" t="str">
            <v>112646-2017</v>
          </cell>
          <cell r="F464" t="str">
            <v>1034-2017-MTPE/24.1.2.1</v>
          </cell>
          <cell r="G464" t="str">
            <v>21/07/2017</v>
          </cell>
          <cell r="H464">
            <v>0</v>
          </cell>
          <cell r="I464" t="str">
            <v xml:space="preserve">CERTIFICACIÓN DE CRÉDITO PRESUPUESTARIO REFERIDA AL SERVICIO DE TERCERO PARA LA UNIDAD ZONAL HUARAZ DEL PROGRAMA TRABAJA PERU </v>
          </cell>
          <cell r="J464" t="str">
            <v xml:space="preserve">UNIDAD GERENCIAL DE ADMINISTRACIÓN
</v>
          </cell>
          <cell r="K464" t="str">
            <v>ALTAMIRANO MARTINEZ, JOHN HAIRO</v>
          </cell>
          <cell r="L464">
            <v>0</v>
          </cell>
          <cell r="M464">
            <v>0</v>
          </cell>
          <cell r="N464">
            <v>0</v>
          </cell>
          <cell r="O464">
            <v>0</v>
          </cell>
        </row>
        <row r="465">
          <cell r="D465" t="str">
            <v>INFORME N° 1035-TP/DE/UGPPME-CFPP</v>
          </cell>
          <cell r="E465" t="str">
            <v>078274-2017</v>
          </cell>
          <cell r="F465" t="str">
            <v>1035-2017-MTPE/24.1.2.1</v>
          </cell>
          <cell r="G465" t="str">
            <v>21/07/2017</v>
          </cell>
          <cell r="H465">
            <v>0</v>
          </cell>
          <cell r="I465" t="str">
            <v>CERTIFICACIÓN DE CRÉDITO PRESUPUESTARIO REFERIDA REFERIDA A LA CONTRATACIÓN DE VERIFICADORES DE ACTIVIDADES AII-02 PARA LA UNIDAD ZONAL PIURA DEL PROGRAMA TRABAJA PERU</v>
          </cell>
          <cell r="J465" t="str">
            <v xml:space="preserve">UNIDAD GERENCIAL DE ADMINISTRACIÓN
</v>
          </cell>
          <cell r="K465" t="str">
            <v>ALTAMIRANO MARTINEZ, JOHN HAIRO</v>
          </cell>
          <cell r="L465">
            <v>0</v>
          </cell>
          <cell r="M465">
            <v>0</v>
          </cell>
          <cell r="N465">
            <v>0</v>
          </cell>
          <cell r="O465">
            <v>0</v>
          </cell>
        </row>
        <row r="466">
          <cell r="D466" t="str">
            <v>INFORME N° 1036-TP/DE/UGPPME-CFPP</v>
          </cell>
          <cell r="E466" t="str">
            <v>113511-2017</v>
          </cell>
          <cell r="F466" t="str">
            <v>1036-2017-MTPE/24.1.2.1</v>
          </cell>
          <cell r="G466" t="str">
            <v>21/07/2017</v>
          </cell>
          <cell r="H466">
            <v>0</v>
          </cell>
          <cell r="I466" t="str">
            <v>CERTIFICACIÓN DE CRÉDITO PRESUPUESTARIO REFERIDA A LA COMPRA DE PASAJES AÉREOS A TRAVÉS DE CATALOGO DE ACUERDO MARCO PARA EL PERSONAL DEL PROGRAMA TRABAJA PERU EN EL MARCO DE LAS ACTIVIDADES DE INTERVENCIÓN INMEDIATA AII-02 PROGRAMADO EN EL PAC N° 23</v>
          </cell>
          <cell r="J466" t="str">
            <v xml:space="preserve">UNIDAD GERENCIAL DE ADMINISTRACIÓN
</v>
          </cell>
          <cell r="K466" t="str">
            <v>ALTAMIRANO MARTINEZ, JOHN HAIRO</v>
          </cell>
          <cell r="L466">
            <v>0</v>
          </cell>
          <cell r="M466">
            <v>0</v>
          </cell>
          <cell r="N466">
            <v>0</v>
          </cell>
          <cell r="O466">
            <v>0</v>
          </cell>
        </row>
        <row r="467">
          <cell r="D467" t="str">
            <v>INFORME N° 1037-TP/DE/UGPPME-CFPP</v>
          </cell>
          <cell r="E467" t="str">
            <v>104880-2017</v>
          </cell>
          <cell r="F467" t="str">
            <v>1037-2017-MTPE/24.1.2.1</v>
          </cell>
          <cell r="G467" t="str">
            <v>24/07/2017</v>
          </cell>
          <cell r="H467">
            <v>0</v>
          </cell>
          <cell r="I467" t="str">
            <v>REQUERIMIENTO DE INFORMACIÓN</v>
          </cell>
          <cell r="J467" t="str">
            <v xml:space="preserve">UNIDAD GERENCIAL DE ASESORÍA LEGAL
</v>
          </cell>
          <cell r="K467" t="str">
            <v>ALTAMIRANO MARTINEZ, JOHN HAIRO</v>
          </cell>
          <cell r="L467">
            <v>0</v>
          </cell>
          <cell r="M467">
            <v>0</v>
          </cell>
          <cell r="N467">
            <v>0</v>
          </cell>
          <cell r="O467">
            <v>0</v>
          </cell>
        </row>
        <row r="468">
          <cell r="D468" t="str">
            <v>INFORME N° 1038-TP/DE/UGPPME-CFPP</v>
          </cell>
          <cell r="E468" t="str">
            <v>113857-2017</v>
          </cell>
          <cell r="F468" t="str">
            <v>1038-2017-MTPE/24.1.2.1</v>
          </cell>
          <cell r="G468" t="str">
            <v>24/07/2017</v>
          </cell>
          <cell r="H468">
            <v>0</v>
          </cell>
          <cell r="I468" t="str">
            <v>SOLICITUD DE INFORME COMPLEMENTARIO DEMANDA ADICIONAL DE RECURSOS PARA EL PRESUPUESTO DEL EJERCICIO 2017 DE LA UE: 05 PROGRAMA PARA LA GENERACIÓN DE EMPLEO SOCIAL INCLUSIVO ¿TRABAJA PERÚ¿</v>
          </cell>
          <cell r="J468" t="str">
            <v xml:space="preserve">PROGRAMA PARA LA GENERACION DE EMPLEO SOCIAL INCLUSIVO "TRABAJA PERU"
</v>
          </cell>
          <cell r="K468" t="str">
            <v>ALTAMIRANO MARTINEZ, JOHN HAIRO</v>
          </cell>
          <cell r="L468">
            <v>0</v>
          </cell>
          <cell r="M468">
            <v>0</v>
          </cell>
          <cell r="N468">
            <v>0</v>
          </cell>
          <cell r="O468">
            <v>0</v>
          </cell>
        </row>
        <row r="469">
          <cell r="D469" t="str">
            <v>INFORME N° 1039-TP/DE/UGPPME-CFPP</v>
          </cell>
          <cell r="E469" t="str">
            <v>094551-2017</v>
          </cell>
          <cell r="F469" t="str">
            <v>1039-2017-MTPE/24.1.2.1</v>
          </cell>
          <cell r="G469" t="str">
            <v>24/07/2017</v>
          </cell>
          <cell r="H469">
            <v>0</v>
          </cell>
          <cell r="I469" t="str">
            <v>CERTIFICACIÓN DE CRÉDITO PRESUPUESTARIO REFERIDA A LA CONTRATACIÓN DE SERVICIO DE TERCERO PARA LA UNIDAD GERENCIAL DE PROMOCIÓN DE LA RSE DEL PROGRAMA PERU RESPONSABLE</v>
          </cell>
          <cell r="J469" t="str">
            <v xml:space="preserve">UNIDAD GERENCIAL DE ADMINISTRACIÓN
</v>
          </cell>
          <cell r="K469" t="str">
            <v>ALTAMIRANO MARTINEZ, JOHN HAIRO</v>
          </cell>
          <cell r="L469">
            <v>0</v>
          </cell>
          <cell r="M469">
            <v>0</v>
          </cell>
          <cell r="N469">
            <v>0</v>
          </cell>
          <cell r="O469">
            <v>0</v>
          </cell>
        </row>
        <row r="470">
          <cell r="D470" t="str">
            <v>INFORME N° 1040-TP/DE/UGPPME-CFPP</v>
          </cell>
          <cell r="E470" t="str">
            <v>114028-2017</v>
          </cell>
          <cell r="F470" t="str">
            <v>1040-2017-MTPE/24.1.2.1</v>
          </cell>
          <cell r="G470" t="str">
            <v>24/07/2017</v>
          </cell>
          <cell r="H470">
            <v>0</v>
          </cell>
          <cell r="I470" t="str">
            <v>CERTIFICACIÓN DE CRÉDITO PRESUPUESTARIO PARA NOVENTA (90) PROYECTOS DE ACCIÓN DE CONTINGENCIA ESPECIAL ¿ NORMA EXPRESA (COENE) AC-87.</v>
          </cell>
          <cell r="J470" t="str">
            <v xml:space="preserve">UNIDAD GERENCIAL DE PROYECTOS
</v>
          </cell>
          <cell r="K470">
            <v>0</v>
          </cell>
          <cell r="L470">
            <v>0</v>
          </cell>
          <cell r="M470">
            <v>0</v>
          </cell>
          <cell r="N470">
            <v>0</v>
          </cell>
          <cell r="O470">
            <v>0</v>
          </cell>
        </row>
        <row r="471">
          <cell r="D471" t="str">
            <v>INFORME N° 1041-TP/DE/UGPPME-CFPP</v>
          </cell>
          <cell r="E471" t="str">
            <v>114012-2017</v>
          </cell>
          <cell r="F471" t="str">
            <v>1041-2017-MTPE/24.1.2.1</v>
          </cell>
          <cell r="G471" t="str">
            <v>24/07/2017</v>
          </cell>
          <cell r="H471">
            <v>0</v>
          </cell>
          <cell r="I471" t="str">
            <v xml:space="preserve">CERTIFICACIÓN DE CREDITO PRESUPUESTAL PARA VIÁTICOS DE LA OFICINA NACIONAL </v>
          </cell>
          <cell r="J471" t="str">
            <v xml:space="preserve">UNIDAD GERENCIAL DE ADMINISTRACIÓN
</v>
          </cell>
          <cell r="K471" t="str">
            <v>ALTAMIRANO MARTINEZ, JOHN HAIRO</v>
          </cell>
          <cell r="L471">
            <v>0</v>
          </cell>
          <cell r="M471">
            <v>0</v>
          </cell>
          <cell r="N471">
            <v>0</v>
          </cell>
          <cell r="O471">
            <v>0</v>
          </cell>
        </row>
        <row r="472">
          <cell r="D472" t="str">
            <v>INFORME N° 1042-TP/DE/UGPPME-CFPP</v>
          </cell>
          <cell r="E472" t="str">
            <v>108916-2017</v>
          </cell>
          <cell r="F472" t="str">
            <v>1042-2017-MTPE/24.1.2.1</v>
          </cell>
          <cell r="G472" t="str">
            <v>24/07/2017</v>
          </cell>
          <cell r="H472">
            <v>0</v>
          </cell>
          <cell r="I472" t="str">
            <v>REBAJA DE CERTIFICACIÓN DE CRÉDITO PRESUPUESTARIO N° 0677-2017</v>
          </cell>
          <cell r="J472" t="str">
            <v xml:space="preserve">UNIDAD GERENCIAL DE ADMINISTRACIÓN
</v>
          </cell>
          <cell r="K472" t="str">
            <v>ALTAMIRANO MARTINEZ, JOHN HAIRO</v>
          </cell>
          <cell r="L472">
            <v>0</v>
          </cell>
          <cell r="M472">
            <v>0</v>
          </cell>
          <cell r="N472">
            <v>0</v>
          </cell>
          <cell r="O472">
            <v>0</v>
          </cell>
        </row>
        <row r="473">
          <cell r="D473" t="str">
            <v>INFORME N° 1043-TP/DE/UGPPME-CFPP</v>
          </cell>
          <cell r="E473" t="str">
            <v>061336-2017</v>
          </cell>
          <cell r="F473" t="str">
            <v>1043-2017-MTPE/24.1.2.1</v>
          </cell>
          <cell r="G473" t="str">
            <v>24/07/2017</v>
          </cell>
          <cell r="H473">
            <v>0</v>
          </cell>
          <cell r="I473" t="str">
            <v xml:space="preserve">AMPLIACIÓN DE CERTIFICACIÓN DE CRÉDITO PRESUPUESTARIO </v>
          </cell>
          <cell r="J473" t="str">
            <v xml:space="preserve">UNIDAD GERENCIAL DE ADMINISTRACIÓN
</v>
          </cell>
          <cell r="K473" t="str">
            <v>ALTAMIRANO MARTINEZ, JOHN HAIRO</v>
          </cell>
          <cell r="L473">
            <v>0</v>
          </cell>
          <cell r="M473">
            <v>0</v>
          </cell>
          <cell r="N473">
            <v>0</v>
          </cell>
          <cell r="O473">
            <v>0</v>
          </cell>
        </row>
        <row r="474">
          <cell r="D474" t="str">
            <v>INFORME N° 1044-TP/DE/UGPPME-CFPP</v>
          </cell>
          <cell r="E474" t="str">
            <v>106987-2017</v>
          </cell>
          <cell r="F474" t="str">
            <v>1044-2017-MTPE/24.1.2.1</v>
          </cell>
          <cell r="G474" t="str">
            <v>24/07/2017</v>
          </cell>
          <cell r="H474">
            <v>0</v>
          </cell>
          <cell r="I474" t="str">
            <v xml:space="preserve">CERTIFICACIÓN DE CRÉDITO PRESUPUESTARIO REFERIDA AL SERVICIO DE TERCERO PARA LA COORDINACIÓN FUNCIONAL DE SISTEMA DEL PROGRAMA TRABAJA PERU </v>
          </cell>
          <cell r="J474" t="str">
            <v xml:space="preserve">UNIDAD GERENCIAL DE ADMINISTRACIÓN
</v>
          </cell>
          <cell r="K474" t="str">
            <v>ALTAMIRANO MARTINEZ, JOHN HAIRO</v>
          </cell>
          <cell r="L474">
            <v>0</v>
          </cell>
          <cell r="M474">
            <v>0</v>
          </cell>
          <cell r="N474">
            <v>0</v>
          </cell>
          <cell r="O474">
            <v>0</v>
          </cell>
        </row>
        <row r="475">
          <cell r="D475" t="str">
            <v>INFORME N° 1045-TP/DE/UGPPME-CFPP</v>
          </cell>
          <cell r="E475" t="str">
            <v>114746-2017</v>
          </cell>
          <cell r="F475" t="str">
            <v>1045-2017-MTPE/24.1.2.1</v>
          </cell>
          <cell r="G475" t="str">
            <v>24/07/2017</v>
          </cell>
          <cell r="H475">
            <v>0</v>
          </cell>
          <cell r="I475" t="str">
            <v>CERTIFICACIÓN DE CRÉDITO PRESUPUESTARIO REFERIDO AL SERVICIO DE TASACIÓN COMERCIAL DE DOS (02) VEHÍCULOS DEL PROGRAMA MARCA FOTON, PLACA PIO-539, ASIGNADA A LA UZ LORETO Y DE PLACA PIO 306, ASIGNADA A LA UZ UCAYALI DE AÑO DE FABRICACIÓN 2003</v>
          </cell>
          <cell r="J475" t="str">
            <v xml:space="preserve">UNIDAD GERENCIAL DE ADMINISTRACIÓN
</v>
          </cell>
          <cell r="K475" t="str">
            <v>ALTAMIRANO MARTINEZ, JOHN HAIRO</v>
          </cell>
          <cell r="L475">
            <v>0</v>
          </cell>
          <cell r="M475">
            <v>0</v>
          </cell>
          <cell r="N475">
            <v>0</v>
          </cell>
          <cell r="O475">
            <v>0</v>
          </cell>
        </row>
        <row r="476">
          <cell r="D476" t="str">
            <v>INFORME N° 1046-TP/DE/UGPPME-CFPP</v>
          </cell>
          <cell r="E476" t="str">
            <v>114282-2017</v>
          </cell>
          <cell r="F476" t="str">
            <v>1046-2017-MTPE/24.1.2.1</v>
          </cell>
          <cell r="G476" t="str">
            <v>25/07/2017</v>
          </cell>
          <cell r="H476">
            <v>0</v>
          </cell>
          <cell r="I476" t="str">
            <v xml:space="preserve">CERTIFICACION PRESUPUESTAL PARA VIATICOS DE LA OFICINA NACIONAL </v>
          </cell>
          <cell r="J476" t="str">
            <v xml:space="preserve">UNIDAD GERENCIAL DE ADMINISTRACIÓN
</v>
          </cell>
          <cell r="K476">
            <v>0</v>
          </cell>
          <cell r="L476">
            <v>0</v>
          </cell>
          <cell r="M476">
            <v>0</v>
          </cell>
          <cell r="N476">
            <v>0</v>
          </cell>
          <cell r="O476">
            <v>0</v>
          </cell>
        </row>
        <row r="477">
          <cell r="D477" t="str">
            <v>INFORME N° 1047-TP/DE/UGPPME-CFPP</v>
          </cell>
          <cell r="E477" t="str">
            <v>108597-2017</v>
          </cell>
          <cell r="F477" t="str">
            <v>1047-2017-MTPE/24.1.2.1</v>
          </cell>
          <cell r="G477" t="str">
            <v>25/07/2017</v>
          </cell>
          <cell r="H477">
            <v>0</v>
          </cell>
          <cell r="I477" t="str">
            <v>EVALUACIÓN PRESUPUESTARIA INSTITUCIONAL SEMESTRAL 2017</v>
          </cell>
          <cell r="J477" t="str">
            <v xml:space="preserve">PROGRAMA PARA LA GENERACION DE EMPLEO SOCIAL INCLUSIVO "TRABAJA PERU"
</v>
          </cell>
          <cell r="K477">
            <v>0</v>
          </cell>
          <cell r="L477">
            <v>0</v>
          </cell>
          <cell r="M477">
            <v>0</v>
          </cell>
          <cell r="N477">
            <v>0</v>
          </cell>
          <cell r="O477">
            <v>0</v>
          </cell>
        </row>
        <row r="478">
          <cell r="D478" t="str">
            <v>INFORME N° 1048-TP/DE/UGPPME-CFPP</v>
          </cell>
          <cell r="E478" t="str">
            <v>111822-2017</v>
          </cell>
          <cell r="F478" t="str">
            <v>1048-2017-MTPE/24.1.2.1</v>
          </cell>
          <cell r="G478" t="str">
            <v>25/07/2017</v>
          </cell>
          <cell r="H478">
            <v>0</v>
          </cell>
          <cell r="I478" t="str">
            <v xml:space="preserve">ANULACIÓN Y REBAJA DE CERTIFICACIÓN DE CRÉDITO PRESUPUESTARIO
</v>
          </cell>
          <cell r="J478" t="str">
            <v xml:space="preserve">UNIDAD GERENCIAL DE ADMINISTRACIÓN
</v>
          </cell>
          <cell r="K478" t="str">
            <v>ALTAMIRANO MARTINEZ, JOHN HAIRO</v>
          </cell>
          <cell r="L478">
            <v>0</v>
          </cell>
          <cell r="M478">
            <v>0</v>
          </cell>
          <cell r="N478">
            <v>0</v>
          </cell>
          <cell r="O478">
            <v>0</v>
          </cell>
        </row>
        <row r="479">
          <cell r="D479" t="str">
            <v>INFORME N° 1049-TP/DE/UGPPME-CFPP</v>
          </cell>
          <cell r="E479" t="str">
            <v>116224-2017</v>
          </cell>
          <cell r="F479" t="str">
            <v>1049-2017-MTPE/24.1.2.1</v>
          </cell>
          <cell r="G479" t="str">
            <v>25/07/2017</v>
          </cell>
          <cell r="H479">
            <v>0</v>
          </cell>
          <cell r="I479" t="str">
            <v>SOBRE CERTIFICACIONES DE CRÉDITOS PRESUPUESTARIOS APROBADOS, PENDIENTES DE EJECUTAR O SOLICITAR REBAJA DE CORRESPONDER</v>
          </cell>
          <cell r="J479" t="str">
            <v xml:space="preserve">UNIDAD GERENCIAL DE ADMINISTRACIÓN
</v>
          </cell>
          <cell r="K479">
            <v>0</v>
          </cell>
          <cell r="L479">
            <v>0</v>
          </cell>
          <cell r="M479">
            <v>0</v>
          </cell>
          <cell r="N479">
            <v>0</v>
          </cell>
          <cell r="O479">
            <v>0</v>
          </cell>
        </row>
        <row r="480">
          <cell r="D480" t="str">
            <v>INFORME N° 1050-TP/DE/UGPPME-CFPP</v>
          </cell>
          <cell r="E480" t="str">
            <v>112293-2017</v>
          </cell>
          <cell r="F480" t="str">
            <v>1050-2017-MTPE/24.1.2.1</v>
          </cell>
          <cell r="G480" t="str">
            <v>25/07/2017</v>
          </cell>
          <cell r="H480">
            <v>0</v>
          </cell>
          <cell r="I480" t="str">
            <v>CERTIFICACIÓN DE CRÉDITO PRESUPUESTARIO REFERIDA PARA ASIGNACIÓN DE VIÁTICOS DE LA OFICINA NACIONAL</v>
          </cell>
          <cell r="J480" t="str">
            <v xml:space="preserve">UNIDAD GERENCIAL DE ADMINISTRACIÓN
</v>
          </cell>
          <cell r="K480" t="str">
            <v>ALTAMIRANO MARTINEZ, JOHN HAIRO</v>
          </cell>
          <cell r="L480">
            <v>0</v>
          </cell>
          <cell r="M480">
            <v>0</v>
          </cell>
          <cell r="N480">
            <v>0</v>
          </cell>
          <cell r="O480">
            <v>0</v>
          </cell>
        </row>
        <row r="481">
          <cell r="D481" t="str">
            <v>INFORME N° 1051-TP/DE/UGPPME-CFPP</v>
          </cell>
          <cell r="E481" t="str">
            <v>114373-2017</v>
          </cell>
          <cell r="F481" t="str">
            <v>1051-2017-MTPE/24.1.2.1</v>
          </cell>
          <cell r="G481" t="str">
            <v>25/07/2017</v>
          </cell>
          <cell r="H481">
            <v>0</v>
          </cell>
          <cell r="I481" t="str">
            <v>CERTIFICACIÓN DE CRÉDITO PRESUPUESTARIO REFERIDO A LA CONTRATACIÓN DEL SERVICIO DE TERCEROS PARA LA UNIDAD ZONAL PIURA</v>
          </cell>
          <cell r="J481" t="str">
            <v xml:space="preserve">UNIDAD GERENCIAL DE ADMINISTRACIÓN
</v>
          </cell>
          <cell r="K481" t="str">
            <v>ALTAMIRANO MARTINEZ, JOHN HAIRO</v>
          </cell>
          <cell r="L481">
            <v>0</v>
          </cell>
          <cell r="M481">
            <v>0</v>
          </cell>
          <cell r="N481">
            <v>0</v>
          </cell>
          <cell r="O481">
            <v>0</v>
          </cell>
        </row>
        <row r="482">
          <cell r="D482" t="str">
            <v>INFORME N° 1052-TP/DE/UGPPME-CFPP</v>
          </cell>
          <cell r="E482" t="str">
            <v>111720-2017</v>
          </cell>
          <cell r="F482" t="str">
            <v>1052-2017-MTPE/24.1.2.1</v>
          </cell>
          <cell r="G482" t="str">
            <v>25/07/2017</v>
          </cell>
          <cell r="H482">
            <v>0</v>
          </cell>
          <cell r="I482" t="str">
            <v>AMPLIACIÓN DE LA CERTIFICACIÓN DE CRÉDITO PRESUPUESTARIO PARA LA EJECUCIÓN ANUAL DE GASTOS CON FONDO DE CAJA CHICA DEL PROGRAMA PERU RESPONSABLE</v>
          </cell>
          <cell r="J482" t="str">
            <v xml:space="preserve">UNIDAD GERENCIAL DE ADMINISTRACIÓN
</v>
          </cell>
          <cell r="K482" t="str">
            <v>ALTAMIRANO MARTINEZ, JOHN HAIRO</v>
          </cell>
          <cell r="L482">
            <v>0</v>
          </cell>
          <cell r="M482">
            <v>0</v>
          </cell>
          <cell r="N482">
            <v>0</v>
          </cell>
          <cell r="O482">
            <v>0</v>
          </cell>
        </row>
        <row r="483">
          <cell r="D483" t="str">
            <v>INFORME N° 1053-TP/DE/UGPPME-CFPP</v>
          </cell>
          <cell r="E483" t="str">
            <v>111159-2017</v>
          </cell>
          <cell r="F483" t="str">
            <v>1053-2017-MTPE/24.1.2.1</v>
          </cell>
          <cell r="G483" t="str">
            <v>25/07/2017</v>
          </cell>
          <cell r="H483">
            <v>0</v>
          </cell>
          <cell r="I483" t="str">
            <v>REQUERIMIENTO DE CONTRATACIÓN ADMINISTRATIVA DE SERVICIOS CAS DE UN (01) RESPONSABLE DE PROMOCIÓN PARA LA UNIDAD ZONAL DE PUNO</v>
          </cell>
          <cell r="J483" t="str">
            <v xml:space="preserve">PROGRAMA PARA LA GENERACION DE EMPLEO SOCIAL INCLUSIVO "TRABAJA PERU"
</v>
          </cell>
          <cell r="K483" t="str">
            <v>ALTAMIRANO MARTINEZ, JOHN HAIRO</v>
          </cell>
          <cell r="L483">
            <v>0</v>
          </cell>
          <cell r="M483">
            <v>0</v>
          </cell>
          <cell r="N483">
            <v>0</v>
          </cell>
          <cell r="O483">
            <v>0</v>
          </cell>
        </row>
        <row r="484">
          <cell r="D484" t="str">
            <v>INFORME N° 1054-TP/DE/UGPPME-CFPP</v>
          </cell>
          <cell r="E484" t="str">
            <v>109857-2017</v>
          </cell>
          <cell r="F484" t="str">
            <v>1054-2017-MTPE/24.1.2.1</v>
          </cell>
          <cell r="G484" t="str">
            <v>25/07/2017</v>
          </cell>
          <cell r="H484">
            <v>0</v>
          </cell>
          <cell r="I484" t="str">
            <v>REQUERIMIENTO DE CONTRATACIÓN ADMINISTRATIVA DE SERVICIOS CAS DE UN (01) ASISTENTE ADMINISTRATIVO PARA LA UNIDAD GERENCIAL DE ASESORÍA LEGAL</v>
          </cell>
          <cell r="J484" t="str">
            <v xml:space="preserve">PROGRAMA PARA LA GENERACION DE EMPLEO SOCIAL INCLUSIVO "TRABAJA PERU"
</v>
          </cell>
          <cell r="K484" t="str">
            <v>ALTAMIRANO MARTINEZ, JOHN HAIRO</v>
          </cell>
          <cell r="L484">
            <v>0</v>
          </cell>
          <cell r="M484">
            <v>0</v>
          </cell>
          <cell r="N484">
            <v>0</v>
          </cell>
          <cell r="O484">
            <v>0</v>
          </cell>
        </row>
        <row r="485">
          <cell r="D485" t="str">
            <v>INFORME N° 1055-TP/DE/UGPPME-CFPP</v>
          </cell>
          <cell r="E485" t="str">
            <v>097030-2017</v>
          </cell>
          <cell r="F485" t="str">
            <v>1055-2017-MTPE/24.1.2.1</v>
          </cell>
          <cell r="G485" t="str">
            <v>25/07/2017</v>
          </cell>
          <cell r="H485">
            <v>0</v>
          </cell>
          <cell r="I485" t="str">
            <v>REQUERIMIENTO DE CONTRATACIÓN ADMINISTRATIVA DE SERVICIOS CAS DE UN (01) RESPONSABLE DE PROYECTOS PARA LA UNIDAD ZONAL DE SATIPO</v>
          </cell>
          <cell r="J485" t="str">
            <v xml:space="preserve">PROGRAMA PARA LA GENERACION DE EMPLEO SOCIAL INCLUSIVO "TRABAJA PERU"
</v>
          </cell>
          <cell r="K485" t="str">
            <v>ALTAMIRANO MARTINEZ, JOHN HAIRO</v>
          </cell>
          <cell r="L485">
            <v>0</v>
          </cell>
          <cell r="M485">
            <v>0</v>
          </cell>
          <cell r="N485">
            <v>0</v>
          </cell>
          <cell r="O485">
            <v>0</v>
          </cell>
        </row>
        <row r="486">
          <cell r="D486" t="str">
            <v>INFORME N° 1056-TP/DE/UGPPME-CFPP</v>
          </cell>
          <cell r="E486" t="str">
            <v>105191-2017</v>
          </cell>
          <cell r="F486" t="str">
            <v>1056-2017-MTPE/24.1.2.1</v>
          </cell>
          <cell r="G486" t="str">
            <v>26/07/2017</v>
          </cell>
          <cell r="H486">
            <v>0</v>
          </cell>
          <cell r="I486" t="str">
            <v>INFORME COMPLEMENTARIO PARA INFORMACIÓN FINANCIERA, PRESUPUESTARIA Y COMPLEMENTARIA CON PERIODICIDAD MENSUAL, TRIMESTRAL Y SEMESTRAL POR LAS ENTIDADES GUBERNAMENTALES DEL ESTADO.</v>
          </cell>
          <cell r="J486" t="str">
            <v xml:space="preserve">UNIDAD GERENCIAL DE ADMINISTRACIÓN
</v>
          </cell>
          <cell r="K486" t="str">
            <v>ALTAMIRANO MARTINEZ, JOHN HAIRO</v>
          </cell>
          <cell r="L486">
            <v>0</v>
          </cell>
          <cell r="M486">
            <v>0</v>
          </cell>
          <cell r="N486">
            <v>0</v>
          </cell>
          <cell r="O486">
            <v>0</v>
          </cell>
        </row>
        <row r="487">
          <cell r="D487" t="str">
            <v>INFORME N° 1057-TP/DE/UGPPME-CFPP</v>
          </cell>
          <cell r="E487" t="str">
            <v>104242-2017</v>
          </cell>
          <cell r="F487" t="str">
            <v>1057-2017-MTPE/24.1.2.1</v>
          </cell>
          <cell r="G487" t="str">
            <v>26/07/2017</v>
          </cell>
          <cell r="H487">
            <v>0</v>
          </cell>
          <cell r="I487" t="str">
            <v xml:space="preserve">CERTIFICACIÓN DE CRÉDITO PRESUPUESTARIO REFERIDA A LA CONTRATACIÓN TEMPORAL DEL SERVICIO DE LIMPIEZA REQUERIDO PARA LA UNIDAD ZONAL DE CUSCO DEL PROGRAMA TRABAJA PERU </v>
          </cell>
          <cell r="J487" t="str">
            <v xml:space="preserve">UNIDAD GERENCIAL DE ADMINISTRACIÓN
</v>
          </cell>
          <cell r="K487" t="str">
            <v>ALTAMIRANO MARTINEZ, JOHN HAIRO</v>
          </cell>
          <cell r="L487">
            <v>0</v>
          </cell>
          <cell r="M487">
            <v>0</v>
          </cell>
          <cell r="N487">
            <v>0</v>
          </cell>
          <cell r="O487">
            <v>0</v>
          </cell>
        </row>
        <row r="488">
          <cell r="D488" t="str">
            <v>INFORME N° 1058-TP/DE/UGPPME-CFPP</v>
          </cell>
          <cell r="E488" t="str">
            <v>114938-2017</v>
          </cell>
          <cell r="F488" t="str">
            <v>1058-2017-MTPE/24.1.2.1</v>
          </cell>
          <cell r="G488" t="str">
            <v>26/07/2017</v>
          </cell>
          <cell r="H488">
            <v>0</v>
          </cell>
          <cell r="I488" t="str">
            <v xml:space="preserve">CERTIFICACIÓN PRESUPUESTAL PARA VIÁTICOS DE LA OFICINA NACIONAL </v>
          </cell>
          <cell r="J488" t="str">
            <v xml:space="preserve">UNIDAD GERENCIAL DE ADMINISTRACIÓN
</v>
          </cell>
          <cell r="K488" t="str">
            <v>ALTAMIRANO MARTINEZ, JOHN HAIRO</v>
          </cell>
          <cell r="L488">
            <v>0</v>
          </cell>
          <cell r="M488">
            <v>0</v>
          </cell>
          <cell r="N488">
            <v>0</v>
          </cell>
          <cell r="O488">
            <v>0</v>
          </cell>
        </row>
        <row r="489">
          <cell r="D489" t="str">
            <v>INFORME N° 1059-TP/DE/UGPPME-CFPP</v>
          </cell>
          <cell r="E489" t="str">
            <v>116338-2017</v>
          </cell>
          <cell r="F489" t="str">
            <v>1059-2017-MTPE/24.1.2.1</v>
          </cell>
          <cell r="G489" t="str">
            <v>26/07/2017</v>
          </cell>
          <cell r="H489">
            <v>0</v>
          </cell>
          <cell r="I489" t="str">
            <v>PROPUESTA DE NOTA DE MODIFICACIÓN PRESUPUESTARIA NMP N° 036, PARA APROBACIÓN</v>
          </cell>
          <cell r="J489" t="str">
            <v xml:space="preserve">PROGRAMA PARA LA GENERACION DE EMPLEO SOCIAL INCLUSIVO "TRABAJA PERU"
</v>
          </cell>
          <cell r="K489">
            <v>0</v>
          </cell>
          <cell r="L489">
            <v>0</v>
          </cell>
          <cell r="M489">
            <v>0</v>
          </cell>
          <cell r="N489">
            <v>0</v>
          </cell>
          <cell r="O489">
            <v>0</v>
          </cell>
        </row>
        <row r="490">
          <cell r="D490" t="str">
            <v>INFORME N° 1060-TP/DE/UGPPME-CFPP</v>
          </cell>
          <cell r="E490" t="str">
            <v>110813-2017</v>
          </cell>
          <cell r="F490" t="str">
            <v>1060-2017-MTPE/24.1.2.1</v>
          </cell>
          <cell r="G490" t="str">
            <v>26/07/2017</v>
          </cell>
          <cell r="H490">
            <v>0</v>
          </cell>
          <cell r="I490" t="str">
            <v xml:space="preserve">SOLICITUD DE CRÉDITO PRESUPUESTARIO PARA LA CONTRATACIÓN TEMPORAL POR MODALIDAD DE TERCERO COMO CHOFER PARA LA UNIDAD ZONAL PIURA DEL PROGRAMA TRABAJA PERU </v>
          </cell>
          <cell r="J490" t="str">
            <v xml:space="preserve">UNIDAD GERENCIAL DE ADMINISTRACIÓN
</v>
          </cell>
          <cell r="K490" t="str">
            <v>ALTAMIRANO MARTINEZ, JOHN HAIRO</v>
          </cell>
          <cell r="L490">
            <v>0</v>
          </cell>
          <cell r="M490">
            <v>0</v>
          </cell>
          <cell r="N490">
            <v>0</v>
          </cell>
          <cell r="O490">
            <v>0</v>
          </cell>
        </row>
        <row r="491">
          <cell r="D491" t="str">
            <v>INFORME N° 1061-TP/DE/UGPPME-CFPP</v>
          </cell>
          <cell r="E491" t="str">
            <v>111888-2017</v>
          </cell>
          <cell r="F491" t="str">
            <v>1061-2017-MTPE/24.1.2.1</v>
          </cell>
          <cell r="G491" t="str">
            <v>26/07/2017</v>
          </cell>
          <cell r="H491">
            <v>0</v>
          </cell>
          <cell r="I491" t="str">
            <v>CERTIFICACION  DE CREDITO PRESUPUESTARIO REFERIDA A LA CONTRATACION DE SERVICIO DE TERCERO PARA LA COORDINACION FUNCIONAL DE SISTEMAS</v>
          </cell>
          <cell r="J491" t="str">
            <v xml:space="preserve">UNIDAD GERENCIAL DE ADMINISTRACIÓN
</v>
          </cell>
          <cell r="K491">
            <v>0</v>
          </cell>
          <cell r="L491">
            <v>0</v>
          </cell>
          <cell r="M491">
            <v>0</v>
          </cell>
          <cell r="N491">
            <v>0</v>
          </cell>
          <cell r="O491">
            <v>0</v>
          </cell>
        </row>
        <row r="492">
          <cell r="D492" t="str">
            <v>INFORME N° 1062-TP/DE/UGPPME-CFPP</v>
          </cell>
          <cell r="E492" t="str">
            <v>113616-2017</v>
          </cell>
          <cell r="F492" t="str">
            <v>1062-2017-MTPE/24.1.2.1</v>
          </cell>
          <cell r="G492" t="str">
            <v>26/07/2017</v>
          </cell>
          <cell r="H492">
            <v>0</v>
          </cell>
          <cell r="I492" t="str">
            <v>CERTIFICACION DE CREDITO PRESUPUESTARIO REFERIDA AL SERVICIO DE TERCERO PARA LA COORDINACION FUNCIONAL DE LOGISTICA DEL PROGRAMA TRABAJA PERU</v>
          </cell>
          <cell r="J492" t="str">
            <v xml:space="preserve">UNIDAD GERENCIAL DE ADMINISTRACIÓN
</v>
          </cell>
          <cell r="K492">
            <v>0</v>
          </cell>
          <cell r="L492">
            <v>0</v>
          </cell>
          <cell r="M492">
            <v>0</v>
          </cell>
          <cell r="N492">
            <v>0</v>
          </cell>
          <cell r="O492">
            <v>0</v>
          </cell>
        </row>
        <row r="493">
          <cell r="D493" t="str">
            <v>INFORME N° 1063-TP/DE/UGPPME-CFPP</v>
          </cell>
          <cell r="E493" t="str">
            <v>116513-2017</v>
          </cell>
          <cell r="F493" t="str">
            <v>1063-2017-MTPE/24.1.2.1</v>
          </cell>
          <cell r="G493" t="str">
            <v>26/07/2017</v>
          </cell>
          <cell r="H493">
            <v>0</v>
          </cell>
          <cell r="I493" t="str">
            <v xml:space="preserve">CERTIFICACIÓN PRESUPUESTAL PARA VIÁTICOS DE LA OFICINA NACIONAL </v>
          </cell>
          <cell r="J493" t="str">
            <v xml:space="preserve">UNIDAD GERENCIAL DE ADMINISTRACIÓN
</v>
          </cell>
          <cell r="K493" t="str">
            <v>ALTAMIRANO MARTINEZ, JOHN HAIRO</v>
          </cell>
          <cell r="L493">
            <v>0</v>
          </cell>
          <cell r="M493">
            <v>0</v>
          </cell>
          <cell r="N493">
            <v>0</v>
          </cell>
          <cell r="O493">
            <v>0</v>
          </cell>
        </row>
        <row r="494">
          <cell r="D494" t="str">
            <v>INFORME N° 1064-TP/DE/UGPPME-CFPP</v>
          </cell>
          <cell r="E494">
            <v>0</v>
          </cell>
          <cell r="F494" t="str">
            <v>1064-2017-MTPE/24.1.2.1</v>
          </cell>
          <cell r="G494" t="str">
            <v>26/07/2017</v>
          </cell>
          <cell r="H494">
            <v>0</v>
          </cell>
          <cell r="I494" t="str">
            <v xml:space="preserve">CERTIFICACIÓN PRESUPUESTAL PARA VIÁTICOS DE LA OFICINA NACIONAL </v>
          </cell>
          <cell r="J494" t="str">
            <v xml:space="preserve">UNIDAD GERENCIAL DE ADMINISTRACIÓN
</v>
          </cell>
          <cell r="K494" t="str">
            <v>ALTAMIRANO MARTINEZ, JOHN HAIRO</v>
          </cell>
          <cell r="L494">
            <v>0</v>
          </cell>
          <cell r="M494">
            <v>0</v>
          </cell>
          <cell r="N494">
            <v>0</v>
          </cell>
          <cell r="O494">
            <v>0</v>
          </cell>
        </row>
        <row r="495">
          <cell r="D495" t="str">
            <v>INFORME N° 1065-TP/DE/UGPPME-CFPP</v>
          </cell>
          <cell r="E495">
            <v>0</v>
          </cell>
          <cell r="F495" t="str">
            <v>1065-2017-MTPE/24.1.2.1</v>
          </cell>
          <cell r="G495" t="str">
            <v>26/07/2017</v>
          </cell>
          <cell r="H495">
            <v>0</v>
          </cell>
          <cell r="I495" t="str">
            <v xml:space="preserve">CERTIFICACIÓN PRESUPUESTAL PARA VIÁTICOS DE LA OFICINA NACIONAL </v>
          </cell>
          <cell r="J495" t="str">
            <v xml:space="preserve">UNIDAD GERENCIAL DE ADMINISTRACIÓN
</v>
          </cell>
          <cell r="K495" t="str">
            <v>ALTAMIRANO MARTINEZ, JOHN HAIRO</v>
          </cell>
          <cell r="L495">
            <v>0</v>
          </cell>
          <cell r="M495">
            <v>0</v>
          </cell>
          <cell r="N495">
            <v>0</v>
          </cell>
          <cell r="O495">
            <v>0</v>
          </cell>
        </row>
        <row r="496">
          <cell r="D496" t="str">
            <v>INFORME N° 1066-TP/DE/UGPPME-CFPP</v>
          </cell>
          <cell r="E496" t="str">
            <v>072978-2017</v>
          </cell>
          <cell r="F496" t="str">
            <v>1066-2017-MTPE/24.1.2.1</v>
          </cell>
          <cell r="G496" t="str">
            <v>26/07/2017</v>
          </cell>
          <cell r="H496">
            <v>0</v>
          </cell>
          <cell r="I496" t="str">
            <v xml:space="preserve">SOLICITUD DE CRÉDITO PRESUPUESTARIO REFERIDA A LA CONTRATACIÓN DEL MANTENIMIENTO PREVENTIVO DE 70.000 KM DEL VEHÍCULO MITSUBISHI L200 DE PLACA A1D-905 ASIGNADA A LA UNIDAD ZONAL AYACUCHO DEL PROGRAMA TRABAJA PERU </v>
          </cell>
          <cell r="J496" t="str">
            <v xml:space="preserve">UNIDAD GERENCIAL DE ADMINISTRACIÓN
</v>
          </cell>
          <cell r="K496" t="str">
            <v>ALTAMIRANO MARTINEZ, JOHN HAIRO</v>
          </cell>
          <cell r="L496">
            <v>0</v>
          </cell>
          <cell r="M496">
            <v>0</v>
          </cell>
          <cell r="N496">
            <v>0</v>
          </cell>
          <cell r="O496">
            <v>0</v>
          </cell>
        </row>
        <row r="497">
          <cell r="D497" t="str">
            <v>INFORME N° 1067-TP/DE/UGPPME-CFPP</v>
          </cell>
          <cell r="E497" t="str">
            <v>081955-2017</v>
          </cell>
          <cell r="F497" t="str">
            <v>1067-2017-MTPE/24.1.2.1</v>
          </cell>
          <cell r="G497" t="str">
            <v>26/07/2017</v>
          </cell>
          <cell r="H497">
            <v>0</v>
          </cell>
          <cell r="I497" t="str">
            <v xml:space="preserve">CERTIFICACIÓN DE CRÉDITO PRESUPUESTARIO REFERIDA AL SERVICIO DE TERCERO PARA LA UNIDAD ZONAL AYACUCHO DEL PROGRAMA TRABAJA PERU </v>
          </cell>
          <cell r="J497" t="str">
            <v xml:space="preserve">UNIDAD GERENCIAL DE ADMINISTRACIÓN
</v>
          </cell>
          <cell r="K497" t="str">
            <v>ALTAMIRANO MARTINEZ, JOHN HAIRO</v>
          </cell>
          <cell r="L497">
            <v>0</v>
          </cell>
          <cell r="M497">
            <v>0</v>
          </cell>
          <cell r="N497">
            <v>0</v>
          </cell>
          <cell r="O497">
            <v>0</v>
          </cell>
        </row>
        <row r="498">
          <cell r="D498" t="str">
            <v>INFORME N° 1068-TP/DE/UGPPME-CFPP</v>
          </cell>
          <cell r="E498" t="str">
            <v>116320-2017</v>
          </cell>
          <cell r="F498" t="str">
            <v>1068-2017-MTPE/24.1.2.1</v>
          </cell>
          <cell r="G498" t="str">
            <v>26/07/2017</v>
          </cell>
          <cell r="H498">
            <v>0</v>
          </cell>
          <cell r="I498" t="str">
            <v>CERTIFICACIÓN DE CRÉDITO PRESUPUESTARIO REFERIDA A LA CONTRATACIÓN POR LA MODALIDAD DE SERVICIO DE TERCERO COMO REVISOR DE LOS EXPEDIENTES DE LIQUIDACIONES Y ELABORACIÓN DE LOS INFORMES DE LIQUIDACIÓN TÉCNICO-FINANCIERO PARA LA UNIDAD ZONAL LIMA NORTE-CALLAO DEL PROGRAMA TRABAJA PERU.</v>
          </cell>
          <cell r="J498" t="str">
            <v xml:space="preserve">UNIDAD GERENCIAL DE ADMINISTRACIÓN
</v>
          </cell>
          <cell r="K498" t="str">
            <v>ALTAMIRANO MARTINEZ, JOHN HAIRO</v>
          </cell>
          <cell r="L498">
            <v>0</v>
          </cell>
          <cell r="M498">
            <v>0</v>
          </cell>
          <cell r="N498">
            <v>0</v>
          </cell>
          <cell r="O498">
            <v>0</v>
          </cell>
        </row>
        <row r="499">
          <cell r="D499" t="str">
            <v>INFORME N° 1069-TP/DE/UGPPME-CFPP</v>
          </cell>
          <cell r="E499" t="str">
            <v>116317-2017</v>
          </cell>
          <cell r="F499" t="str">
            <v>1069-2017-MTPE/24.1.2.1</v>
          </cell>
          <cell r="G499" t="str">
            <v>26/07/2017</v>
          </cell>
          <cell r="H499">
            <v>0</v>
          </cell>
          <cell r="I499" t="str">
            <v>SOLICITUD DE CERTIFICACIÓN DE CRÉDITO PRESUPUESTARIO REFERIDA A LA CONTRATACIÓN TEMPORAL POR LA MODALIDAD DE SERVICIO DE TERCERO COMO REVISOR DE EXPEDIENTES DE LIQUIDACIONES Y ELABORACIÓN DE LOS INFORMES DE LIQUIDACIÓN TÉCNICO FINANCIERO PARA LA UZ LIMA NORTE CALLAO</v>
          </cell>
          <cell r="J499" t="str">
            <v xml:space="preserve">UNIDAD GERENCIAL DE ADMINISTRACIÓN
</v>
          </cell>
          <cell r="K499" t="str">
            <v>ALTAMIRANO MARTINEZ, JOHN HAIRO</v>
          </cell>
          <cell r="L499">
            <v>0</v>
          </cell>
          <cell r="M499">
            <v>0</v>
          </cell>
          <cell r="N499">
            <v>0</v>
          </cell>
          <cell r="O499">
            <v>0</v>
          </cell>
        </row>
        <row r="500">
          <cell r="D500" t="str">
            <v>INFORME N° 1070-TP/DE/UGPPME-CFPP</v>
          </cell>
          <cell r="E500" t="str">
            <v>094693-2017</v>
          </cell>
          <cell r="F500" t="str">
            <v>1070-2017-MTPE/24.1.2.1</v>
          </cell>
          <cell r="G500" t="str">
            <v>26/07/2017</v>
          </cell>
          <cell r="H500">
            <v>0</v>
          </cell>
          <cell r="I500" t="str">
            <v>RESULTADOS AL II TRIMESTRE AÑO 2017 DEL PROGRAMA " TRABAJA PERU" PARA LA CONTRALORIA GENERAL DE LA REPÚBLICA - FORMATO MOCHICA</v>
          </cell>
          <cell r="J500" t="str">
            <v xml:space="preserve">PROGRAMA PARA LA GENERACION DE EMPLEO SOCIAL INCLUSIVO "TRABAJA PERU"
</v>
          </cell>
          <cell r="K500" t="str">
            <v>ALTAMIRANO MARTINEZ, JOHN HAIRO</v>
          </cell>
          <cell r="L500">
            <v>0</v>
          </cell>
          <cell r="M500">
            <v>0</v>
          </cell>
          <cell r="N500">
            <v>0</v>
          </cell>
          <cell r="O500">
            <v>0</v>
          </cell>
        </row>
        <row r="501">
          <cell r="D501" t="str">
            <v>INFORME N° 1071-TP/DE/UGPPME-CFPP</v>
          </cell>
          <cell r="E501" t="str">
            <v>110133-2017</v>
          </cell>
          <cell r="F501" t="str">
            <v>1071-2017-MTPE/24.1.2.1</v>
          </cell>
          <cell r="G501" t="str">
            <v>31/07/2017</v>
          </cell>
          <cell r="H501">
            <v>0</v>
          </cell>
          <cell r="I501" t="str">
            <v xml:space="preserve">CERTIFICACIÓN  DE CRÉDITO PRESUPUESTARIO REFERIDA AL SERVICIO DE TERCERO PARA LA UNIDAD GERENCIAL DE ASESORÍA LEGAL DEL PROGRAMA TRABAJA </v>
          </cell>
          <cell r="J501" t="str">
            <v xml:space="preserve">UNIDAD GERENCIAL DE ADMINISTRACIÓN
</v>
          </cell>
          <cell r="K501" t="str">
            <v>ALTAMIRANO MARTINEZ, JOHN HAIRO</v>
          </cell>
          <cell r="L501">
            <v>0</v>
          </cell>
          <cell r="M501">
            <v>0</v>
          </cell>
          <cell r="N501">
            <v>0</v>
          </cell>
          <cell r="O501">
            <v>0</v>
          </cell>
        </row>
        <row r="502">
          <cell r="D502" t="str">
            <v>INFORME N° 1072-TP/DE/UGPPME-CFPP</v>
          </cell>
          <cell r="E502" t="str">
            <v>109433-2017</v>
          </cell>
          <cell r="F502" t="str">
            <v>1072-2017-MTPE/24.1.2.1</v>
          </cell>
          <cell r="G502" t="str">
            <v>31/07/2017</v>
          </cell>
          <cell r="H502">
            <v>0</v>
          </cell>
          <cell r="I502" t="str">
            <v xml:space="preserve">CERTIFICACIÓN DE CRÉDITO PRESUPUESTARIO REFERIDA AL SERVICIO DE TERCERO PARA LA SECRETARIA TÉCNICA DE LA COORDINACIÓN FUNCIONAL DE RECURSOS HUMANOS </v>
          </cell>
          <cell r="J502" t="str">
            <v xml:space="preserve">UNIDAD GERENCIAL DE ADMINISTRACIÓN
</v>
          </cell>
          <cell r="K502" t="str">
            <v>ALTAMIRANO MARTINEZ, JOHN HAIRO</v>
          </cell>
          <cell r="L502">
            <v>0</v>
          </cell>
          <cell r="M502">
            <v>0</v>
          </cell>
          <cell r="N502">
            <v>0</v>
          </cell>
          <cell r="O502">
            <v>0</v>
          </cell>
        </row>
        <row r="503">
          <cell r="D503" t="str">
            <v>INFORME N° 1073-TP/DE/UGPPME-CFPP</v>
          </cell>
          <cell r="E503" t="str">
            <v>117011-2017</v>
          </cell>
          <cell r="F503" t="str">
            <v>1073-2017-MTPE/24.1.2.1</v>
          </cell>
          <cell r="G503" t="str">
            <v>31/07/2017</v>
          </cell>
          <cell r="H503">
            <v>0</v>
          </cell>
          <cell r="I503" t="str">
            <v>ANULACIÓN DEL CCP N° 539-2017 Y REBAJA DEL CCP N° 223-2017</v>
          </cell>
          <cell r="J503" t="str">
            <v xml:space="preserve">UNIDAD GERENCIAL DE ADMINISTRACIÓN
</v>
          </cell>
          <cell r="K503" t="str">
            <v>ALTAMIRANO MARTINEZ, JOHN HAIRO</v>
          </cell>
          <cell r="L503">
            <v>0</v>
          </cell>
          <cell r="M503">
            <v>0</v>
          </cell>
          <cell r="N503">
            <v>0</v>
          </cell>
          <cell r="O503">
            <v>0</v>
          </cell>
        </row>
        <row r="504">
          <cell r="D504" t="str">
            <v>INFORME N° 1074-TP/DE/UGPPME-CFPP</v>
          </cell>
          <cell r="E504" t="str">
            <v>110712-2017</v>
          </cell>
          <cell r="F504" t="str">
            <v>1074-2017-MTPE/24.1.2.1</v>
          </cell>
          <cell r="G504" t="str">
            <v>31/07/2017</v>
          </cell>
          <cell r="H504">
            <v>0</v>
          </cell>
          <cell r="I504" t="str">
            <v xml:space="preserve">REQUERIMIENTO DE CONTRATACIÓN ADMINISTRATIVA DE SERVICIOS - CAS DE UN (01) ASISTENTE ADMINISTRATIVO PARA LA UNIDAD GERENCIAL DE PLANIFICACIÓN, PRESUPUESTO, MONITOREO Y EVALUACIÓN </v>
          </cell>
          <cell r="J504" t="str">
            <v xml:space="preserve">PROGRAMA PARA LA GENERACION DE EMPLEO SOCIAL INCLUSIVO "TRABAJA PERU"
</v>
          </cell>
          <cell r="K504" t="str">
            <v>ALTAMIRANO MARTINEZ, JOHN HAIRO</v>
          </cell>
          <cell r="L504">
            <v>0</v>
          </cell>
          <cell r="M504">
            <v>0</v>
          </cell>
          <cell r="N504">
            <v>0</v>
          </cell>
          <cell r="O504">
            <v>0</v>
          </cell>
        </row>
        <row r="505">
          <cell r="D505" t="str">
            <v>INFORME N° 1075-TP/DE/UGPPME-CFPP</v>
          </cell>
          <cell r="E505" t="str">
            <v>117666-2017</v>
          </cell>
          <cell r="F505" t="str">
            <v>1075-2017-MTPE/24.1.2.1</v>
          </cell>
          <cell r="G505" t="str">
            <v>31/07/2017</v>
          </cell>
          <cell r="H505">
            <v>0</v>
          </cell>
          <cell r="I505" t="str">
            <v>CERTIFICACIÓN DE CRÉDITO PRESUPUESTARIO REFERIDA A LA CONTRATACIÓN TEMPORAL POR LA MODALIDAD DE SERVICIO DE TERCERO COMO REVISOR DE EXPEDIENTES DE LIQUIDACIONES DE OFICIO PARA LA UNIDAD ZONAL LIMA NORTE CALLAO</v>
          </cell>
          <cell r="J505" t="str">
            <v xml:space="preserve">UNIDAD GERENCIAL DE ADMINISTRACIÓN
</v>
          </cell>
          <cell r="K505" t="str">
            <v>ALTAMIRANO MARTINEZ, JOHN HAIRO</v>
          </cell>
          <cell r="L505">
            <v>0</v>
          </cell>
          <cell r="M505">
            <v>0</v>
          </cell>
          <cell r="N505">
            <v>0</v>
          </cell>
          <cell r="O505">
            <v>0</v>
          </cell>
        </row>
        <row r="506">
          <cell r="D506" t="str">
            <v>INFORME N° 1076-TP/DE/UGPPME-CFPP</v>
          </cell>
          <cell r="E506" t="str">
            <v>116653-2017</v>
          </cell>
          <cell r="F506" t="str">
            <v>1076-2017-MTPE/24.1.2.1</v>
          </cell>
          <cell r="G506" t="str">
            <v>31/07/2017</v>
          </cell>
          <cell r="H506">
            <v>0</v>
          </cell>
          <cell r="I506" t="str">
            <v xml:space="preserve">CERTIFICACIÓN DE CRÉDITO PRESUPUESTARIO REFERIDA A LA CONTRATACIÓN POR LA MODALIDAD DE SERVICIO DE TERCERO COMO REVISOR DE LOS EXPEDIENTES DE  LIQUIDACIONES Y ELABORACIÓN DE LOS INFORMES DE LIQUIDACIÓN TÉCNICO-FINANCIERO PARA LA UNIDAD ZONAL LIMA NORTE-CALLAO DEL PROGRAMA TRABAJA PERU </v>
          </cell>
          <cell r="J506" t="str">
            <v xml:space="preserve">UNIDAD GERENCIAL DE ADMINISTRACIÓN
</v>
          </cell>
          <cell r="K506" t="str">
            <v>ALTAMIRANO MARTINEZ, JOHN HAIRO</v>
          </cell>
          <cell r="L506">
            <v>0</v>
          </cell>
          <cell r="M506">
            <v>0</v>
          </cell>
          <cell r="N506">
            <v>0</v>
          </cell>
          <cell r="O506">
            <v>0</v>
          </cell>
        </row>
        <row r="507">
          <cell r="D507" t="str">
            <v>INFORME N° 1077-TP/DE/UGPPME-CFPP</v>
          </cell>
          <cell r="E507" t="str">
            <v>096436-2017</v>
          </cell>
          <cell r="F507" t="str">
            <v>1077-2017-MTPE/24.1.2.1</v>
          </cell>
          <cell r="G507" t="str">
            <v>01/08/2017</v>
          </cell>
          <cell r="H507">
            <v>0</v>
          </cell>
          <cell r="I507" t="str">
            <v>REQUERIMIENTO DE CONTRATACIÓN ADMINISTRATIVA DE SERVICIOS - CAS DE UN (01) ANALISTA ADMINISTRATIVO PARA LA COORDINACIÓN FUNCIONAL DE LOGÍSTICA</v>
          </cell>
          <cell r="J507" t="str">
            <v xml:space="preserve">COORDINACIÓN FUNCIONAL DE RECURSOS HUMANOS
</v>
          </cell>
          <cell r="K507" t="str">
            <v>ALTAMIRANO MARTINEZ, JOHN HAIRO</v>
          </cell>
          <cell r="L507">
            <v>0</v>
          </cell>
          <cell r="M507">
            <v>0</v>
          </cell>
          <cell r="N507">
            <v>0</v>
          </cell>
          <cell r="O507">
            <v>0</v>
          </cell>
        </row>
        <row r="508">
          <cell r="D508" t="str">
            <v>INFORME N° 1078-TP/DE/UGPPME-CFPP</v>
          </cell>
          <cell r="E508" t="str">
            <v>111485-2017</v>
          </cell>
          <cell r="F508" t="str">
            <v>1078-2017-MTPE/24.1.2.1</v>
          </cell>
          <cell r="G508" t="str">
            <v>01/08/2017</v>
          </cell>
          <cell r="H508">
            <v>0</v>
          </cell>
          <cell r="I508" t="str">
            <v>SOBRE ASIGNACIÓN PRESUPUESTAL MULTIANUAL 2018-2020, POR META PRESUPUESTARIA, SEGÚN UNIDAD EJECUTORA PARA LA ELABORACIÓN DEL POI 2018 DEL MTPE</v>
          </cell>
          <cell r="J508" t="str">
            <v xml:space="preserve">PROGRAMA PARA LA GENERACION DE EMPLEO SOCIAL INCLUSIVO "TRABAJA PERU"
</v>
          </cell>
          <cell r="K508">
            <v>0</v>
          </cell>
          <cell r="L508">
            <v>0</v>
          </cell>
          <cell r="M508">
            <v>0</v>
          </cell>
          <cell r="N508">
            <v>0</v>
          </cell>
          <cell r="O508">
            <v>0</v>
          </cell>
        </row>
        <row r="509">
          <cell r="D509" t="str">
            <v>INFORME N° 1079-TP/DE/UGPPME-CFPP</v>
          </cell>
          <cell r="E509" t="str">
            <v>118746-2017</v>
          </cell>
          <cell r="F509" t="str">
            <v>1079-2017-MTPE/24.1.2.1</v>
          </cell>
          <cell r="G509" t="str">
            <v>01/08/2017</v>
          </cell>
          <cell r="H509">
            <v>0</v>
          </cell>
          <cell r="I509" t="str">
            <v>CERTIFICACIÓN DE CRÉDITO PRESUPUESTARIO REFERIDA A LA COMPRA DE PASAJES AÉREOS A TRAVÉS DE CATALOGO DE ACUERDO MARCO PARA EL PERSONAL DEL PROGRAMA TRABAJA PERU EN EL MARCO DE LAS ACTIVIDADES DE INTERVENCIÓN INMEDIATA AII-02 PROGRAMADO EN EL PAC N° 23</v>
          </cell>
          <cell r="J509" t="str">
            <v xml:space="preserve">UNIDAD GERENCIAL DE ADMINISTRACIÓN
</v>
          </cell>
          <cell r="K509" t="str">
            <v>ALTAMIRANO MARTINEZ, JOHN HAIRO</v>
          </cell>
          <cell r="L509">
            <v>0</v>
          </cell>
          <cell r="M509">
            <v>0</v>
          </cell>
          <cell r="N509">
            <v>0</v>
          </cell>
          <cell r="O509">
            <v>0</v>
          </cell>
        </row>
        <row r="510">
          <cell r="D510" t="str">
            <v>INFORME N° 1080-TP/DE/UGPPME-CFPP</v>
          </cell>
          <cell r="E510" t="str">
            <v>108079-2017</v>
          </cell>
          <cell r="F510" t="str">
            <v>1080-2017-MTPE/24.1.2.1</v>
          </cell>
          <cell r="G510" t="str">
            <v>01/08/2017</v>
          </cell>
          <cell r="H510">
            <v>0</v>
          </cell>
          <cell r="I510" t="str">
            <v xml:space="preserve">CERTIFICACIÓN DE CRÉDITO PRESUPUESTARIO REFERIDA A LA CONTRATACIÓN TEMPORAL POR LA MODALIDAD DE SERVICIO DE TERCERO PARA LA COORDINACIÓN FUNCIONAL DE PLANIFICACIÓN Y PRESUPUESTO DEL PROGRAMA TRABAJA PERU </v>
          </cell>
          <cell r="J510" t="str">
            <v xml:space="preserve">UNIDAD GERENCIAL DE ADMINISTRACIÓN
</v>
          </cell>
          <cell r="K510" t="str">
            <v>ALTAMIRANO MARTINEZ, JOHN HAIRO</v>
          </cell>
          <cell r="L510">
            <v>0</v>
          </cell>
          <cell r="M510">
            <v>0</v>
          </cell>
          <cell r="N510">
            <v>0</v>
          </cell>
          <cell r="O510">
            <v>0</v>
          </cell>
        </row>
        <row r="511">
          <cell r="D511" t="str">
            <v>INFORME N° 1081-TP/DE/UGPPME-CFPP</v>
          </cell>
          <cell r="E511" t="str">
            <v>118848-2017</v>
          </cell>
          <cell r="F511" t="str">
            <v>1081-2017-MTPE/24.1.2.1</v>
          </cell>
          <cell r="G511" t="str">
            <v>01/08/2017</v>
          </cell>
          <cell r="H511">
            <v>0</v>
          </cell>
          <cell r="I511" t="str">
            <v xml:space="preserve">REFERIDA A LA CONTRATACIÓN TEMPORAL POR LA MODALIDAD DE SERVICIO DE TERCERO COMO REVISOR DE EXPEDIENTES DE LIQUIDACIONES DE OFICIO PARA LA UNIDAD ZONAL LIMA NORTE-CALLAO DEL PROGRAMA TRABAJA PERU </v>
          </cell>
          <cell r="J511" t="str">
            <v xml:space="preserve">UNIDAD GERENCIAL DE ADMINISTRACIÓN
</v>
          </cell>
          <cell r="K511" t="str">
            <v>ALTAMIRANO MARTINEZ, JOHN HAIRO</v>
          </cell>
          <cell r="L511">
            <v>0</v>
          </cell>
          <cell r="M511">
            <v>0</v>
          </cell>
          <cell r="N511">
            <v>0</v>
          </cell>
          <cell r="O511">
            <v>0</v>
          </cell>
        </row>
        <row r="512">
          <cell r="D512" t="str">
            <v>INFORME N° 1082-TP/DE/UGPPME-CFPP</v>
          </cell>
          <cell r="E512" t="str">
            <v>090109-2017</v>
          </cell>
          <cell r="F512" t="str">
            <v>1082-2017-MTPE/24.1.2.1</v>
          </cell>
          <cell r="G512" t="str">
            <v>01/08/2017</v>
          </cell>
          <cell r="H512">
            <v>0</v>
          </cell>
          <cell r="I512" t="str">
            <v>SOBRE SOLICITUD DE APROBACIÓN PARA LA CONTRATACIÓN DE VERIFICADORES PARA LAS ACTIVIDADES DE  INTERVENCIÓN INMEDIATA AII-01</v>
          </cell>
          <cell r="J512" t="str">
            <v xml:space="preserve">UNIDAD GERENCIAL DE PROYECTOS
</v>
          </cell>
          <cell r="K512" t="str">
            <v>ALTAMIRANO MARTINEZ, JOHN HAIRO</v>
          </cell>
          <cell r="L512">
            <v>0</v>
          </cell>
          <cell r="M512">
            <v>0</v>
          </cell>
          <cell r="N512">
            <v>0</v>
          </cell>
          <cell r="O512">
            <v>0</v>
          </cell>
        </row>
        <row r="513">
          <cell r="D513" t="str">
            <v>INFORME N° 1083-TP/DE/UGPPME-CFPP</v>
          </cell>
          <cell r="E513" t="str">
            <v>118703-2017</v>
          </cell>
          <cell r="F513" t="str">
            <v>1083-2017-MTPE/24.1.2.1</v>
          </cell>
          <cell r="G513" t="str">
            <v>01/08/2017</v>
          </cell>
          <cell r="H513">
            <v>0</v>
          </cell>
          <cell r="I513" t="str">
            <v>SALDO DISPONIBLE EN LA ACTIVIDAD DE SEGUIMIENTO, MONITOREO Y EVALUACIÓN DE LAS ACTIVIDADES DE INTERVENCIÓN INMEDIATA AII-02</v>
          </cell>
          <cell r="J513" t="str">
            <v xml:space="preserve">UNIDAD GERENCIAL DE ADMINISTRACIÓN
UNIDAD GERENCIAL DE PROMOCIÓN
COORDINACIÓN FUNCIONAL DE MONITOREO Y EVALUACIÓN
</v>
          </cell>
          <cell r="K513" t="str">
            <v>ALTAMIRANO MARTINEZ, JOHN HAIRO</v>
          </cell>
          <cell r="L513">
            <v>0</v>
          </cell>
          <cell r="M513">
            <v>0</v>
          </cell>
          <cell r="N513">
            <v>0</v>
          </cell>
          <cell r="O513">
            <v>0</v>
          </cell>
        </row>
        <row r="514">
          <cell r="D514" t="str">
            <v>INFORME N° 1084-TP/DE/UGPPME-CFPP</v>
          </cell>
          <cell r="E514" t="str">
            <v>119140-2017</v>
          </cell>
          <cell r="F514" t="str">
            <v>1084-2017-MTPE/24.1.2.1</v>
          </cell>
          <cell r="G514" t="str">
            <v>01/08/2017</v>
          </cell>
          <cell r="H514">
            <v>0</v>
          </cell>
          <cell r="I514" t="str">
            <v>PROPUESTA DE NOTA DE MODIFICACIÓN PRESUPUESTARIA NMP N° 037, CRÉDITOS Y ANULACIONES DE TIPO 3 CRÉDITOS Y ANULACIONES (DENTRO DE U.E.) PARA APROBACIÓN.</v>
          </cell>
          <cell r="J514" t="str">
            <v xml:space="preserve">PROGRAMA PARA LA GENERACION DE EMPLEO SOCIAL INCLUSIVO "TRABAJA PERU"
</v>
          </cell>
          <cell r="K514">
            <v>0</v>
          </cell>
          <cell r="L514">
            <v>0</v>
          </cell>
          <cell r="M514">
            <v>0</v>
          </cell>
          <cell r="N514">
            <v>0</v>
          </cell>
          <cell r="O514">
            <v>0</v>
          </cell>
        </row>
        <row r="515">
          <cell r="D515" t="str">
            <v>INFORME N° 1085-TP/DE/UGPPME-CFPP</v>
          </cell>
          <cell r="E515" t="str">
            <v>101611-2017</v>
          </cell>
          <cell r="F515" t="str">
            <v>1085-2017-MTPE/24.1.2.1</v>
          </cell>
          <cell r="G515" t="str">
            <v>01/08/2017</v>
          </cell>
          <cell r="H515">
            <v>0</v>
          </cell>
          <cell r="I515" t="str">
            <v xml:space="preserve">CERTIFICACIÓN DE CRÉDITO PRESUPUESTARIO REFERIDA AL SERVICIO DE TERCERO PARA LA UNIDAD GERENCIAL DE PROMOCIÓN DEL PROGRAMA TRABAJA PERU </v>
          </cell>
          <cell r="J515" t="str">
            <v xml:space="preserve">UNIDAD GERENCIAL DE ADMINISTRACIÓN
</v>
          </cell>
          <cell r="K515" t="str">
            <v>ALTAMIRANO MARTINEZ, JOHN HAIRO</v>
          </cell>
          <cell r="L515">
            <v>0</v>
          </cell>
          <cell r="M515">
            <v>0</v>
          </cell>
          <cell r="N515">
            <v>0</v>
          </cell>
          <cell r="O515">
            <v>0</v>
          </cell>
        </row>
        <row r="516">
          <cell r="D516" t="str">
            <v>INFORME N° 1086-TP/DE/UGPPME-CFPP</v>
          </cell>
          <cell r="E516" t="str">
            <v>114777-2017</v>
          </cell>
          <cell r="F516" t="str">
            <v>1086-2017-MTPE/24.1.2.1</v>
          </cell>
          <cell r="G516" t="str">
            <v>01/08/2017</v>
          </cell>
          <cell r="H516">
            <v>0</v>
          </cell>
          <cell r="I516" t="str">
            <v>CERTIFICACIÓN DE CRÉDITO PRESUPUESTARIO REFERIDA AL SERVICIO DE TERCERO PARA LA COORDINACION FUNCIONAL DE LOGÍSTICA DEL PROGRAMA TRABAJA PERU</v>
          </cell>
          <cell r="J516" t="str">
            <v xml:space="preserve">UNIDAD GERENCIAL DE ADMINISTRACIÓN
</v>
          </cell>
          <cell r="K516" t="str">
            <v>ALTAMIRANO MARTINEZ, JOHN HAIRO</v>
          </cell>
          <cell r="L516">
            <v>0</v>
          </cell>
          <cell r="M516">
            <v>0</v>
          </cell>
          <cell r="N516">
            <v>0</v>
          </cell>
          <cell r="O516">
            <v>0</v>
          </cell>
        </row>
        <row r="517">
          <cell r="D517" t="str">
            <v>INFORME N° 1087-TP/DE/UGPPME-CFPP</v>
          </cell>
          <cell r="E517" t="str">
            <v>113762-2017</v>
          </cell>
          <cell r="F517" t="str">
            <v>1087-2017-MTPE/24.1.2.1</v>
          </cell>
          <cell r="G517" t="str">
            <v>01/08/2017</v>
          </cell>
          <cell r="H517">
            <v>0</v>
          </cell>
          <cell r="I517" t="str">
            <v>CERTIFICACIÓN DE CRÉDITO PRESUPUESTARIO REFERIDA AL SERVICIO DE TERCERO PARA LA COORDINACIÓN FUNCIONAL DE LOGÍSTICA DEL PROGRAMA TRABAJA PERI</v>
          </cell>
          <cell r="J517" t="str">
            <v xml:space="preserve">UNIDAD GERENCIAL DE ADMINISTRACIÓN
</v>
          </cell>
          <cell r="K517" t="str">
            <v>ALTAMIRANO MARTINEZ, JOHN HAIRO</v>
          </cell>
          <cell r="L517">
            <v>0</v>
          </cell>
          <cell r="M517">
            <v>0</v>
          </cell>
          <cell r="N517">
            <v>0</v>
          </cell>
          <cell r="O517">
            <v>0</v>
          </cell>
        </row>
        <row r="518">
          <cell r="D518" t="str">
            <v>INFORME N° 1088-TP/DE/UGPPME-CFPP</v>
          </cell>
          <cell r="E518" t="str">
            <v>114763-2017</v>
          </cell>
          <cell r="F518" t="str">
            <v>1088-2017-MTPE/24.1.2.1</v>
          </cell>
          <cell r="G518" t="str">
            <v>01/08/2017</v>
          </cell>
          <cell r="H518">
            <v>0</v>
          </cell>
          <cell r="I518" t="str">
            <v>CERTIFICACIÓN DE CRÉDITO PRESUPUESTARIO REFERIDA AL SERVICIO DE TERCERO PARA LA COORDINACIÓN FUNCIONAL DE LOGÍSTICA DEL PROGRAMA TRABAJA PERU</v>
          </cell>
          <cell r="J518" t="str">
            <v xml:space="preserve">UNIDAD GERENCIAL DE ADMINISTRACIÓN
</v>
          </cell>
          <cell r="K518" t="str">
            <v>ALTAMIRANO MARTINEZ, JOHN HAIRO</v>
          </cell>
          <cell r="L518">
            <v>0</v>
          </cell>
          <cell r="M518">
            <v>0</v>
          </cell>
          <cell r="N518">
            <v>0</v>
          </cell>
          <cell r="O518">
            <v>0</v>
          </cell>
        </row>
        <row r="519">
          <cell r="D519" t="str">
            <v>INFORME N° 1089-TP/DE/UGPPME-CFPP</v>
          </cell>
          <cell r="E519" t="str">
            <v>118703-2017</v>
          </cell>
          <cell r="F519" t="str">
            <v>1089-2017-MTPE/24.1.2.1</v>
          </cell>
          <cell r="G519" t="str">
            <v>01/08/2017</v>
          </cell>
          <cell r="H519">
            <v>0</v>
          </cell>
          <cell r="I519" t="str">
            <v>PROPUESTA DE NOTA DE MODIFICACIÓN PRESUPUESTARIA NMP N° 038, CRÉDITOS Y ANULACIONES, DE TIPO 3 CRÉDITOS Y ANULACIONES (DENTRO DE U.E.) PARA APROBACIÓN</v>
          </cell>
          <cell r="J519" t="str">
            <v xml:space="preserve">PROGRAMA PARA LA GENERACION DE EMPLEO SOCIAL INCLUSIVO "TRABAJA PERU"
</v>
          </cell>
          <cell r="K519">
            <v>0</v>
          </cell>
          <cell r="L519">
            <v>0</v>
          </cell>
          <cell r="M519">
            <v>0</v>
          </cell>
          <cell r="N519">
            <v>0</v>
          </cell>
          <cell r="O519">
            <v>0</v>
          </cell>
        </row>
        <row r="520">
          <cell r="D520" t="str">
            <v>INFORME N° 1090-TP/DE/UGPPME-CFPP</v>
          </cell>
          <cell r="E520" t="str">
            <v>119554-2017</v>
          </cell>
          <cell r="F520" t="str">
            <v>1090-2017-MTPE/24.1.2.1</v>
          </cell>
          <cell r="G520" t="str">
            <v>02/08/2017</v>
          </cell>
          <cell r="H520">
            <v>0</v>
          </cell>
          <cell r="I520" t="str">
            <v>SOBRE SOLICITUD DE TRAMITE DE  RESOLUCIÓN MINISTERIAL QUE AUTORIZA LA TRANSFERENCIA FINANCIERA DEL APORTE TOTAL DEL PROGRAMA TRABAJA PERU A FAVOR DE ORGANISMOS EJECUTORES PÚBLICOS DE 90 CONVENIOS, EN EL MARCO DE LOS PROYECTOS DE ACCIÓN DE CONTINGENCIA ESPECIAL-NORMA EXPRESA (COENE) AC-87</v>
          </cell>
          <cell r="J520" t="str">
            <v xml:space="preserve">MONITOREO DEL PROCESO DE IMPLEMENTACIÓN Y SEGUIMIENTO A LAS RECOMENDACIONES DE LOS INFORMES DE AUDITORÍA DEL PROGRAMA TRABAJA PERÚ
</v>
          </cell>
          <cell r="K520" t="str">
            <v>ALTAMIRANO MARTINEZ, JOHN HAIRO</v>
          </cell>
          <cell r="L520">
            <v>0</v>
          </cell>
          <cell r="M520">
            <v>0</v>
          </cell>
          <cell r="N520">
            <v>0</v>
          </cell>
          <cell r="O520">
            <v>0</v>
          </cell>
        </row>
        <row r="521">
          <cell r="D521" t="str">
            <v>INFORME N° 1091-TP/DE/UGPPME-CFPP</v>
          </cell>
          <cell r="E521" t="str">
            <v>100907-2017</v>
          </cell>
          <cell r="F521" t="str">
            <v>1091-2017-MTPE/24.1.2.1</v>
          </cell>
          <cell r="G521" t="str">
            <v>03/08/2017</v>
          </cell>
          <cell r="H521">
            <v>0</v>
          </cell>
          <cell r="I521" t="str">
            <v xml:space="preserve">CERTIFICACIÓN DE CRÉDITO PRESUPUESTARIO REFERIDA AL SERVICIO DE TERCEROS DE LA UNIDAD ZONAL UCAYALI DEL PROGRAMA TRABAJA PERU </v>
          </cell>
          <cell r="J521" t="str">
            <v xml:space="preserve">UNIDAD GERENCIAL DE ADMINISTRACIÓN
</v>
          </cell>
          <cell r="K521" t="str">
            <v>ALTAMIRANO MARTINEZ, JOHN HAIRO</v>
          </cell>
          <cell r="L521">
            <v>0</v>
          </cell>
          <cell r="M521">
            <v>0</v>
          </cell>
          <cell r="N521">
            <v>0</v>
          </cell>
          <cell r="O521">
            <v>0</v>
          </cell>
        </row>
        <row r="522">
          <cell r="D522" t="str">
            <v>INFORME N° 1092-TP/DE/UGPPME-CFPP</v>
          </cell>
          <cell r="E522" t="str">
            <v>115000-2017</v>
          </cell>
          <cell r="F522" t="str">
            <v>1092-2017-MTPE/24.1.2.1</v>
          </cell>
          <cell r="G522" t="str">
            <v>03/08/2017</v>
          </cell>
          <cell r="H522">
            <v>0</v>
          </cell>
          <cell r="I522" t="str">
            <v>PROPUESTA DE NOTA DE MODIFICACIÓN PRESUPUESTARIA NMP N° 039, CRÉDITOS Y ANULACIONES, DE TIPO 3 CRÉDITOS Y ANULACIONES (DENTRO DE U.E.) PARA APROBACIÓN</v>
          </cell>
          <cell r="J522" t="str">
            <v xml:space="preserve">PROGRAMA PARA LA GENERACION DE EMPLEO SOCIAL INCLUSIVO "TRABAJA PERU"
</v>
          </cell>
          <cell r="K522" t="str">
            <v>ALTAMIRANO MARTINEZ, JOHN HAIRO</v>
          </cell>
          <cell r="L522">
            <v>0</v>
          </cell>
          <cell r="M522">
            <v>0</v>
          </cell>
          <cell r="N522">
            <v>0</v>
          </cell>
          <cell r="O522">
            <v>0</v>
          </cell>
        </row>
        <row r="523">
          <cell r="D523" t="str">
            <v>INFORME N° 1093-TP/DE/UGPPME-CFPP</v>
          </cell>
          <cell r="E523" t="str">
            <v>121231-2017</v>
          </cell>
          <cell r="F523" t="str">
            <v>1093-2017-MTPE/24.1.2.1</v>
          </cell>
          <cell r="G523" t="str">
            <v>04/08/2017</v>
          </cell>
          <cell r="H523">
            <v>0</v>
          </cell>
          <cell r="I523" t="str">
            <v xml:space="preserve">CERTIFICACIÓN DE CRÉDITO  PRESUPUESTARIO  PARA VIÁTICOS DE LA OFICINA NACIONAL </v>
          </cell>
          <cell r="J523" t="str">
            <v xml:space="preserve">UNIDAD GERENCIAL DE ADMINISTRACIÓN
</v>
          </cell>
          <cell r="K523" t="str">
            <v>ALTAMIRANO MARTINEZ, JOHN HAIRO</v>
          </cell>
          <cell r="L523">
            <v>0</v>
          </cell>
          <cell r="M523">
            <v>0</v>
          </cell>
          <cell r="N523">
            <v>0</v>
          </cell>
          <cell r="O523">
            <v>0</v>
          </cell>
        </row>
        <row r="524">
          <cell r="D524" t="str">
            <v>INFORME N° 1094-TP/DE/UGPPME-CFPP</v>
          </cell>
          <cell r="E524" t="str">
            <v>119915-2017</v>
          </cell>
          <cell r="F524" t="str">
            <v>1094-2017-MTPE/24.1.2.1</v>
          </cell>
          <cell r="G524" t="str">
            <v>04/08/2017</v>
          </cell>
          <cell r="H524">
            <v>0</v>
          </cell>
          <cell r="I524" t="str">
            <v xml:space="preserve">CERTIFICACIÓN DE CRÉDITO PRESUPUESTARIO REFERIDA PARA VIÁTICOS DE LA OFICINA NACIONAL PARA EL PROGRAMA PERU RESPONSABLE </v>
          </cell>
          <cell r="J524" t="str">
            <v xml:space="preserve">UNIDAD GERENCIAL DE ADMINISTRACIÓN
</v>
          </cell>
          <cell r="K524" t="str">
            <v>ALTAMIRANO MARTINEZ, JOHN HAIRO</v>
          </cell>
          <cell r="L524">
            <v>0</v>
          </cell>
          <cell r="M524">
            <v>0</v>
          </cell>
          <cell r="N524">
            <v>0</v>
          </cell>
          <cell r="O524">
            <v>0</v>
          </cell>
        </row>
        <row r="525">
          <cell r="D525" t="str">
            <v>INFORME N° 1095-TP/DE/UGPPME-CFPP</v>
          </cell>
          <cell r="E525" t="str">
            <v>119915-2017</v>
          </cell>
          <cell r="F525" t="str">
            <v>1095-2017-MTPE/24.1.2.1</v>
          </cell>
          <cell r="G525" t="str">
            <v>04/08/2017</v>
          </cell>
          <cell r="H525">
            <v>0</v>
          </cell>
          <cell r="I525" t="str">
            <v xml:space="preserve">CERTIFICACIÓN DE CRÉDITO PRESUPUESTARIO REFERIDA A LA CONTRATACIÓN DE SERVICIO DE AGENCIAMIENTO PARA PASAJE AÉREO DEL PROGRAMA PERU RESPONSABLE </v>
          </cell>
          <cell r="J525" t="str">
            <v xml:space="preserve">UNIDAD GERENCIAL DE ADMINISTRACIÓN
</v>
          </cell>
          <cell r="K525" t="str">
            <v>ALTAMIRANO MARTINEZ, JOHN HAIRO</v>
          </cell>
          <cell r="L525">
            <v>0</v>
          </cell>
          <cell r="M525">
            <v>0</v>
          </cell>
          <cell r="N525">
            <v>0</v>
          </cell>
          <cell r="O525">
            <v>0</v>
          </cell>
        </row>
        <row r="526">
          <cell r="D526" t="str">
            <v>INFORME N° 1096-TP/DE/UGPPME-CFPP</v>
          </cell>
          <cell r="E526" t="str">
            <v>121544-2017</v>
          </cell>
          <cell r="F526" t="str">
            <v>1096-2017-MTPE/24.1.2.1</v>
          </cell>
          <cell r="G526" t="str">
            <v>04/08/2017</v>
          </cell>
          <cell r="H526">
            <v>0</v>
          </cell>
          <cell r="I526" t="str">
            <v>CERTIFICACIÓN DE CRÉDITO PRESUPUESTARIO REFERIDA A LA CONTRATACIÓN DEL SERVICIO DE SUMINISTRO DE COMBUSTIBLE DIESEL B5 PARA LA CAMIONETA MITSUBISHI L200 DE PLACA A1D-872 ASIGNADA A LA UNIDAD ZONAL SAN MARTIN</v>
          </cell>
          <cell r="J526" t="str">
            <v xml:space="preserve">UNIDAD GERENCIAL DE ADMINISTRACIÓN
</v>
          </cell>
          <cell r="K526" t="str">
            <v>TORRES LOZANO, CÉSAR AUGUSTO</v>
          </cell>
          <cell r="L526">
            <v>0</v>
          </cell>
          <cell r="M526">
            <v>0</v>
          </cell>
          <cell r="N526">
            <v>0</v>
          </cell>
          <cell r="O526">
            <v>0</v>
          </cell>
        </row>
        <row r="527">
          <cell r="D527" t="str">
            <v>INFORME N° 1097-TP/DE/UGPPME-CFPP</v>
          </cell>
          <cell r="E527" t="str">
            <v>115261-2017</v>
          </cell>
          <cell r="F527" t="str">
            <v>1097-2017-MTPE/24.1.2.1</v>
          </cell>
          <cell r="G527" t="str">
            <v>04/08/2017</v>
          </cell>
          <cell r="H527">
            <v>0</v>
          </cell>
          <cell r="I527" t="str">
            <v xml:space="preserve">CERTIFICACION DE CREDITO PRESUPUESTARIO REFERIDA AL SERVICIO DE TERCERO PARA LA DIRECCION EJECUTIVA DEL PROGRAMA TRABAJA PERU </v>
          </cell>
          <cell r="J527" t="str">
            <v xml:space="preserve">UNIDAD GERENCIAL DE ADMINISTRACIÓN
</v>
          </cell>
          <cell r="K527">
            <v>0</v>
          </cell>
          <cell r="L527">
            <v>0</v>
          </cell>
          <cell r="M527">
            <v>0</v>
          </cell>
          <cell r="N527">
            <v>0</v>
          </cell>
          <cell r="O527">
            <v>0</v>
          </cell>
        </row>
        <row r="528">
          <cell r="D528" t="str">
            <v>INFORME N° 1098-TP/DE/UGPPME-CFPP</v>
          </cell>
          <cell r="E528" t="str">
            <v>113759-2017</v>
          </cell>
          <cell r="F528" t="str">
            <v>1098-2017-MTPE/24.1.2.1</v>
          </cell>
          <cell r="G528" t="str">
            <v>04/08/2017</v>
          </cell>
          <cell r="H528">
            <v>0</v>
          </cell>
          <cell r="I528" t="str">
            <v>CERTIFICACION DE CREDITO PRESUPUESTARIO REFERIDA AL SERVICIO DE TERCERO PARA LA COORDINACION FUNCIONAL DE LOGISTICA DEL PROGRAMA TRABAJA PERU</v>
          </cell>
          <cell r="J528" t="str">
            <v xml:space="preserve">UNIDAD GERENCIAL DE ADMINISTRACIÓN
</v>
          </cell>
          <cell r="K528">
            <v>0</v>
          </cell>
          <cell r="L528">
            <v>0</v>
          </cell>
          <cell r="M528">
            <v>0</v>
          </cell>
          <cell r="N528">
            <v>0</v>
          </cell>
          <cell r="O528">
            <v>0</v>
          </cell>
        </row>
        <row r="529">
          <cell r="D529" t="str">
            <v>INFORME N° 1099-TP/DE/UGPPME-CFPP</v>
          </cell>
          <cell r="E529" t="str">
            <v>088596-2017</v>
          </cell>
          <cell r="F529" t="str">
            <v>1099-2017-MTPE/24.1.2.1</v>
          </cell>
          <cell r="G529" t="str">
            <v>04/08/2017</v>
          </cell>
          <cell r="H529">
            <v>0</v>
          </cell>
          <cell r="I529" t="str">
            <v>CERTIFICACIÓN DE CRÉDITO PRESUPUESTARIO REFERIDA A LA CONTRATACIÓN POR LA MODALIDAD DE SERVICIO DE TERCERO COMO REVISOR DE LOS EXPEDIENTES DE LIQUIDACIONES Y ELABORACIÓN DE LOS INFORMES DE LIQUIDACIÓN TÉCNICO ¿ FINANCIERO PARA LA UNIDAD ZONAL LIMA SUR-ESTE DEL PROGRAMA TRABAJA PERÚ.</v>
          </cell>
          <cell r="J529" t="str">
            <v xml:space="preserve">UNIDAD GERENCIAL DE ADMINISTRACIÓN
</v>
          </cell>
          <cell r="K529">
            <v>0</v>
          </cell>
          <cell r="L529">
            <v>0</v>
          </cell>
          <cell r="M529">
            <v>0</v>
          </cell>
          <cell r="N529">
            <v>0</v>
          </cell>
          <cell r="O529">
            <v>0</v>
          </cell>
        </row>
        <row r="530">
          <cell r="D530" t="str">
            <v>INFORME N° 1100-TP/DE/UGPPME-CFPP</v>
          </cell>
          <cell r="E530" t="str">
            <v>114319-2017</v>
          </cell>
          <cell r="F530" t="str">
            <v>1100-2017-MTPE/24.1.2.1</v>
          </cell>
          <cell r="G530" t="str">
            <v>04/08/2017</v>
          </cell>
          <cell r="H530">
            <v>0</v>
          </cell>
          <cell r="I530" t="str">
            <v xml:space="preserve">CERTIFICACIÓN DE CRÉDITO PRESUPUESTARIO REFERIDA A LA CONTRATACIÓN DEL SERVICIO DE ALQUILER DE COCHERA REQUERIDO POR LA UNIDAD ZONAL UCAYALI DEL PROGRAMA TRABAJA PERU </v>
          </cell>
          <cell r="J530" t="str">
            <v xml:space="preserve">UNIDAD GERENCIAL DE ADMINISTRACIÓN
</v>
          </cell>
          <cell r="K530" t="str">
            <v>ALTAMIRANO MARTINEZ, JOHN HAIRO</v>
          </cell>
          <cell r="L530">
            <v>0</v>
          </cell>
          <cell r="M530">
            <v>0</v>
          </cell>
          <cell r="N530">
            <v>0</v>
          </cell>
          <cell r="O530">
            <v>0</v>
          </cell>
        </row>
        <row r="531">
          <cell r="D531" t="str">
            <v>INFORME N° 1101-TP/DE/UGPPME-CFPP</v>
          </cell>
          <cell r="E531" t="str">
            <v>108905-2017</v>
          </cell>
          <cell r="F531" t="str">
            <v>1101-2017-MTPE/24.1.2.1</v>
          </cell>
          <cell r="G531" t="str">
            <v>04/08/2017</v>
          </cell>
          <cell r="H531">
            <v>0</v>
          </cell>
          <cell r="I531" t="str">
            <v xml:space="preserve">CERTIFICACIÓN DE CRÉDITO PRESUPUESTARIO REFERIDA A LA ADQUISICIÓN DE CERTIFICADO SSL PARA LA COORDINACION FUNCIONAL DE SISTEMAS </v>
          </cell>
          <cell r="J531" t="str">
            <v xml:space="preserve">UNIDAD GERENCIAL DE ADMINISTRACIÓN
</v>
          </cell>
          <cell r="K531" t="str">
            <v>ALTAMIRANO MARTINEZ, JOHN HAIRO</v>
          </cell>
          <cell r="L531">
            <v>0</v>
          </cell>
          <cell r="M531">
            <v>0</v>
          </cell>
          <cell r="N531">
            <v>0</v>
          </cell>
          <cell r="O531">
            <v>0</v>
          </cell>
        </row>
        <row r="532">
          <cell r="D532" t="str">
            <v>INFORME N° 1102-TP/DE/UGPPME-CFPP</v>
          </cell>
          <cell r="E532" t="str">
            <v>117378-2017</v>
          </cell>
          <cell r="F532" t="str">
            <v>1102-2017-MTPE/24.1.2.1</v>
          </cell>
          <cell r="G532" t="str">
            <v>07/08/2017</v>
          </cell>
          <cell r="H532">
            <v>0</v>
          </cell>
          <cell r="I532" t="str">
            <v xml:space="preserve">CERTIFICACIÓN DE CREDITO PRESUPUESTO REFERIDA AL SERVICIO DE TERCERO PARA LA COORDINACION FUNCIONAL DE LOGISTICA DEL PROGRAMA TRABAJA PERU </v>
          </cell>
          <cell r="J532" t="str">
            <v xml:space="preserve">UNIDAD GERENCIAL DE ADMINISTRACIÓN
</v>
          </cell>
          <cell r="K532">
            <v>0</v>
          </cell>
          <cell r="L532">
            <v>0</v>
          </cell>
          <cell r="M532">
            <v>0</v>
          </cell>
          <cell r="N532">
            <v>0</v>
          </cell>
          <cell r="O532">
            <v>0</v>
          </cell>
        </row>
        <row r="533">
          <cell r="D533" t="str">
            <v>INFORME N° 1103-TP/DE/UGPPME-CFPP</v>
          </cell>
          <cell r="E533" t="str">
            <v>117387-2017</v>
          </cell>
          <cell r="F533" t="str">
            <v>1103-2017-MTPE/24.1.2.1</v>
          </cell>
          <cell r="G533" t="str">
            <v>07/08/2017</v>
          </cell>
          <cell r="H533">
            <v>0</v>
          </cell>
          <cell r="I533" t="str">
            <v xml:space="preserve">CERTIFICACIÓN DE CRÉDITO PRESUPUESTARIO REFERIDA AL SERVICIO DE TERCERO PARA LA UNIDAD ZONAL TUMBES DEL PROGRAMA TRABAJA PERU </v>
          </cell>
          <cell r="J533" t="str">
            <v xml:space="preserve">UNIDAD GERENCIAL DE ADMINISTRACIÓN
</v>
          </cell>
          <cell r="K533" t="str">
            <v>ALTAMIRANO MARTINEZ, JOHN HAIRO</v>
          </cell>
          <cell r="L533">
            <v>0</v>
          </cell>
          <cell r="M533">
            <v>0</v>
          </cell>
          <cell r="N533">
            <v>0</v>
          </cell>
          <cell r="O533">
            <v>0</v>
          </cell>
        </row>
        <row r="534">
          <cell r="D534" t="str">
            <v>INFORME N° 1104-TP/DE/UGPPME-CFPP</v>
          </cell>
          <cell r="E534" t="str">
            <v>122425-2017</v>
          </cell>
          <cell r="F534" t="str">
            <v>1104-2017-MTPE/24.1.2.1</v>
          </cell>
          <cell r="G534" t="str">
            <v>07/08/2017</v>
          </cell>
          <cell r="H534">
            <v>0</v>
          </cell>
          <cell r="I534" t="str">
            <v>PROPUESTA DE NOTA DE MODIFICACIÓN PRESUPUESTARIA NMP N° 040, CRÉDITOS Y ANULACIONES POR S/. 15,000.00 DE TIPO 3 CRÉDITOS Y ANULACIONES (DENTRO DE U.E.) PARA APROBACIÓN</v>
          </cell>
          <cell r="J534" t="str">
            <v xml:space="preserve">PROGRAMA PARA LA GENERACION DE EMPLEO SOCIAL INCLUSIVO "TRABAJA PERU"
</v>
          </cell>
          <cell r="K534">
            <v>0</v>
          </cell>
          <cell r="L534">
            <v>0</v>
          </cell>
          <cell r="M534">
            <v>0</v>
          </cell>
          <cell r="N534">
            <v>0</v>
          </cell>
          <cell r="O534">
            <v>0</v>
          </cell>
        </row>
        <row r="535">
          <cell r="D535" t="str">
            <v>INFORME N° 1105-TP/DE/UGPPME-CFPP</v>
          </cell>
          <cell r="E535" t="str">
            <v>119911-2017</v>
          </cell>
          <cell r="F535" t="str">
            <v>1105-2017-MTPE/24.1.2.1</v>
          </cell>
          <cell r="G535" t="str">
            <v>07/08/2017</v>
          </cell>
          <cell r="H535">
            <v>0</v>
          </cell>
          <cell r="I535" t="str">
            <v xml:space="preserve">REQUERIMIENTO DE CONTRATACIÓN ADMINISTRATIVA DE SERVICIOS - CAS DE UN (01) ASISTENTE TÉCNICO PARA LA UNIDAD GERENCIAL DE PROYECTOS </v>
          </cell>
          <cell r="J535" t="str">
            <v xml:space="preserve">PROGRAMA PARA LA GENERACION DE EMPLEO SOCIAL INCLUSIVO "TRABAJA PERU"
</v>
          </cell>
          <cell r="K535">
            <v>0</v>
          </cell>
          <cell r="L535">
            <v>0</v>
          </cell>
          <cell r="M535">
            <v>0</v>
          </cell>
          <cell r="N535">
            <v>0</v>
          </cell>
          <cell r="O535">
            <v>0</v>
          </cell>
        </row>
        <row r="536">
          <cell r="D536" t="str">
            <v>INFORME N° 1106-TP/DE/UGPPME-CFPP</v>
          </cell>
          <cell r="E536" t="str">
            <v>123226-2017</v>
          </cell>
          <cell r="F536" t="str">
            <v>1106-2017-MTPE/24.1.2.1</v>
          </cell>
          <cell r="G536" t="str">
            <v>07/08/2017</v>
          </cell>
          <cell r="H536">
            <v>0</v>
          </cell>
          <cell r="I536" t="str">
            <v>SOLICITO AUTORIZACIÓN PARA CONTRATACIÓN DE SERVICIO TEMPORAL DE TERCERO</v>
          </cell>
          <cell r="J536" t="str">
            <v xml:space="preserve">PROGRAMA PARA LA GENERACION DE EMPLEO SOCIAL INCLUSIVO "TRABAJA PERU"
</v>
          </cell>
          <cell r="K536" t="str">
            <v>ALTAMIRANO MARTINEZ, JOHN HAIRO</v>
          </cell>
          <cell r="L536">
            <v>0</v>
          </cell>
          <cell r="M536">
            <v>0</v>
          </cell>
          <cell r="N536">
            <v>0</v>
          </cell>
          <cell r="O536">
            <v>0</v>
          </cell>
        </row>
        <row r="537">
          <cell r="D537" t="str">
            <v>INFORME N° 1107-TP/DE/UGPPME-CFPP</v>
          </cell>
          <cell r="E537" t="str">
            <v>113071-2017</v>
          </cell>
          <cell r="F537" t="str">
            <v>1107-2017-MTPE/24.1.2.1</v>
          </cell>
          <cell r="G537" t="str">
            <v>07/08/2017</v>
          </cell>
          <cell r="H537">
            <v>0</v>
          </cell>
          <cell r="I537" t="str">
            <v xml:space="preserve">REQUERIMIENTO DE CONTRATACIÓN ADMINISTRATIVA DE SERVICIOS-CAS DE UN (01) ANALISTA EN MONITOREO Y EVALUACIÓN PARA LA COORDINACIÓN </v>
          </cell>
          <cell r="J537" t="str">
            <v xml:space="preserve">PROGRAMA PARA LA GENERACION DE EMPLEO SOCIAL INCLUSIVO "TRABAJA PERU"
</v>
          </cell>
          <cell r="K537" t="str">
            <v>ALTAMIRANO MARTINEZ, JOHN HAIRO</v>
          </cell>
          <cell r="L537">
            <v>0</v>
          </cell>
          <cell r="M537">
            <v>0</v>
          </cell>
          <cell r="N537">
            <v>0</v>
          </cell>
          <cell r="O537">
            <v>0</v>
          </cell>
        </row>
        <row r="538">
          <cell r="D538" t="str">
            <v>INFORME N° 1108-TP/DE/UGPPME-CFPP</v>
          </cell>
          <cell r="E538" t="str">
            <v>122940-2017</v>
          </cell>
          <cell r="F538" t="str">
            <v>1108-2017-MTPE/24.1.2.1</v>
          </cell>
          <cell r="G538" t="str">
            <v>07/08/2017</v>
          </cell>
          <cell r="H538">
            <v>0</v>
          </cell>
          <cell r="I538" t="str">
            <v>REQUERIMIENTO DE CONTRATACIÓN ADMINISTRATIVA DE SERVICIOS-CAS DE UN (01) ASISTENTE DE COORDINACIÓN PARA LA COORDINACION FUNCIONAL DE RECURSOS HUMANOS</v>
          </cell>
          <cell r="J538" t="str">
            <v xml:space="preserve">PROGRAMA PARA LA GENERACION DE EMPLEO SOCIAL INCLUSIVO "TRABAJA PERU"
</v>
          </cell>
          <cell r="K538" t="str">
            <v>ALTAMIRANO MARTINEZ, JOHN HAIRO</v>
          </cell>
          <cell r="L538">
            <v>0</v>
          </cell>
          <cell r="M538">
            <v>0</v>
          </cell>
          <cell r="N538">
            <v>0</v>
          </cell>
          <cell r="O538">
            <v>0</v>
          </cell>
        </row>
        <row r="539">
          <cell r="D539" t="str">
            <v>INFORME N° 1109-TP/DE/UGPPME-CFPP</v>
          </cell>
          <cell r="E539" t="str">
            <v>122423-2017</v>
          </cell>
          <cell r="F539" t="str">
            <v>1109-2017-MTPE/24.1.2.1</v>
          </cell>
          <cell r="G539" t="str">
            <v>07/08/2017</v>
          </cell>
          <cell r="H539">
            <v>0</v>
          </cell>
          <cell r="I539" t="str">
            <v>PROPUESTA DE NOTA DE MODIFICACIÓN PRESUPUESTARIA NMP N° 041, CRÉDITOS Y ANULACIONES   DE TIPO 3 CRÉDITOS Y ANULACIONES (DENTRO DE U.E.) PARA APROBACIÓN</v>
          </cell>
          <cell r="J539" t="str">
            <v xml:space="preserve">PROGRAMA PARA LA GENERACION DE EMPLEO SOCIAL INCLUSIVO "TRABAJA PERU"
</v>
          </cell>
          <cell r="K539">
            <v>0</v>
          </cell>
          <cell r="L539">
            <v>0</v>
          </cell>
          <cell r="M539">
            <v>0</v>
          </cell>
          <cell r="N539">
            <v>0</v>
          </cell>
          <cell r="O539">
            <v>0</v>
          </cell>
        </row>
        <row r="540">
          <cell r="D540" t="str">
            <v>INFORME N° 1110-TP/DE/UGPPME-CFPP</v>
          </cell>
          <cell r="E540" t="str">
            <v>096436-2017</v>
          </cell>
          <cell r="F540" t="str">
            <v>1110-2017-MTPE/24.1.2.1</v>
          </cell>
          <cell r="G540" t="str">
            <v>08/08/2017</v>
          </cell>
          <cell r="H540">
            <v>0</v>
          </cell>
          <cell r="I540" t="str">
            <v>REQUERIMIENTO DE CONTRATACIÓN ADMINISTRATIVA DE SERVICIOS-CAS DE UN (01) ANALISTA ADMINISTRATIVO PARA LA COORDINACIÓN FUNCIONAL DE LOGÍSTICA</v>
          </cell>
          <cell r="J540" t="str">
            <v xml:space="preserve">PROGRAMA PARA LA GENERACION DE EMPLEO SOCIAL INCLUSIVO "TRABAJA PERU"
</v>
          </cell>
          <cell r="K540" t="str">
            <v>ALTAMIRANO MARTINEZ, JOHN HAIRO</v>
          </cell>
          <cell r="L540">
            <v>0</v>
          </cell>
          <cell r="M540">
            <v>0</v>
          </cell>
          <cell r="N540">
            <v>0</v>
          </cell>
          <cell r="O540">
            <v>0</v>
          </cell>
        </row>
        <row r="541">
          <cell r="D541" t="str">
            <v>INFORME N° 1111-TP/DE/UGPPME-CFPP</v>
          </cell>
          <cell r="E541" t="str">
            <v>106990-2017</v>
          </cell>
          <cell r="F541" t="str">
            <v>1111-2017-MTPE/24.1.2.1</v>
          </cell>
          <cell r="G541" t="str">
            <v>08/08/2017</v>
          </cell>
          <cell r="H541">
            <v>0</v>
          </cell>
          <cell r="I541" t="str">
            <v>DEMANDA ADICIONAL DE RECURSOS PARA EL PRESUPUESTO 2017, REFERIDO AL CUMPLIMIENTO DE LAUDOS ARBITRALES (UE 005: TRABAJA PERU)</v>
          </cell>
          <cell r="J541" t="str">
            <v xml:space="preserve">PROGRAMA PARA LA GENERACION DE EMPLEO SOCIAL INCLUSIVO "TRABAJA PERU"
</v>
          </cell>
          <cell r="K541" t="str">
            <v>ALTAMIRANO MARTINEZ, JOHN HAIRO</v>
          </cell>
          <cell r="L541">
            <v>0</v>
          </cell>
          <cell r="M541">
            <v>0</v>
          </cell>
          <cell r="N541">
            <v>0</v>
          </cell>
          <cell r="O541">
            <v>0</v>
          </cell>
        </row>
        <row r="542">
          <cell r="D542" t="str">
            <v>INFORME N° 1112-TP/DE/UGPPME-CFPP</v>
          </cell>
          <cell r="E542" t="str">
            <v>120952-2017</v>
          </cell>
          <cell r="F542" t="str">
            <v>1112-2017-MTPE/24.1.2.1</v>
          </cell>
          <cell r="G542" t="str">
            <v>08/08/2017</v>
          </cell>
          <cell r="H542">
            <v>0</v>
          </cell>
          <cell r="I542" t="str">
            <v>CRONOGRAMA DE VIAJES SEGUNDO SEMESTRE</v>
          </cell>
          <cell r="J542" t="str">
            <v xml:space="preserve">PROGRAMA PARA LA GENERACION DE EMPLEO SOCIAL INCLUSIVO "TRABAJA PERU"
</v>
          </cell>
          <cell r="K542" t="str">
            <v>ALTAMIRANO MARTINEZ, JOHN HAIRO</v>
          </cell>
          <cell r="L542">
            <v>0</v>
          </cell>
          <cell r="M542">
            <v>0</v>
          </cell>
          <cell r="N542">
            <v>0</v>
          </cell>
          <cell r="O542">
            <v>0</v>
          </cell>
        </row>
        <row r="543">
          <cell r="D543" t="str">
            <v>INFORME N° 1113-TP/DE/UGPPME-CFPP</v>
          </cell>
          <cell r="E543" t="str">
            <v>119598-2017</v>
          </cell>
          <cell r="F543" t="str">
            <v>1113-2017-MTPE/24.1.2.1</v>
          </cell>
          <cell r="G543" t="str">
            <v>08/08/2017</v>
          </cell>
          <cell r="H543">
            <v>0</v>
          </cell>
          <cell r="I543" t="str">
            <v>CERTIFICACIÓN DE CRÉDITO PRESUPUESTARIO REFERIDA AL SERVICIO DE TERCERO PARA LA COORDINACIÓN FUNCIONAL DE CONTABILIDAD DEL PROGRAMA " TRABAJA PERU"</v>
          </cell>
          <cell r="J543" t="str">
            <v xml:space="preserve">UNIDAD GERENCIAL DE ADMINISTRACIÓN
</v>
          </cell>
          <cell r="K543" t="str">
            <v>ALTAMIRANO MARTINEZ, JOHN HAIRO</v>
          </cell>
          <cell r="L543">
            <v>0</v>
          </cell>
          <cell r="M543">
            <v>0</v>
          </cell>
          <cell r="N543">
            <v>0</v>
          </cell>
          <cell r="O543">
            <v>0</v>
          </cell>
        </row>
        <row r="544">
          <cell r="D544" t="str">
            <v>INFORME N° 1114-TP/DE/UGPPME-CFPP</v>
          </cell>
          <cell r="E544" t="str">
            <v>117217-2017</v>
          </cell>
          <cell r="F544" t="str">
            <v>1114-2017-MTPE/24.1.2.1</v>
          </cell>
          <cell r="G544" t="str">
            <v>08/08/2017</v>
          </cell>
          <cell r="H544">
            <v>0</v>
          </cell>
          <cell r="I544" t="str">
            <v>REQUERIMIENTO DE CONTRATACIÓN ADMINISTRATIVA DE SERVICIOS-CAS DE UN (01) RESPONSABLE ADMINISTRATIVO E INFORMÁTICO PARA LA UNIDAD ZONAL LA LIBERTAD</v>
          </cell>
          <cell r="J544" t="str">
            <v xml:space="preserve">PROGRAMA PARA LA GENERACION DE EMPLEO SOCIAL INCLUSIVO "TRABAJA PERU"
</v>
          </cell>
          <cell r="K544" t="str">
            <v>ALTAMIRANO MARTINEZ, JOHN HAIRO</v>
          </cell>
          <cell r="L544">
            <v>0</v>
          </cell>
          <cell r="M544">
            <v>0</v>
          </cell>
          <cell r="N544">
            <v>0</v>
          </cell>
          <cell r="O544">
            <v>0</v>
          </cell>
        </row>
        <row r="545">
          <cell r="D545" t="str">
            <v>INFORME N° 1115-TP/DE/UGPPME-CFPP</v>
          </cell>
          <cell r="E545" t="str">
            <v>120356-2017</v>
          </cell>
          <cell r="F545" t="str">
            <v>1115-2017-MTPE/24.1.2.1</v>
          </cell>
          <cell r="G545" t="str">
            <v>08/08/2017</v>
          </cell>
          <cell r="H545">
            <v>0</v>
          </cell>
          <cell r="I545" t="str">
            <v xml:space="preserve">CERTIFICACIÓN DE CRÉDITO PRESUPUESTARIO REFERIDA AL SERVICIO DE TERCERO PARA LA COORDINACIÓN FUNCIONAL DE CONTABILIDAD PARA EL PROGRAMA TRABAJA PERU </v>
          </cell>
          <cell r="J545" t="str">
            <v xml:space="preserve">UNIDAD GERENCIAL DE ADMINISTRACIÓN
</v>
          </cell>
          <cell r="K545" t="str">
            <v>ALTAMIRANO MARTINEZ, JOHN HAIRO</v>
          </cell>
          <cell r="L545">
            <v>0</v>
          </cell>
          <cell r="M545">
            <v>0</v>
          </cell>
          <cell r="N545">
            <v>0</v>
          </cell>
          <cell r="O545">
            <v>0</v>
          </cell>
        </row>
        <row r="546">
          <cell r="D546" t="str">
            <v>INFORME N° 1116-TP/DE/UGPPME-CFPP</v>
          </cell>
          <cell r="E546" t="str">
            <v>119599-2017</v>
          </cell>
          <cell r="F546" t="str">
            <v>1116-2017-MTPE/24.1.2.1</v>
          </cell>
          <cell r="G546" t="str">
            <v>08/08/2017</v>
          </cell>
          <cell r="H546">
            <v>0</v>
          </cell>
          <cell r="I546" t="str">
            <v xml:space="preserve">CERTIFICACIÓN DE CRÉDITO PRESUPUESTARIO REFERIDA AL SERVICIO DE TERCERO PARA LA COORDINACIÓN FUNCIONAL DE CONTABILIDAD PARA EL PROGRAMA TRABAJA PERU </v>
          </cell>
          <cell r="J546" t="str">
            <v xml:space="preserve">UNIDAD GERENCIAL DE ADMINISTRACIÓN
</v>
          </cell>
          <cell r="K546" t="str">
            <v>ALTAMIRANO MARTINEZ, JOHN HAIRO</v>
          </cell>
          <cell r="L546">
            <v>0</v>
          </cell>
          <cell r="M546">
            <v>0</v>
          </cell>
          <cell r="N546">
            <v>0</v>
          </cell>
          <cell r="O546">
            <v>0</v>
          </cell>
        </row>
        <row r="547">
          <cell r="D547" t="str">
            <v>INFORME N° 1117-TP/DE/UGPPME-CFPP</v>
          </cell>
          <cell r="E547" t="str">
            <v>124456-2017</v>
          </cell>
          <cell r="F547" t="str">
            <v>1117-2017-MTPE/24.1.2.1</v>
          </cell>
          <cell r="G547" t="str">
            <v>08/08/2017</v>
          </cell>
          <cell r="H547">
            <v>0</v>
          </cell>
          <cell r="I547" t="str">
            <v xml:space="preserve">CERTIFICACIÓN DE CRÉDITO  PRESUPUESTARIO REFERIDA  PARA VIÁTICOS DE LA OFICINA NACIONAL </v>
          </cell>
          <cell r="J547" t="str">
            <v xml:space="preserve">UNIDAD GERENCIAL DE ADMINISTRACIÓN
</v>
          </cell>
          <cell r="K547" t="str">
            <v>ALTAMIRANO MARTINEZ, JOHN HAIRO</v>
          </cell>
          <cell r="L547">
            <v>0</v>
          </cell>
          <cell r="M547">
            <v>0</v>
          </cell>
          <cell r="N547">
            <v>0</v>
          </cell>
          <cell r="O547">
            <v>0</v>
          </cell>
        </row>
        <row r="548">
          <cell r="D548" t="str">
            <v>INFORME N° 1118-TP/DE/UGPPME-CFPP</v>
          </cell>
          <cell r="E548" t="str">
            <v>124457-2017</v>
          </cell>
          <cell r="F548" t="str">
            <v>1118-2017-MTPE/24.1.2.1</v>
          </cell>
          <cell r="G548" t="str">
            <v>08/08/2017</v>
          </cell>
          <cell r="H548">
            <v>0</v>
          </cell>
          <cell r="I548" t="str">
            <v>CERTIFICACIÓN DE CRÉDITO PRESUPUESTARIO REFERIDA PARA ASIGNACIÓN DE VIÁTICOS DE LA OFICINA NACIONAL</v>
          </cell>
          <cell r="J548" t="str">
            <v xml:space="preserve">UNIDAD GERENCIAL DE ADMINISTRACIÓN
</v>
          </cell>
          <cell r="K548" t="str">
            <v>ALTAMIRANO MARTINEZ, JOHN HAIRO</v>
          </cell>
          <cell r="L548">
            <v>0</v>
          </cell>
          <cell r="M548">
            <v>0</v>
          </cell>
          <cell r="N548">
            <v>0</v>
          </cell>
          <cell r="O548">
            <v>0</v>
          </cell>
        </row>
        <row r="549">
          <cell r="D549" t="str">
            <v>INFORME N° 1119-TP/DE/UGPPME-CFPP</v>
          </cell>
          <cell r="E549" t="str">
            <v>124509-2017</v>
          </cell>
          <cell r="F549" t="str">
            <v>1119-2017-MTPE/24.1.2.1</v>
          </cell>
          <cell r="G549" t="str">
            <v>08/08/2017</v>
          </cell>
          <cell r="H549">
            <v>0</v>
          </cell>
          <cell r="I549" t="str">
            <v xml:space="preserve">CERTIFICACIÓN DE CRÉDITO PRESUPUESTARIO REFERIDA PARA VIÁTICOS DE LA OFICINA NACIONAL </v>
          </cell>
          <cell r="J549" t="str">
            <v xml:space="preserve">UNIDAD GERENCIAL DE ADMINISTRACIÓN
</v>
          </cell>
          <cell r="K549" t="str">
            <v>ALTAMIRANO MARTINEZ, JOHN HAIRO</v>
          </cell>
          <cell r="L549">
            <v>0</v>
          </cell>
          <cell r="M549">
            <v>0</v>
          </cell>
          <cell r="N549">
            <v>0</v>
          </cell>
          <cell r="O549">
            <v>0</v>
          </cell>
        </row>
        <row r="550">
          <cell r="D550" t="str">
            <v>INFORME N° 1120-TP/DE/UGPPME-CFPP</v>
          </cell>
          <cell r="E550" t="str">
            <v>120675-2017</v>
          </cell>
          <cell r="F550" t="str">
            <v>1120-2017-MTPE/24.1.2.1</v>
          </cell>
          <cell r="G550" t="str">
            <v>08/08/2017</v>
          </cell>
          <cell r="H550">
            <v>0</v>
          </cell>
          <cell r="I550" t="str">
            <v xml:space="preserve">CERTIFICACIÓN DE CRÉDITO PRESUPUESTARIO REFERIDA AL SERVICIO DE TERCERO PARA LA COORDINACIÓN FUNCIONAL DE LOGÍSTICA DEL PROGRAMA TRABAJA PERU </v>
          </cell>
          <cell r="J550" t="str">
            <v xml:space="preserve">UNIDAD GERENCIAL DE ADMINISTRACIÓN
</v>
          </cell>
          <cell r="K550" t="str">
            <v>ALTAMIRANO MARTINEZ, JOHN HAIRO</v>
          </cell>
          <cell r="L550">
            <v>0</v>
          </cell>
          <cell r="M550">
            <v>0</v>
          </cell>
          <cell r="N550">
            <v>0</v>
          </cell>
          <cell r="O550">
            <v>0</v>
          </cell>
        </row>
        <row r="551">
          <cell r="D551" t="str">
            <v>INFORME N° 1121-TP/DE/UGPPME-CFPP</v>
          </cell>
          <cell r="E551" t="str">
            <v>119412-2017</v>
          </cell>
          <cell r="F551" t="str">
            <v>1121-2017-MTPE/24.1.2.1</v>
          </cell>
          <cell r="G551" t="str">
            <v>08/08/2017</v>
          </cell>
          <cell r="H551">
            <v>0</v>
          </cell>
          <cell r="I551" t="str">
            <v xml:space="preserve">CERTIFICACIÓN DE CRÉDITO PRESUPUESTARIO REFERIDA AL SERVICIO DE TERCERO PARA LA COORDINACIÓN FUNCIONAL DE SISTEMAS DEL PROGRAMA TRABAJA PERU </v>
          </cell>
          <cell r="J551" t="str">
            <v xml:space="preserve">UNIDAD GERENCIAL DE ADMINISTRACIÓN
</v>
          </cell>
          <cell r="K551" t="str">
            <v>ALTAMIRANO MARTINEZ, JOHN HAIRO</v>
          </cell>
          <cell r="L551">
            <v>0</v>
          </cell>
          <cell r="M551">
            <v>0</v>
          </cell>
          <cell r="N551">
            <v>0</v>
          </cell>
          <cell r="O551">
            <v>0</v>
          </cell>
        </row>
        <row r="552">
          <cell r="D552" t="str">
            <v>INFORME N° 1122-TP/DE/UGPPME-CFPP</v>
          </cell>
          <cell r="E552" t="str">
            <v>120927-2017</v>
          </cell>
          <cell r="F552" t="str">
            <v>1122-2017-MTPE/24.1.2.1</v>
          </cell>
          <cell r="G552" t="str">
            <v>08/08/2017</v>
          </cell>
          <cell r="H552">
            <v>0</v>
          </cell>
          <cell r="I552" t="str">
            <v xml:space="preserve">CERTIFICACIÓN DE  CRÉDITO PRESUPUESTARIO REFERIDA A LA CONTRATACIÓN TEMPORAL DE TERCERO PARA LA UNIDAD ZONAL LA LIBERTAD </v>
          </cell>
          <cell r="J552" t="str">
            <v xml:space="preserve">UNIDAD GERENCIAL DE ADMINISTRACIÓN
</v>
          </cell>
          <cell r="K552" t="str">
            <v>ALTAMIRANO MARTINEZ, JOHN HAIRO</v>
          </cell>
          <cell r="L552">
            <v>0</v>
          </cell>
          <cell r="M552">
            <v>0</v>
          </cell>
          <cell r="N552">
            <v>0</v>
          </cell>
          <cell r="O552">
            <v>0</v>
          </cell>
        </row>
        <row r="553">
          <cell r="D553" t="str">
            <v>INFORME N° 1123-TP/DE/UGPPME-CFPP</v>
          </cell>
          <cell r="E553" t="str">
            <v>124513-2017</v>
          </cell>
          <cell r="F553" t="str">
            <v>1123-2017-MTPE/24.1.2.1</v>
          </cell>
          <cell r="G553" t="str">
            <v>08/08/2017</v>
          </cell>
          <cell r="H553">
            <v>0</v>
          </cell>
          <cell r="I553" t="str">
            <v xml:space="preserve">CERTIFICACIÓN DE CRÉDITO PRESUPUESTARIO PARA VIÁTICOS DE LA OFICINA NACIONAL </v>
          </cell>
          <cell r="J553" t="str">
            <v xml:space="preserve">UNIDAD GERENCIAL DE ADMINISTRACIÓN
</v>
          </cell>
          <cell r="K553" t="str">
            <v>ALTAMIRANO MARTINEZ, JOHN HAIRO</v>
          </cell>
          <cell r="L553">
            <v>0</v>
          </cell>
          <cell r="M553">
            <v>0</v>
          </cell>
          <cell r="N553">
            <v>0</v>
          </cell>
          <cell r="O553">
            <v>0</v>
          </cell>
        </row>
        <row r="554">
          <cell r="D554" t="str">
            <v>INFORME N° 1124-TP/DE/UGPPME-CFPP</v>
          </cell>
          <cell r="E554" t="str">
            <v>122147-2017</v>
          </cell>
          <cell r="F554" t="str">
            <v>1124-2017-MTPE/24.1.2.1</v>
          </cell>
          <cell r="G554" t="str">
            <v>08/08/2017</v>
          </cell>
          <cell r="H554">
            <v>0</v>
          </cell>
          <cell r="I554" t="str">
            <v>MATRIZ GERENCIAL AJUSTADA A LA ASIGNACION PRESUPUESTARIA 2018</v>
          </cell>
          <cell r="J554" t="str">
            <v xml:space="preserve">PROGRAMA PARA LA GENERACION DE EMPLEO SOCIAL INCLUSIVO "TRABAJA PERU"
</v>
          </cell>
          <cell r="K554" t="str">
            <v>ALTAMIRANO MARTINEZ, JOHN HAIRO</v>
          </cell>
          <cell r="L554">
            <v>0</v>
          </cell>
          <cell r="M554">
            <v>0</v>
          </cell>
          <cell r="N554">
            <v>0</v>
          </cell>
          <cell r="O554">
            <v>0</v>
          </cell>
        </row>
        <row r="555">
          <cell r="D555" t="str">
            <v>INFORME N° 1125-TP/DE/UGPPME-CFPP</v>
          </cell>
          <cell r="E555" t="str">
            <v>121596-2017</v>
          </cell>
          <cell r="F555" t="str">
            <v>1125-2017-MTPE/24.1.2.1</v>
          </cell>
          <cell r="G555" t="str">
            <v>09/08/2017</v>
          </cell>
          <cell r="H555">
            <v>0</v>
          </cell>
          <cell r="I555" t="str">
            <v xml:space="preserve">CERTIFICACIÓN DE CRÉDITO PRESUPUESTARIO 2017 Y PREVISIÓN 2018 REFERIDA AL SERVICIO DE MENSAJERÍA PARA EL PROGRAMA TRABAJA PERU </v>
          </cell>
          <cell r="J555" t="str">
            <v xml:space="preserve">UNIDAD GERENCIAL DE ADMINISTRACIÓN
</v>
          </cell>
          <cell r="K555" t="str">
            <v>ALTAMIRANO MARTINEZ, JOHN HAIRO</v>
          </cell>
          <cell r="L555">
            <v>0</v>
          </cell>
          <cell r="M555">
            <v>0</v>
          </cell>
          <cell r="N555">
            <v>0</v>
          </cell>
          <cell r="O555">
            <v>0</v>
          </cell>
        </row>
        <row r="556">
          <cell r="D556" t="str">
            <v>INFORME N° 1126-TP/DE/UGPPME-CFPP</v>
          </cell>
          <cell r="E556" t="str">
            <v>124437-2017</v>
          </cell>
          <cell r="F556" t="str">
            <v>1126-2017-MTPE/24.1.2.1</v>
          </cell>
          <cell r="G556" t="str">
            <v>09/08/2017</v>
          </cell>
          <cell r="H556">
            <v>0</v>
          </cell>
          <cell r="I556" t="str">
            <v xml:space="preserve">CERTIFICACIÓN DE  AMPLIACIÓN DE CCP N° 747, REFERIDA A LA COMPRA DE PASAJES AÉREOS A LA CIUDAD DE TARAPOTO-SAN MARTÍN SOLICITADO PROGRAMA PERU RESPONSABLE </v>
          </cell>
          <cell r="J556" t="str">
            <v xml:space="preserve">UNIDAD GERENCIAL DE ADMINISTRACIÓN
</v>
          </cell>
          <cell r="K556" t="str">
            <v>ALTAMIRANO MARTINEZ, JOHN HAIRO</v>
          </cell>
          <cell r="L556">
            <v>0</v>
          </cell>
          <cell r="M556">
            <v>0</v>
          </cell>
          <cell r="N556">
            <v>0</v>
          </cell>
          <cell r="O556">
            <v>0</v>
          </cell>
        </row>
        <row r="557">
          <cell r="D557" t="str">
            <v>INFORME N° 1127-TP/DE/UGPPME-CFPP</v>
          </cell>
          <cell r="E557" t="str">
            <v>123303-2017</v>
          </cell>
          <cell r="F557" t="str">
            <v>1127-2017-MTPE/24.1.2.1</v>
          </cell>
          <cell r="G557" t="str">
            <v>09/08/2017</v>
          </cell>
          <cell r="H557">
            <v>0</v>
          </cell>
          <cell r="I557" t="str">
            <v xml:space="preserve">ANULACIÓN DEL CCP N° 697 Y CERTIFICACIÓN DE CRÉDITO PRESUPUESTARIO REFERIDA A LA CONTRATACIÓN DE SERVICIO DE LIMPIEZA REQUERIDO POR LA UNIDAD ZONAL DE ICA DEL PROGRAMA TRABAJA PERU </v>
          </cell>
          <cell r="J557" t="str">
            <v xml:space="preserve">UNIDAD GERENCIAL DE ADMINISTRACIÓN
</v>
          </cell>
          <cell r="K557" t="str">
            <v>ALTAMIRANO MARTINEZ, JOHN HAIRO</v>
          </cell>
          <cell r="L557">
            <v>0</v>
          </cell>
          <cell r="M557">
            <v>0</v>
          </cell>
          <cell r="N557">
            <v>0</v>
          </cell>
          <cell r="O557">
            <v>0</v>
          </cell>
        </row>
        <row r="558">
          <cell r="D558" t="str">
            <v>INFORME N° 1128-TP/DE/UGPPME-CFPP</v>
          </cell>
          <cell r="E558" t="str">
            <v>110885-2017</v>
          </cell>
          <cell r="F558" t="str">
            <v>1128-2017-MTPE/24.1.2.1</v>
          </cell>
          <cell r="G558" t="str">
            <v>09/08/2017</v>
          </cell>
          <cell r="H558">
            <v>0</v>
          </cell>
          <cell r="I558" t="str">
            <v xml:space="preserve">DISPONIBILIDAD PRESUPUESTAL REFERIDA A LA CONTRATACIÓN DE (26) PROFESIONALES POR LA MODALIDAD DE SERVICIOS DE TERCERO PARA LAS DIVERSAS UNIDADES ZONALES DEL PROGRAMA TRABAJA PERU </v>
          </cell>
          <cell r="J558" t="str">
            <v xml:space="preserve">UNIDAD GERENCIAL DE ADMINISTRACIÓN
</v>
          </cell>
          <cell r="K558" t="str">
            <v>ALTAMIRANO MARTINEZ, JOHN HAIRO</v>
          </cell>
          <cell r="L558">
            <v>0</v>
          </cell>
          <cell r="M558">
            <v>0</v>
          </cell>
          <cell r="N558">
            <v>0</v>
          </cell>
          <cell r="O558">
            <v>0</v>
          </cell>
        </row>
        <row r="559">
          <cell r="D559" t="str">
            <v>INFORME N° 1129-TP/DE/UGPPME-CFPP</v>
          </cell>
          <cell r="E559" t="str">
            <v>117303-2017</v>
          </cell>
          <cell r="F559" t="str">
            <v>1129-2017-MTPE/24.1.2.1</v>
          </cell>
          <cell r="G559" t="str">
            <v>09/08/2017</v>
          </cell>
          <cell r="H559">
            <v>0</v>
          </cell>
          <cell r="I559" t="str">
            <v xml:space="preserve">REQUERIMIENTO DE CAS DE UN (01) RESPONSABLE DE LA COORDINACIÓN FUNCIONAL DE LOGÍSTICA </v>
          </cell>
          <cell r="J559" t="str">
            <v xml:space="preserve">PROGRAMA PARA LA GENERACION DE EMPLEO SOCIAL INCLUSIVO "TRABAJA PERU"
</v>
          </cell>
          <cell r="K559">
            <v>0</v>
          </cell>
          <cell r="L559">
            <v>0</v>
          </cell>
          <cell r="M559">
            <v>0</v>
          </cell>
          <cell r="N559">
            <v>0</v>
          </cell>
          <cell r="O559">
            <v>0</v>
          </cell>
        </row>
        <row r="560">
          <cell r="D560" t="str">
            <v>INFORME N° 1130-TP/DE/UGPPME-CFPP</v>
          </cell>
          <cell r="E560" t="str">
            <v>121749-2017</v>
          </cell>
          <cell r="F560" t="str">
            <v>1130-2017-MTPE/24.1.2.1</v>
          </cell>
          <cell r="G560" t="str">
            <v>09/08/2017</v>
          </cell>
          <cell r="H560">
            <v>0</v>
          </cell>
          <cell r="I560" t="str">
            <v xml:space="preserve">CERTIFICACIÓN  DE CRÉDITO PRESUPUESTARIO REFERIDA AL SERVICIO DE TERCERO PARA LA UNIDAD GERENCIAL DE PROMOCIÓN DEL PROGRAMA TRABAJA PERU </v>
          </cell>
          <cell r="J560" t="str">
            <v xml:space="preserve">UNIDAD GERENCIAL DE ADMINISTRACIÓN
</v>
          </cell>
          <cell r="K560" t="str">
            <v>ALTAMIRANO MARTINEZ, JOHN HAIRO</v>
          </cell>
          <cell r="L560">
            <v>0</v>
          </cell>
          <cell r="M560">
            <v>0</v>
          </cell>
          <cell r="N560">
            <v>0</v>
          </cell>
          <cell r="O560">
            <v>0</v>
          </cell>
        </row>
        <row r="561">
          <cell r="D561" t="str">
            <v>INFORME N° 1131-TP/DE/UGPPME-CFPP</v>
          </cell>
          <cell r="E561" t="str">
            <v>120703-2017</v>
          </cell>
          <cell r="F561" t="str">
            <v>1131-2017-MTPE/24.1.2.1</v>
          </cell>
          <cell r="G561" t="str">
            <v>09/08/2017</v>
          </cell>
          <cell r="H561">
            <v>0</v>
          </cell>
          <cell r="I561" t="str">
            <v xml:space="preserve">CERTIFICACIÓN  DE CRÉDITO PRESUPUESTARIO REFERIDA AL SERVICIO DE TERCERO PARA LA UNIDAD GERENCIAL DE PROMOCIÓN DE PROGRAMA TRABAJA PERU </v>
          </cell>
          <cell r="J561" t="str">
            <v xml:space="preserve">UNIDAD GERENCIAL DE ADMINISTRACIÓN
</v>
          </cell>
          <cell r="K561" t="str">
            <v>ALTAMIRANO MARTINEZ, JOHN HAIRO</v>
          </cell>
          <cell r="L561">
            <v>0</v>
          </cell>
          <cell r="M561">
            <v>0</v>
          </cell>
          <cell r="N561">
            <v>0</v>
          </cell>
          <cell r="O561">
            <v>0</v>
          </cell>
        </row>
        <row r="562">
          <cell r="D562" t="str">
            <v>INFORME N° 1132-TP/DE/UGPPME-CFPP</v>
          </cell>
          <cell r="E562" t="str">
            <v>122642-2017</v>
          </cell>
          <cell r="F562" t="str">
            <v>1132-2017-MTPE/24.1.2.1</v>
          </cell>
          <cell r="G562" t="str">
            <v>09/08/2017</v>
          </cell>
          <cell r="H562">
            <v>0</v>
          </cell>
          <cell r="I562" t="str">
            <v xml:space="preserve">CERTIFICACIÓN  DE CRÉDITO PRESUPUESTARIO REFERIDA A LA CONTRATACIÓN TEMPORAL DE SERVICIO DE TERCERO PARA LA UNIDAD ZONAL LA LIBERTAD </v>
          </cell>
          <cell r="J562" t="str">
            <v xml:space="preserve">UNIDAD GERENCIAL DE ADMINISTRACIÓN
</v>
          </cell>
          <cell r="K562" t="str">
            <v>ALTAMIRANO MARTINEZ, JOHN HAIRO</v>
          </cell>
          <cell r="L562">
            <v>0</v>
          </cell>
          <cell r="M562">
            <v>0</v>
          </cell>
          <cell r="N562">
            <v>0</v>
          </cell>
          <cell r="O562">
            <v>0</v>
          </cell>
        </row>
        <row r="563">
          <cell r="D563" t="str">
            <v>INFORME N° 1133-TP/DE/UGPPME-CFPP</v>
          </cell>
          <cell r="E563" t="str">
            <v>120683-2017</v>
          </cell>
          <cell r="F563" t="str">
            <v>1133-2017-MTPE/24.1.2.1</v>
          </cell>
          <cell r="G563" t="str">
            <v>09/08/2017</v>
          </cell>
          <cell r="H563">
            <v>0</v>
          </cell>
          <cell r="I563" t="str">
            <v xml:space="preserve">CERTIFICACIÓN  DE CRÉDITO PRESUPUESTARIO REFERIDA AL TERCERO DE UN PERSONA NATURAL PARA LA COORDINACIÓN FUNCIONAL DE LOGÍSTICA DEL PROGRAMA TRABAJA PERU </v>
          </cell>
          <cell r="J563" t="str">
            <v xml:space="preserve">UNIDAD GERENCIAL DE ADMINISTRACIÓN
</v>
          </cell>
          <cell r="K563" t="str">
            <v>ALTAMIRANO MARTINEZ, JOHN HAIRO</v>
          </cell>
          <cell r="L563">
            <v>0</v>
          </cell>
          <cell r="M563">
            <v>0</v>
          </cell>
          <cell r="N563">
            <v>0</v>
          </cell>
          <cell r="O563">
            <v>0</v>
          </cell>
        </row>
        <row r="564">
          <cell r="D564" t="str">
            <v>INFORME N° 1134-TP/DE/UGPPME-CFPP</v>
          </cell>
          <cell r="E564" t="str">
            <v>121665-2017</v>
          </cell>
          <cell r="F564" t="str">
            <v>1134-2017-MTPE/24.1.2.1</v>
          </cell>
          <cell r="G564" t="str">
            <v>09/08/2017</v>
          </cell>
          <cell r="H564">
            <v>0</v>
          </cell>
          <cell r="I564" t="str">
            <v xml:space="preserve">REQUERIMIENTO DE CONTRATACIÓN ADMINISTRATIVA DE SERVICIOS - CAS DE UN (01) JEFE ZONAL PARA LA UNIDAD ZONAL TUMBES </v>
          </cell>
          <cell r="J564" t="str">
            <v xml:space="preserve">UNIDAD GERENCIAL DE ADMINISTRACIÓN
PROGRAMA PARA LA GENERACION DE EMPLEO SOCIAL INCLUSIVO "TRABAJA PERU"
</v>
          </cell>
          <cell r="K564" t="str">
            <v>ALTAMIRANO MARTINEZ, JOHN HAIRO</v>
          </cell>
          <cell r="L564">
            <v>0</v>
          </cell>
          <cell r="M564">
            <v>0</v>
          </cell>
          <cell r="N564">
            <v>0</v>
          </cell>
          <cell r="O564">
            <v>0</v>
          </cell>
        </row>
        <row r="565">
          <cell r="D565" t="str">
            <v>INFORME N° 1135-TP/DE/UGPPME-CFPP</v>
          </cell>
          <cell r="E565" t="str">
            <v>120153-2017</v>
          </cell>
          <cell r="F565" t="str">
            <v>1135-2017-MTPE/24.1.2.1</v>
          </cell>
          <cell r="G565" t="str">
            <v>09/08/2017</v>
          </cell>
          <cell r="H565">
            <v>0</v>
          </cell>
          <cell r="I565" t="str">
            <v xml:space="preserve">REQUERIMIENTO DE CONTRATACIÓN ADMINISTRATIVA DE SERVICIOS - CAS DE UN (01) JEFE PARA LA UNIDAD ZONAL APURIMAC </v>
          </cell>
          <cell r="J565" t="str">
            <v xml:space="preserve">PROGRAMA PARA LA GENERACION DE EMPLEO SOCIAL INCLUSIVO "TRABAJA PERU"
</v>
          </cell>
          <cell r="K565" t="str">
            <v>ALTAMIRANO MARTINEZ, JOHN HAIRO</v>
          </cell>
          <cell r="L565">
            <v>0</v>
          </cell>
          <cell r="M565">
            <v>0</v>
          </cell>
          <cell r="N565">
            <v>0</v>
          </cell>
          <cell r="O565">
            <v>0</v>
          </cell>
        </row>
        <row r="566">
          <cell r="D566" t="str">
            <v>INFORME N° 1136-TP/DE/UGPPME-CFPP</v>
          </cell>
          <cell r="E566" t="str">
            <v>117504-2017</v>
          </cell>
          <cell r="F566" t="str">
            <v>1136-2017-MTPE/24.1.2.1</v>
          </cell>
          <cell r="G566" t="str">
            <v>09/08/2017</v>
          </cell>
          <cell r="H566">
            <v>0</v>
          </cell>
          <cell r="I566" t="str">
            <v xml:space="preserve">REQUERIMIENTO DE CONTRATACIÓN ADMINISTRATIVA DE SERVICIOS - CAS DE UN (01) JEFE ZONAL PIURA </v>
          </cell>
          <cell r="J566" t="str">
            <v xml:space="preserve">PROGRAMA PARA LA GENERACION DE EMPLEO SOCIAL INCLUSIVO "TRABAJA PERU"
</v>
          </cell>
          <cell r="K566" t="str">
            <v>ALTAMIRANO MARTINEZ, JOHN HAIRO</v>
          </cell>
          <cell r="L566">
            <v>0</v>
          </cell>
          <cell r="M566">
            <v>0</v>
          </cell>
          <cell r="N566">
            <v>0</v>
          </cell>
          <cell r="O566">
            <v>0</v>
          </cell>
        </row>
        <row r="567">
          <cell r="D567" t="str">
            <v>INFORME N° 1137-TP/DE/UGPPME-CFPP</v>
          </cell>
          <cell r="E567" t="str">
            <v>123649-2017</v>
          </cell>
          <cell r="F567" t="str">
            <v>1137-2017-MTPE/24.1.2.1</v>
          </cell>
          <cell r="G567" t="str">
            <v>09/08/2017</v>
          </cell>
          <cell r="H567">
            <v>0</v>
          </cell>
          <cell r="I567" t="str">
            <v xml:space="preserve">CERTIFICACIÓN  DE CRÉDITO PRESUPUESTARIO REFERIDA AL SERVICIO DE TERCERO PARA LA COORDINACIÓN FUNCIONAL DE LOGÍSTICA DEL PROGRAMA TRABAJA PERU </v>
          </cell>
          <cell r="J567" t="str">
            <v xml:space="preserve">UNIDAD GERENCIAL DE ADMINISTRACIÓN
</v>
          </cell>
          <cell r="K567" t="str">
            <v>ALTAMIRANO MARTINEZ, JOHN HAIRO</v>
          </cell>
          <cell r="L567">
            <v>0</v>
          </cell>
          <cell r="M567">
            <v>0</v>
          </cell>
          <cell r="N567">
            <v>0</v>
          </cell>
          <cell r="O567">
            <v>0</v>
          </cell>
        </row>
        <row r="568">
          <cell r="D568" t="str">
            <v>INFORME N° 1138-TP/DE/UGPPME-CFPP</v>
          </cell>
          <cell r="E568" t="str">
            <v>120947-2017</v>
          </cell>
          <cell r="F568" t="str">
            <v>1138-2017-MTPE/24.1.2.1</v>
          </cell>
          <cell r="G568" t="str">
            <v>09/08/2017</v>
          </cell>
          <cell r="H568">
            <v>0</v>
          </cell>
          <cell r="I568" t="str">
            <v xml:space="preserve">SOLICITUD DE CRÉDITO PRESUPUESTARIO REFERIDA AL SERVICIO DE TERCERO PARA LA UNIDAD GERENCIAL DE PLANIFICACIÓN, PRESUPUESTO, MONITOREO Y EVALUACIÓN MODIFICADO: </v>
          </cell>
          <cell r="J568" t="str">
            <v xml:space="preserve">UNIDAD GERENCIAL DE ADMINISTRACIÓN
</v>
          </cell>
          <cell r="K568" t="str">
            <v>ALTAMIRANO MARTINEZ, JOHN HAIRO</v>
          </cell>
          <cell r="L568">
            <v>0</v>
          </cell>
          <cell r="M568">
            <v>0</v>
          </cell>
          <cell r="N568">
            <v>0</v>
          </cell>
          <cell r="O568">
            <v>0</v>
          </cell>
        </row>
        <row r="569">
          <cell r="D569" t="str">
            <v>INFORME N° 1139-TP/DE/UGPPME-CFPP</v>
          </cell>
          <cell r="E569" t="str">
            <v>084975-2017</v>
          </cell>
          <cell r="F569" t="str">
            <v>1139-2017-MTPE/24.1.2.1</v>
          </cell>
          <cell r="G569" t="str">
            <v>09/08/2017</v>
          </cell>
          <cell r="H569">
            <v>0</v>
          </cell>
          <cell r="I569" t="str">
            <v xml:space="preserve">CERTIFICACIÓN DE CRÉDITO PRESUPUESTARIO REFERIDA A LA CONTRATACIÓN DEL SERVICIO DE IMPRESIÓN Y HABILITACIÓN DE MATERIAL VISUAL PARA LA UNIDAD GERENCIAL DE PROMOCIÓN DEL PROGRAMA TRABAJA PERU </v>
          </cell>
          <cell r="J569" t="str">
            <v xml:space="preserve">UNIDAD GERENCIAL DE ADMINISTRACIÓN
</v>
          </cell>
          <cell r="K569" t="str">
            <v>ALTAMIRANO MARTINEZ, JOHN HAIRO</v>
          </cell>
          <cell r="L569">
            <v>0</v>
          </cell>
          <cell r="M569">
            <v>0</v>
          </cell>
          <cell r="N569">
            <v>0</v>
          </cell>
          <cell r="O569">
            <v>0</v>
          </cell>
        </row>
        <row r="570">
          <cell r="D570" t="str">
            <v>INFORME N° 1140-TP/DE/UGPPME-CFPP</v>
          </cell>
          <cell r="E570" t="str">
            <v>125371-2017</v>
          </cell>
          <cell r="F570" t="str">
            <v>1140-2017-MTPE/24.1.2.1</v>
          </cell>
          <cell r="G570" t="str">
            <v>10/08/2017</v>
          </cell>
          <cell r="H570">
            <v>0</v>
          </cell>
          <cell r="I570" t="str">
            <v>REQUERIMIENTO DE CONTRATACIÓN ADMINISTRATIVA DE SERVICIOS-CAS DE UN (01) ANALISTA LEGAL PARA LA SECRETARIA TÉCNICA DE LA COORDINACIÓN FUNCIONAL DE RECURSOS HUMANOS</v>
          </cell>
          <cell r="J570" t="str">
            <v xml:space="preserve">PROGRAMA PARA LA GENERACION DE EMPLEO SOCIAL INCLUSIVO "TRABAJA PERU"
</v>
          </cell>
          <cell r="K570" t="str">
            <v>ALTAMIRANO MARTINEZ, JOHN HAIRO</v>
          </cell>
          <cell r="L570">
            <v>0</v>
          </cell>
          <cell r="M570">
            <v>0</v>
          </cell>
          <cell r="N570">
            <v>0</v>
          </cell>
          <cell r="O570">
            <v>0</v>
          </cell>
        </row>
        <row r="571">
          <cell r="D571" t="str">
            <v>INFORME N° 1141-TP/DE/UGPPME-CFPP</v>
          </cell>
          <cell r="E571" t="str">
            <v>125346-2017</v>
          </cell>
          <cell r="F571" t="str">
            <v>1141-2017-MTPE/24.1.2.1</v>
          </cell>
          <cell r="G571" t="str">
            <v>10/08/2017</v>
          </cell>
          <cell r="H571">
            <v>0</v>
          </cell>
          <cell r="I571" t="str">
            <v xml:space="preserve">CERTIFICACIÓN PRESUPUESTAL PARA VIÁTICOS DE LA OFICINA NACIONAL </v>
          </cell>
          <cell r="J571" t="str">
            <v xml:space="preserve">UNIDAD GERENCIAL DE ADMINISTRACIÓN
</v>
          </cell>
          <cell r="K571" t="str">
            <v>ALTAMIRANO MARTINEZ, JOHN HAIRO</v>
          </cell>
          <cell r="L571">
            <v>0</v>
          </cell>
          <cell r="M571">
            <v>0</v>
          </cell>
          <cell r="N571">
            <v>0</v>
          </cell>
          <cell r="O571">
            <v>0</v>
          </cell>
        </row>
        <row r="572">
          <cell r="D572" t="str">
            <v>INFORME N° 1142-TP/DE/UGPPME-CFPP</v>
          </cell>
          <cell r="E572" t="str">
            <v>113001-2017</v>
          </cell>
          <cell r="F572" t="str">
            <v>1142-2017-MTPE/24.1.2.1</v>
          </cell>
          <cell r="G572" t="str">
            <v>10/08/2017</v>
          </cell>
          <cell r="H572">
            <v>0</v>
          </cell>
          <cell r="I572" t="str">
            <v xml:space="preserve">CERTIFICACIÓN  DE CRÉDITO PRESUPUESTARIO REFERIDA A LA CONTRATACIÓN TEMPORAL DEL SERVICIO DE LIMPIEZA REQUERIDO PARA LA UNIDAD ZONAL JUNIN DEL PROGRAMA TRABAJA PERU </v>
          </cell>
          <cell r="J572" t="str">
            <v xml:space="preserve">UNIDAD GERENCIAL DE ADMINISTRACIÓN
</v>
          </cell>
          <cell r="K572" t="str">
            <v>ALTAMIRANO MARTINEZ, JOHN HAIRO</v>
          </cell>
          <cell r="L572">
            <v>0</v>
          </cell>
          <cell r="M572">
            <v>0</v>
          </cell>
          <cell r="N572">
            <v>0</v>
          </cell>
          <cell r="O572">
            <v>0</v>
          </cell>
        </row>
        <row r="573">
          <cell r="D573" t="str">
            <v>INFORME N° 1143-TP/DE/UGPPME-CFPP</v>
          </cell>
          <cell r="E573" t="str">
            <v>122821-2017</v>
          </cell>
          <cell r="F573" t="str">
            <v>1143-2017-MTPE/24.1.2.1</v>
          </cell>
          <cell r="G573" t="str">
            <v>10/08/2017</v>
          </cell>
          <cell r="H573">
            <v>0</v>
          </cell>
          <cell r="I573" t="str">
            <v xml:space="preserve">CERTIFICACIÓN  DE REBAJA DE CCP N° 617-2017 REFERIDO A LA CONTRATACIÓN DE UN VERIFICADOR DE ACTIVIDADES AII-02 PARA LA UNIDAD ZONAL LAMBAYEQUE DEL PROGRAMA TRABAJA PERU </v>
          </cell>
          <cell r="J573" t="str">
            <v xml:space="preserve">UNIDAD GERENCIAL DE ADMINISTRACIÓN
</v>
          </cell>
          <cell r="K573" t="str">
            <v>ALTAMIRANO MARTINEZ, JOHN HAIRO</v>
          </cell>
          <cell r="L573">
            <v>0</v>
          </cell>
          <cell r="M573">
            <v>0</v>
          </cell>
          <cell r="N573">
            <v>0</v>
          </cell>
          <cell r="O573">
            <v>0</v>
          </cell>
        </row>
        <row r="574">
          <cell r="D574" t="str">
            <v>INFORME N° 1144-TP/DE/UGPPME-CFPP</v>
          </cell>
          <cell r="E574" t="str">
            <v>123658-2017</v>
          </cell>
          <cell r="F574" t="str">
            <v>1144-2017-MTPE/24.1.2.1</v>
          </cell>
          <cell r="G574" t="str">
            <v>10/08/2017</v>
          </cell>
          <cell r="H574">
            <v>0</v>
          </cell>
          <cell r="I574" t="str">
            <v xml:space="preserve">CERTIFICACIÓN SOLICITUD DE CRÉDITO PRESUPUESTARIO REFERIDA AL SERVICIO DE TERCERO PARA LA COORDINACIÓN FUNCIONAL DE LOGÍSTICA DEL PROGRAMA TRABAJA PERU </v>
          </cell>
          <cell r="J574" t="str">
            <v xml:space="preserve">UNIDAD GERENCIAL DE ADMINISTRACIÓN
</v>
          </cell>
          <cell r="K574" t="str">
            <v>ALTAMIRANO MARTINEZ, JOHN HAIRO</v>
          </cell>
          <cell r="L574">
            <v>0</v>
          </cell>
          <cell r="M574">
            <v>0</v>
          </cell>
          <cell r="N574">
            <v>0</v>
          </cell>
          <cell r="O574">
            <v>0</v>
          </cell>
        </row>
        <row r="575">
          <cell r="D575" t="str">
            <v>INFORME N° 1145-TP/DE/UGPPME-CFPP</v>
          </cell>
          <cell r="E575" t="str">
            <v>126071-2017</v>
          </cell>
          <cell r="F575" t="str">
            <v>1145-2017-MTPE/24.1.2.1</v>
          </cell>
          <cell r="G575" t="str">
            <v>10/08/2017</v>
          </cell>
          <cell r="H575">
            <v>0</v>
          </cell>
          <cell r="I575" t="str">
            <v xml:space="preserve">AMPLIACION PRESUPUESTAL PARA VIÁTICOS DE LA OFICINA NACIONAL </v>
          </cell>
          <cell r="J575" t="str">
            <v xml:space="preserve">UNIDAD GERENCIAL DE ADMINISTRACIÓN
</v>
          </cell>
          <cell r="K575" t="str">
            <v>ALTAMIRANO MARTINEZ, JOHN HAIRO</v>
          </cell>
          <cell r="L575">
            <v>0</v>
          </cell>
          <cell r="M575">
            <v>0</v>
          </cell>
          <cell r="N575">
            <v>0</v>
          </cell>
          <cell r="O575">
            <v>0</v>
          </cell>
        </row>
        <row r="576">
          <cell r="D576" t="str">
            <v>INFORME N° 1146-TP/DE/UGPPME-CFPP</v>
          </cell>
          <cell r="E576" t="str">
            <v>125636-2017</v>
          </cell>
          <cell r="F576" t="str">
            <v>1146-2017-MTPE/24.1.2.1</v>
          </cell>
          <cell r="G576" t="str">
            <v>10/08/2017</v>
          </cell>
          <cell r="H576">
            <v>0</v>
          </cell>
          <cell r="I576" t="str">
            <v xml:space="preserve">AMPLIACION PRESUPUESTAL PARA VIÁTICOS DE LA OFICINA NACIONAL </v>
          </cell>
          <cell r="J576" t="str">
            <v xml:space="preserve">UNIDAD GERENCIAL DE ADMINISTRACIÓN
</v>
          </cell>
          <cell r="K576" t="str">
            <v>ALTAMIRANO MARTINEZ, JOHN HAIRO</v>
          </cell>
          <cell r="L576">
            <v>0</v>
          </cell>
          <cell r="M576">
            <v>0</v>
          </cell>
          <cell r="N576">
            <v>0</v>
          </cell>
          <cell r="O576">
            <v>0</v>
          </cell>
        </row>
        <row r="577">
          <cell r="D577" t="str">
            <v>INFORME N° 1147-TP/DE/UGPPME-CFPP</v>
          </cell>
          <cell r="E577" t="str">
            <v>125703-2017</v>
          </cell>
          <cell r="F577" t="str">
            <v>1147-2017-MTPE/24.1.2.1</v>
          </cell>
          <cell r="G577" t="str">
            <v>10/08/2017</v>
          </cell>
          <cell r="H577">
            <v>0</v>
          </cell>
          <cell r="I577" t="str">
            <v xml:space="preserve">AMPLIACION PRESUPUESTAL PARA VIÁTICOS DE LA OFICINA NACIONAL </v>
          </cell>
          <cell r="J577" t="str">
            <v xml:space="preserve">UNIDAD GERENCIAL DE ADMINISTRACIÓN
</v>
          </cell>
          <cell r="K577" t="str">
            <v>ALTAMIRANO MARTINEZ, JOHN HAIRO</v>
          </cell>
          <cell r="L577">
            <v>0</v>
          </cell>
          <cell r="M577">
            <v>0</v>
          </cell>
          <cell r="N577">
            <v>0</v>
          </cell>
          <cell r="O577">
            <v>0</v>
          </cell>
        </row>
        <row r="578">
          <cell r="D578" t="str">
            <v>INFORME N° 1148-TP/DE/UGPPME-CFPP</v>
          </cell>
          <cell r="E578" t="str">
            <v>116139-2017</v>
          </cell>
          <cell r="F578" t="str">
            <v>1148-2017-MTPE/24.1.2.1</v>
          </cell>
          <cell r="G578" t="str">
            <v>11/08/2017</v>
          </cell>
          <cell r="H578">
            <v>0</v>
          </cell>
          <cell r="I578" t="str">
            <v xml:space="preserve">CERTIFICACIÓN DE CRÉDITO PRESUPUESTARIO REFERIDA AL SERVICIO DE TERCERO PARA LA UNIDAD ZONAL SATIPO DEL PROGRAMA TRABAJA PERU </v>
          </cell>
          <cell r="J578" t="str">
            <v xml:space="preserve">UNIDAD GERENCIAL DE ADMINISTRACIÓN
</v>
          </cell>
          <cell r="K578" t="str">
            <v>ALTAMIRANO MARTINEZ, JOHN HAIRO</v>
          </cell>
          <cell r="L578">
            <v>0</v>
          </cell>
          <cell r="M578">
            <v>0</v>
          </cell>
          <cell r="N578">
            <v>0</v>
          </cell>
          <cell r="O578">
            <v>0</v>
          </cell>
        </row>
        <row r="579">
          <cell r="D579" t="str">
            <v>INFORME N° 1149-TP/DE/UGPPME-CFPP</v>
          </cell>
          <cell r="E579" t="str">
            <v>108618-2017</v>
          </cell>
          <cell r="F579" t="str">
            <v>1149-2017-MTPE/24.1.2.1</v>
          </cell>
          <cell r="G579" t="str">
            <v>11/08/2017</v>
          </cell>
          <cell r="H579">
            <v>0</v>
          </cell>
          <cell r="I579" t="str">
            <v>CERTIFICACIÓN DE  CRÉDITO PRESUPUESTARIO REFERIDA A LA CONTRATACIÓN TEMPORAL DE SERVICIO DE TERCERO DE UN PROFESIONAL PARA LIQUIDACIÓN DE 18 PROYECTOS EJECUTADOS EN EL MARCO DEL CONVENIO N° 043-2009-VIVIENDA/VMVU/PIMBP</v>
          </cell>
          <cell r="J579" t="str">
            <v xml:space="preserve">UNIDAD GERENCIAL DE ADMINISTRACIÓN
</v>
          </cell>
          <cell r="K579" t="str">
            <v>ALTAMIRANO MARTINEZ, JOHN HAIRO</v>
          </cell>
          <cell r="L579">
            <v>0</v>
          </cell>
          <cell r="M579">
            <v>0</v>
          </cell>
          <cell r="N579">
            <v>0</v>
          </cell>
          <cell r="O579">
            <v>0</v>
          </cell>
        </row>
        <row r="580">
          <cell r="D580" t="str">
            <v>INFORME N° 1150-TP/DE/UGPPME-CFPP</v>
          </cell>
          <cell r="E580" t="str">
            <v>126495-2017</v>
          </cell>
          <cell r="F580" t="str">
            <v>1150-2017-MTPE/24.1.2.1</v>
          </cell>
          <cell r="G580" t="str">
            <v>01/08/2017</v>
          </cell>
          <cell r="H580">
            <v>0</v>
          </cell>
          <cell r="I580" t="str">
            <v>SOBRE NOTA MODIFICATORIA DEL COMPROMISO ANUAL DE LA CCP N° 027-2017</v>
          </cell>
          <cell r="J580" t="str">
            <v xml:space="preserve">UNIDAD GERENCIAL DE ADMINISTRACIÓN
</v>
          </cell>
          <cell r="K580">
            <v>0</v>
          </cell>
          <cell r="L580">
            <v>0</v>
          </cell>
          <cell r="M580">
            <v>0</v>
          </cell>
          <cell r="N580">
            <v>0</v>
          </cell>
          <cell r="O580">
            <v>0</v>
          </cell>
        </row>
        <row r="581">
          <cell r="D581" t="str">
            <v>INFORME N° 1151-TP/DE/UGPPME-CFPP</v>
          </cell>
          <cell r="E581" t="str">
            <v>123676-2017</v>
          </cell>
          <cell r="F581" t="str">
            <v>1151-2017-MTPE/24.1.2.1</v>
          </cell>
          <cell r="G581" t="str">
            <v>11/08/2017</v>
          </cell>
          <cell r="H581">
            <v>0</v>
          </cell>
          <cell r="I581" t="str">
            <v xml:space="preserve">REQUERIMIENTO DE CONTRATACIÓN ADMINISTRATIVA DE SERVICIOS - CAS DE UN (01) RESPONSABLE DE LA COORDINACIÓN FUNCIONAL DE SISTEMAS </v>
          </cell>
          <cell r="J581" t="str">
            <v xml:space="preserve">UNIDAD GERENCIAL DE ADMINISTRACIÓN
</v>
          </cell>
          <cell r="K581" t="str">
            <v>ALTAMIRANO MARTINEZ, JOHN HAIRO</v>
          </cell>
          <cell r="L581">
            <v>0</v>
          </cell>
          <cell r="M581">
            <v>0</v>
          </cell>
          <cell r="N581">
            <v>0</v>
          </cell>
          <cell r="O581">
            <v>0</v>
          </cell>
        </row>
        <row r="582">
          <cell r="D582" t="str">
            <v>INFORME N° 1152-TP/DE/UGPPME-CFPP</v>
          </cell>
          <cell r="E582" t="str">
            <v>114198-2017</v>
          </cell>
          <cell r="F582" t="str">
            <v>1152-2017-MTPE/24.1.2.1</v>
          </cell>
          <cell r="G582" t="str">
            <v>11/08/2017</v>
          </cell>
          <cell r="H582">
            <v>0</v>
          </cell>
          <cell r="I582" t="str">
            <v xml:space="preserve">CERTIFICACIÓN DE CRÉDITO PRESUPUESTARIO REFERIDA AL SERVICIO DE TERCERO PARA LA COORDINACIÓN FUNCIONAL DE LOGÍSTICA DEL PROGRAMA TRABAJA PERU </v>
          </cell>
          <cell r="J582" t="str">
            <v xml:space="preserve">UNIDAD GERENCIAL DE ADMINISTRACIÓN
</v>
          </cell>
          <cell r="K582" t="str">
            <v>ALTAMIRANO MARTINEZ, JOHN HAIRO</v>
          </cell>
          <cell r="L582">
            <v>0</v>
          </cell>
          <cell r="M582">
            <v>0</v>
          </cell>
          <cell r="N582">
            <v>0</v>
          </cell>
          <cell r="O582">
            <v>0</v>
          </cell>
        </row>
        <row r="583">
          <cell r="D583" t="str">
            <v>INFORME N° 1153-TP/DE/UGPPME-CFPP</v>
          </cell>
          <cell r="E583" t="str">
            <v>126314-2017</v>
          </cell>
          <cell r="F583" t="str">
            <v>1153-2017-MTPE/24.1.2.1</v>
          </cell>
          <cell r="G583" t="str">
            <v>11/08/2017</v>
          </cell>
          <cell r="H583">
            <v>0</v>
          </cell>
          <cell r="I583" t="str">
            <v xml:space="preserve">CERTIFICACIÓN PRESUPUESTAL PARA VIÁTICOS DE LA OFICINA NACIONAL </v>
          </cell>
          <cell r="J583" t="str">
            <v xml:space="preserve">UNIDAD GERENCIAL DE ADMINISTRACIÓN
</v>
          </cell>
          <cell r="K583" t="str">
            <v>ALTAMIRANO MARTINEZ, JOHN HAIRO</v>
          </cell>
          <cell r="L583">
            <v>0</v>
          </cell>
          <cell r="M583">
            <v>0</v>
          </cell>
          <cell r="N583">
            <v>0</v>
          </cell>
          <cell r="O583">
            <v>0</v>
          </cell>
        </row>
        <row r="584">
          <cell r="D584" t="str">
            <v>INFORME N° 1154-TP/DE/UGPPME-CFPP</v>
          </cell>
          <cell r="E584" t="str">
            <v>125807-2017</v>
          </cell>
          <cell r="F584" t="str">
            <v>1154-2017-MTPE/24.1.2.1</v>
          </cell>
          <cell r="G584" t="str">
            <v>11/08/2017</v>
          </cell>
          <cell r="H584">
            <v>0</v>
          </cell>
          <cell r="I584" t="str">
            <v xml:space="preserve">CERTIFICACIÓN PRESUPUESTAL PARA VIÁTICOS DE LA OFICINA NACIONAL </v>
          </cell>
          <cell r="J584" t="str">
            <v xml:space="preserve">UNIDAD GERENCIAL DE ADMINISTRACIÓN
</v>
          </cell>
          <cell r="K584" t="str">
            <v>ALTAMIRANO MARTINEZ, JOHN HAIRO</v>
          </cell>
          <cell r="L584">
            <v>0</v>
          </cell>
          <cell r="M584">
            <v>0</v>
          </cell>
          <cell r="N584">
            <v>0</v>
          </cell>
          <cell r="O584">
            <v>0</v>
          </cell>
        </row>
        <row r="585">
          <cell r="D585" t="str">
            <v>INFORME N° 1155-TP/DE/UGPPME-CFPP</v>
          </cell>
          <cell r="E585" t="str">
            <v>126319-2017</v>
          </cell>
          <cell r="F585" t="str">
            <v>1155-2017-MTPE/24.1.2.1</v>
          </cell>
          <cell r="G585" t="str">
            <v>11/08/2017</v>
          </cell>
          <cell r="H585">
            <v>0</v>
          </cell>
          <cell r="I585" t="str">
            <v xml:space="preserve">CERTIFICACIÓN DE CRÉDITO PRESUPUESTARIO PARA VIÁTICOS DE LA OFICINA NACIONAL </v>
          </cell>
          <cell r="J585" t="str">
            <v xml:space="preserve">UNIDAD GERENCIAL DE ADMINISTRACIÓN
</v>
          </cell>
          <cell r="K585" t="str">
            <v>ALTAMIRANO MARTINEZ, JOHN HAIRO</v>
          </cell>
          <cell r="L585">
            <v>0</v>
          </cell>
          <cell r="M585">
            <v>0</v>
          </cell>
          <cell r="N585">
            <v>0</v>
          </cell>
          <cell r="O585">
            <v>0</v>
          </cell>
        </row>
        <row r="586">
          <cell r="D586" t="str">
            <v>INFORME N° 1156-TP/DE/UGPPME-CFPP</v>
          </cell>
          <cell r="E586" t="str">
            <v>125337-2017</v>
          </cell>
          <cell r="F586" t="str">
            <v>1156-2017-MTPE/24.1.2.1</v>
          </cell>
          <cell r="G586" t="str">
            <v>11/08/2017</v>
          </cell>
          <cell r="H586">
            <v>0</v>
          </cell>
          <cell r="I586" t="str">
            <v xml:space="preserve">CERTIFICACIÓN PRESUPUESTAL PARA VIÁTICOS DE LA OFICINA NACIONAL </v>
          </cell>
          <cell r="J586" t="str">
            <v xml:space="preserve">UNIDAD GERENCIAL DE ADMINISTRACIÓN
</v>
          </cell>
          <cell r="K586" t="str">
            <v>ALTAMIRANO MARTINEZ, JOHN HAIRO</v>
          </cell>
          <cell r="L586">
            <v>0</v>
          </cell>
          <cell r="M586">
            <v>0</v>
          </cell>
          <cell r="N586">
            <v>0</v>
          </cell>
          <cell r="O586">
            <v>0</v>
          </cell>
        </row>
        <row r="587">
          <cell r="D587" t="str">
            <v>INFORME N° 1157-TP/DE/UGPPME-CFPP</v>
          </cell>
          <cell r="E587" t="str">
            <v>117378-2017</v>
          </cell>
          <cell r="F587" t="str">
            <v>1157-2017-MTPE/24.1.2.1</v>
          </cell>
          <cell r="G587" t="str">
            <v>11/08/2017</v>
          </cell>
          <cell r="H587">
            <v>0</v>
          </cell>
          <cell r="I587" t="str">
            <v>ANULACIÓN DEL CCP N° 751-2017</v>
          </cell>
          <cell r="J587" t="str">
            <v xml:space="preserve">UNIDAD GERENCIAL DE ADMINISTRACIÓN
</v>
          </cell>
          <cell r="K587" t="str">
            <v>ALTAMIRANO MARTINEZ, JOHN HAIRO</v>
          </cell>
          <cell r="L587">
            <v>0</v>
          </cell>
          <cell r="M587">
            <v>0</v>
          </cell>
          <cell r="N587">
            <v>0</v>
          </cell>
          <cell r="O587">
            <v>0</v>
          </cell>
        </row>
        <row r="588">
          <cell r="D588" t="str">
            <v>INFORME N° 1158-TP/DE/UGPPME-CFPP</v>
          </cell>
          <cell r="E588" t="str">
            <v>120720-2017</v>
          </cell>
          <cell r="F588" t="str">
            <v>1158-2017-MTPE/24.1.2.1</v>
          </cell>
          <cell r="G588" t="str">
            <v>11/08/2017</v>
          </cell>
          <cell r="H588">
            <v>0</v>
          </cell>
          <cell r="I588" t="str">
            <v xml:space="preserve">CERTIFICACIÓN DE CRÉDITO PRESUPUESTARIO REFERIDA AL SERVICIO DE TERCERO PARA LA COORDINACIÓN FUNCIONAL DE LOGÍSTICA  DEL PROGRAMA TRABAJA PERU </v>
          </cell>
          <cell r="J588" t="str">
            <v xml:space="preserve">UNIDAD GERENCIAL DE ADMINISTRACIÓN
</v>
          </cell>
          <cell r="K588" t="str">
            <v>ALTAMIRANO MARTINEZ, JOHN HAIRO</v>
          </cell>
          <cell r="L588">
            <v>0</v>
          </cell>
          <cell r="M588">
            <v>0</v>
          </cell>
          <cell r="N588">
            <v>0</v>
          </cell>
          <cell r="O588">
            <v>0</v>
          </cell>
        </row>
        <row r="589">
          <cell r="D589" t="str">
            <v>INFORME N° 1159-TP/DE/UGPPME-CFPP</v>
          </cell>
          <cell r="E589" t="str">
            <v>120711-2017</v>
          </cell>
          <cell r="F589" t="str">
            <v>1159-2017-MTPE/24.1.2.1</v>
          </cell>
          <cell r="G589" t="str">
            <v>11/08/2017</v>
          </cell>
          <cell r="H589">
            <v>0</v>
          </cell>
          <cell r="I589" t="str">
            <v xml:space="preserve">CERTIFICACIÓN DE CRÉDITO PRESUPUESTARIO REFERIDA AL SERVICIO DE TERCERO PARA LA COORIDNACION FUNCIONAL DE LOGÍSTICA </v>
          </cell>
          <cell r="J589" t="str">
            <v xml:space="preserve">UNIDAD GERENCIAL DE ADMINISTRACIÓN
</v>
          </cell>
          <cell r="K589" t="str">
            <v>ALTAMIRANO MARTINEZ, JOHN HAIRO</v>
          </cell>
          <cell r="L589">
            <v>0</v>
          </cell>
          <cell r="M589">
            <v>0</v>
          </cell>
          <cell r="N589">
            <v>0</v>
          </cell>
          <cell r="O589">
            <v>0</v>
          </cell>
        </row>
        <row r="590">
          <cell r="D590" t="str">
            <v>INFORME N° 1160-TP/DE/UGPPME-CFPP</v>
          </cell>
          <cell r="E590" t="str">
            <v>120705-2017</v>
          </cell>
          <cell r="F590" t="str">
            <v>1160-2017-MTPE/24.1.2.1</v>
          </cell>
          <cell r="G590" t="str">
            <v>11/08/2017</v>
          </cell>
          <cell r="H590">
            <v>0</v>
          </cell>
          <cell r="I590" t="str">
            <v xml:space="preserve">CERTIFICACION DE CREDITO PRESUPUESTARIO REFERIDA AL SERVICIO DE TECERO PARA LA COORDINACION FUNCIONAL DE LOGISTICA DEL PROGRAMA TRABAJA PERU </v>
          </cell>
          <cell r="J590" t="str">
            <v xml:space="preserve">UNIDAD GERENCIAL DE ADMINISTRACIÓN
</v>
          </cell>
          <cell r="K590" t="str">
            <v>ALTAMIRANO MARTINEZ, JOHN HAIRO</v>
          </cell>
          <cell r="L590">
            <v>0</v>
          </cell>
          <cell r="M590">
            <v>0</v>
          </cell>
          <cell r="N590">
            <v>0</v>
          </cell>
          <cell r="O590">
            <v>0</v>
          </cell>
        </row>
        <row r="591">
          <cell r="D591" t="str">
            <v>INFORME N° 1161-TP/DE/UGPPME-CFPP</v>
          </cell>
          <cell r="E591" t="str">
            <v>123226-2017</v>
          </cell>
          <cell r="F591" t="str">
            <v>1161-2017-MTPE/24.1.2.1</v>
          </cell>
          <cell r="G591" t="str">
            <v>14/08/2017</v>
          </cell>
          <cell r="H591">
            <v>0</v>
          </cell>
          <cell r="I591" t="str">
            <v xml:space="preserve">CERTIFICACION DE CREDITO PRESUPUESTARIO REFERIDA AL SERVICIO DE TERCERO PARA LA COORDINACION FUNCIONAL DE PLANIFICACION Y PRESUPUESTO DEL PROGRAMA TRABAJA PERU </v>
          </cell>
          <cell r="J591" t="str">
            <v xml:space="preserve">UNIDAD GERENCIAL DE ADMINISTRACIÓN
</v>
          </cell>
          <cell r="K591" t="str">
            <v>ALTAMIRANO MARTINEZ, JOHN HAIRO</v>
          </cell>
          <cell r="L591">
            <v>0</v>
          </cell>
          <cell r="M591">
            <v>0</v>
          </cell>
          <cell r="N591">
            <v>0</v>
          </cell>
          <cell r="O591">
            <v>0</v>
          </cell>
        </row>
        <row r="592">
          <cell r="D592" t="str">
            <v>INFORME N° 1162-TP/DE/UGPPME-CFPP</v>
          </cell>
          <cell r="E592" t="str">
            <v>125320-2017</v>
          </cell>
          <cell r="F592" t="str">
            <v>1162-2017-MTPE/24.1.2.1</v>
          </cell>
          <cell r="G592" t="str">
            <v>14/08/2017</v>
          </cell>
          <cell r="H592">
            <v>0</v>
          </cell>
          <cell r="I592" t="str">
            <v xml:space="preserve">CERTIFICACION DE CREDITO PRESUPUESTARIO REFERIDA AL SERVICIO DE TERCERO PARA EL AREA DE CONTROL PATRIMONIAL DE LA COORDINACION FUNCIONAL DE LOGISTICA </v>
          </cell>
          <cell r="J592" t="str">
            <v xml:space="preserve">UNIDAD GERENCIAL DE ADMINISTRACIÓN
</v>
          </cell>
          <cell r="K592" t="str">
            <v>ALTAMIRANO MARTINEZ, JOHN HAIRO</v>
          </cell>
          <cell r="L592">
            <v>0</v>
          </cell>
          <cell r="M592">
            <v>0</v>
          </cell>
          <cell r="N592">
            <v>0</v>
          </cell>
          <cell r="O592">
            <v>0</v>
          </cell>
        </row>
        <row r="593">
          <cell r="D593" t="str">
            <v>INFORME N° 1163-TP/DE/UGPPME-CFPP</v>
          </cell>
          <cell r="E593" t="str">
            <v>125519-2017</v>
          </cell>
          <cell r="F593" t="str">
            <v>1163-2017-MTPE/24.1.2.1</v>
          </cell>
          <cell r="G593" t="str">
            <v>14/08/2017</v>
          </cell>
          <cell r="H593">
            <v>0</v>
          </cell>
          <cell r="I593" t="str">
            <v xml:space="preserve">CERTIFICACIÓN DE CRÉDITO PRESUPUESTARIO REFERIDA AL SERVICIO DE TERCERO PARA LA UNIDAD ZONAL LA LIBERTAD DEL PROGRAMA TRABAJA PERU </v>
          </cell>
          <cell r="J593" t="str">
            <v xml:space="preserve">UNIDAD GERENCIAL DE ADMINISTRACIÓN
</v>
          </cell>
          <cell r="K593" t="str">
            <v>ALTAMIRANO MARTINEZ, JOHN HAIRO</v>
          </cell>
          <cell r="L593">
            <v>0</v>
          </cell>
          <cell r="M593">
            <v>0</v>
          </cell>
          <cell r="N593">
            <v>0</v>
          </cell>
          <cell r="O593">
            <v>0</v>
          </cell>
        </row>
        <row r="594">
          <cell r="D594" t="str">
            <v>INFORME N° 1164-TP/DE/UGPPME-CFPP</v>
          </cell>
          <cell r="E594" t="str">
            <v>127161-2017</v>
          </cell>
          <cell r="F594" t="str">
            <v>1164-2017-MTPE/24.1.2.1</v>
          </cell>
          <cell r="G594" t="str">
            <v>14/08/2017</v>
          </cell>
          <cell r="H594">
            <v>0</v>
          </cell>
          <cell r="I594" t="str">
            <v>PROPUESTA DE NOTA DE MODIFICACIÓN PRESUPUESTARIA NMP N° 042, CRÉDITOS Y ANULACIONES  DE TIPO 3 CRÉDITOS Y ANULACIONES (DENTRO DE U.E.) PARA APROBACIÓN</v>
          </cell>
          <cell r="J594" t="str">
            <v xml:space="preserve">PROGRAMA PARA LA GENERACION DE EMPLEO SOCIAL INCLUSIVO "TRABAJA PERU"
</v>
          </cell>
          <cell r="K594">
            <v>0</v>
          </cell>
          <cell r="L594">
            <v>0</v>
          </cell>
          <cell r="M594">
            <v>0</v>
          </cell>
          <cell r="N594">
            <v>0</v>
          </cell>
          <cell r="O594">
            <v>0</v>
          </cell>
        </row>
        <row r="595">
          <cell r="D595" t="str">
            <v>INFORME N° 1165-TP/DE/UGPPME-CFPP</v>
          </cell>
          <cell r="E595" t="str">
            <v>123475-2017</v>
          </cell>
          <cell r="F595" t="str">
            <v>1165-2017-MTPE/24.1.2.1</v>
          </cell>
          <cell r="G595" t="str">
            <v>15/08/2017</v>
          </cell>
          <cell r="H595">
            <v>0</v>
          </cell>
          <cell r="I595" t="str">
            <v>CERTIFICACIÓN DE CRÉDITO PRESUPUESTARIO REFERIDA AL SERVICIO DE TERCERO PARA LA COORDINACIÓN FUNCIONAL DE MONITOREO Y EVALUACIÓN DEL PROGRAMA TRABAJA PERU</v>
          </cell>
          <cell r="J595" t="str">
            <v xml:space="preserve">UNIDAD GERENCIAL DE ADMINISTRACIÓN
</v>
          </cell>
          <cell r="K595" t="str">
            <v>ALTAMIRANO MARTINEZ, JOHN HAIRO</v>
          </cell>
          <cell r="L595">
            <v>0</v>
          </cell>
          <cell r="M595">
            <v>0</v>
          </cell>
          <cell r="N595">
            <v>0</v>
          </cell>
          <cell r="O595">
            <v>0</v>
          </cell>
        </row>
        <row r="596">
          <cell r="D596" t="str">
            <v>INFORME N° 1166-TP/DE/UGPPME-CFPP</v>
          </cell>
          <cell r="E596" t="str">
            <v>125173-2017</v>
          </cell>
          <cell r="F596" t="str">
            <v>1166-2017-MTPE/24.1.2.1</v>
          </cell>
          <cell r="G596" t="str">
            <v>15/08/2017</v>
          </cell>
          <cell r="H596">
            <v>0</v>
          </cell>
          <cell r="I596" t="str">
            <v xml:space="preserve">REQUERIMIENTO DE CONTRATACIÓN ADMINISTRATIVA DE SERVICIOS - CAS DE UN (01) ASISTENTE ADMINISTRATIVO PARA LA UNIDAD GERENCIAL DE PROMOCIÓN </v>
          </cell>
          <cell r="J596" t="str">
            <v xml:space="preserve">PROGRAMA PARA LA GENERACION DE EMPLEO SOCIAL INCLUSIVO "TRABAJA PERU"
</v>
          </cell>
          <cell r="K596" t="str">
            <v>ALTAMIRANO MARTINEZ, JOHN HAIRO</v>
          </cell>
          <cell r="L596">
            <v>0</v>
          </cell>
          <cell r="M596">
            <v>0</v>
          </cell>
          <cell r="N596">
            <v>0</v>
          </cell>
          <cell r="O596">
            <v>0</v>
          </cell>
        </row>
        <row r="597">
          <cell r="D597" t="str">
            <v>INFORME N° 1167-TP/DE/UGPPME-CFPP</v>
          </cell>
          <cell r="E597" t="str">
            <v>103667-2017</v>
          </cell>
          <cell r="F597" t="str">
            <v>1167-2017-MTPE/24.1.2.1</v>
          </cell>
          <cell r="G597" t="str">
            <v>15/08/2017</v>
          </cell>
          <cell r="H597">
            <v>0</v>
          </cell>
          <cell r="I597" t="str">
            <v>REMITEN PROPUESTAS Y SOLICITAN REALIZAR ACCIONES NECESARIAS PARA EL CUMPLIMIENTO DE OPERATIVIDAD DE LOS CENTROS DE EMPLEO PERIODO 2018</v>
          </cell>
          <cell r="J597" t="str">
            <v xml:space="preserve">UNIDAD GERENCIAL DE ADMINISTRACIÓN
</v>
          </cell>
          <cell r="K597" t="str">
            <v>ALTAMIRANO MARTINEZ, JOHN HAIRO</v>
          </cell>
          <cell r="L597">
            <v>0</v>
          </cell>
          <cell r="M597">
            <v>0</v>
          </cell>
          <cell r="N597">
            <v>0</v>
          </cell>
          <cell r="O597">
            <v>0</v>
          </cell>
        </row>
        <row r="598">
          <cell r="D598" t="str">
            <v>INFORME N° 1168-TP/DE/UGPPME-CFPP</v>
          </cell>
          <cell r="E598" t="str">
            <v>089375-2017</v>
          </cell>
          <cell r="F598" t="str">
            <v>1168-2017-MTPE/24.1.2.1</v>
          </cell>
          <cell r="G598" t="str">
            <v>15/08/2017</v>
          </cell>
          <cell r="H598">
            <v>0</v>
          </cell>
          <cell r="I598" t="str">
            <v xml:space="preserve">DISPONIBILIDAD PRESUPUESTAL REFERIDA A LA CONTRATACIÓN DE (72) PROFESIONALES POR LA MODALIDAD DE SERVICIOS DE TERCERO PARA LAS DIVERSAS UNIDADES ZONALES DEL PROGRAMA TRABAJA PERU </v>
          </cell>
          <cell r="J598" t="str">
            <v xml:space="preserve">UNIDAD GERENCIAL DE ADMINISTRACIÓN
</v>
          </cell>
          <cell r="K598" t="str">
            <v>ALTAMIRANO MARTINEZ, JOHN HAIRO</v>
          </cell>
          <cell r="L598">
            <v>0</v>
          </cell>
          <cell r="M598">
            <v>0</v>
          </cell>
          <cell r="N598">
            <v>0</v>
          </cell>
          <cell r="O598">
            <v>0</v>
          </cell>
        </row>
        <row r="599">
          <cell r="D599" t="str">
            <v>INFORME N° 1169-TP/DE/UGPPME-CFPP</v>
          </cell>
          <cell r="E599" t="str">
            <v>124866-2017</v>
          </cell>
          <cell r="F599" t="str">
            <v>1169-2017-MTPE/24.1.2.1</v>
          </cell>
          <cell r="G599" t="str">
            <v>15/08/2017</v>
          </cell>
          <cell r="H599">
            <v>0</v>
          </cell>
          <cell r="I599" t="str">
            <v xml:space="preserve">REQUERIMIENTO DE CONTRATACIÓN ADMINISTRATIVA DE SERVICIOS - CAS DE UN (01) RESPONSABLE DE PROMOCIÓN PARA LA UNIDAD ZONAL APURÍMAC </v>
          </cell>
          <cell r="J599" t="str">
            <v xml:space="preserve">PROGRAMA PARA LA GENERACION DE EMPLEO SOCIAL INCLUSIVO "TRABAJA PERU"
</v>
          </cell>
          <cell r="K599" t="str">
            <v>ALTAMIRANO MARTINEZ, JOHN HAIRO</v>
          </cell>
          <cell r="L599">
            <v>0</v>
          </cell>
          <cell r="M599">
            <v>0</v>
          </cell>
          <cell r="N599">
            <v>0</v>
          </cell>
          <cell r="O599">
            <v>0</v>
          </cell>
        </row>
        <row r="600">
          <cell r="D600" t="str">
            <v>INFORME N° 1170-TP/DE/UGPPME-CFPP</v>
          </cell>
          <cell r="E600" t="str">
            <v>123753-2017</v>
          </cell>
          <cell r="F600" t="str">
            <v>1170-2017-MTPE/24.1.2.1</v>
          </cell>
          <cell r="G600" t="str">
            <v>15/08/2017</v>
          </cell>
          <cell r="H600">
            <v>0</v>
          </cell>
          <cell r="I600" t="str">
            <v xml:space="preserve">REQUERIMIENTO DE CONTRATACIÓN ADMINISTRATIVA DE SERVICIOS - CAS DE UN (01) RESPONSABLE DE PROYECTOS - SUPERVISIÓN PARA LA UNIDAD ZONAL DE LIMA SUR - ESTE </v>
          </cell>
          <cell r="J600" t="str">
            <v xml:space="preserve">PROGRAMA PARA LA GENERACION DE EMPLEO SOCIAL INCLUSIVO "TRABAJA PERU"
</v>
          </cell>
          <cell r="K600" t="str">
            <v>ALTAMIRANO MARTINEZ, JOHN HAIRO</v>
          </cell>
          <cell r="L600">
            <v>0</v>
          </cell>
          <cell r="M600">
            <v>0</v>
          </cell>
          <cell r="N600">
            <v>0</v>
          </cell>
          <cell r="O600">
            <v>0</v>
          </cell>
        </row>
        <row r="601">
          <cell r="D601" t="str">
            <v>INFORME N° 1171-TP/DE/UGPPME-CFPP</v>
          </cell>
          <cell r="E601" t="str">
            <v>114176-2017</v>
          </cell>
          <cell r="F601" t="str">
            <v>1171-2017-MTPE/24.1.2.1</v>
          </cell>
          <cell r="G601" t="str">
            <v>15/08/2017</v>
          </cell>
          <cell r="H601">
            <v>0</v>
          </cell>
          <cell r="I601" t="str">
            <v xml:space="preserve">REQUERIMIENTO DE CONTRATACIÓN ADMINISTRATIVA DE SERVICIOS - CAS DE UN (01) RESPONSABLE ADMINISTRATIVO E INFORMÁTICO PARA LA UNIDAD ZONAL AREQUIPA </v>
          </cell>
          <cell r="J601" t="str">
            <v xml:space="preserve">PROGRAMA PARA LA GENERACION DE EMPLEO SOCIAL INCLUSIVO "TRABAJA PERU"
</v>
          </cell>
          <cell r="K601" t="str">
            <v>ALTAMIRANO MARTINEZ, JOHN HAIRO</v>
          </cell>
          <cell r="L601">
            <v>0</v>
          </cell>
          <cell r="M601">
            <v>0</v>
          </cell>
          <cell r="N601">
            <v>0</v>
          </cell>
          <cell r="O601">
            <v>0</v>
          </cell>
        </row>
        <row r="602">
          <cell r="D602" t="str">
            <v>INFORME N° 1172-TP/DE/UGPPME-CFPP</v>
          </cell>
          <cell r="E602" t="str">
            <v>127643-2017</v>
          </cell>
          <cell r="F602" t="str">
            <v>1172-2017-MTPE/24.1.2.1</v>
          </cell>
          <cell r="G602" t="str">
            <v>15/08/2017</v>
          </cell>
          <cell r="H602">
            <v>0</v>
          </cell>
          <cell r="I602" t="str">
            <v xml:space="preserve">CERTIFICACIÓN DE CRÉDITO PRESUPUESTARIO PARA PROYECTO DEL CONCURSO DE PROYECTOS REGULARES </v>
          </cell>
          <cell r="J602" t="str">
            <v xml:space="preserve">UNIDAD GERENCIAL DE PROYECTOS
</v>
          </cell>
          <cell r="K602" t="str">
            <v>ALTAMIRANO MARTINEZ, JOHN HAIRO</v>
          </cell>
          <cell r="L602">
            <v>0</v>
          </cell>
          <cell r="M602">
            <v>0</v>
          </cell>
          <cell r="N602">
            <v>0</v>
          </cell>
          <cell r="O602">
            <v>0</v>
          </cell>
        </row>
        <row r="603">
          <cell r="D603" t="str">
            <v>INFORME N° 1173-TP/DE/UGPPME-CFPP</v>
          </cell>
          <cell r="E603" t="str">
            <v>124863-2017</v>
          </cell>
          <cell r="F603" t="str">
            <v>1173-2017-MTPE/24.1.2.1</v>
          </cell>
          <cell r="G603" t="str">
            <v>15/08/2017</v>
          </cell>
          <cell r="H603">
            <v>0</v>
          </cell>
          <cell r="I603" t="str">
            <v xml:space="preserve">REQUERIMIENTO DE CONTRATACIÓN ADMINISTRATIVA DE SERVICIOS - CAS DE UN (01) RESPONSABLE ADMINISTRATIVO E INFORMÁTICO PARA LA UNIDAD ZONAL APURÍMAC </v>
          </cell>
          <cell r="J603" t="str">
            <v xml:space="preserve">PROGRAMA PARA LA GENERACION DE EMPLEO SOCIAL INCLUSIVO "TRABAJA PERU"
</v>
          </cell>
          <cell r="K603" t="str">
            <v>ALTAMIRANO MARTINEZ, JOHN HAIRO</v>
          </cell>
          <cell r="L603">
            <v>0</v>
          </cell>
          <cell r="M603">
            <v>0</v>
          </cell>
          <cell r="N603">
            <v>0</v>
          </cell>
          <cell r="O603">
            <v>0</v>
          </cell>
        </row>
        <row r="604">
          <cell r="D604" t="str">
            <v>INFORME N° 1174-TP/DE/UGPPME-CFPP</v>
          </cell>
          <cell r="E604" t="str">
            <v>125692-2017</v>
          </cell>
          <cell r="F604" t="str">
            <v>1174-2017-MTPE/24.1.2.1</v>
          </cell>
          <cell r="G604" t="str">
            <v>16/08/2017</v>
          </cell>
          <cell r="H604">
            <v>0</v>
          </cell>
          <cell r="I604" t="str">
            <v>CERTIFICACIÓN DE CRÉDITO PRESUPUESTARIO REFERIDA A LA CONTRATACIÓN TEMPORAL POR LA MODALIDAD DE SERVICIO DE TERCERO COMO REVISOR DE EXPEDIENTES DE LIQUIDACIONES Y ELABORADOR DE INFORMES TÉCNICO FINANCIERO PARA LA UNIDAD ZONAL LIMA NORTE CALLAO</v>
          </cell>
          <cell r="J604" t="str">
            <v xml:space="preserve">UNIDAD GERENCIAL DE ADMINISTRACIÓN
</v>
          </cell>
          <cell r="K604" t="str">
            <v>ALTAMIRANO MARTINEZ, JOHN HAIRO</v>
          </cell>
          <cell r="L604">
            <v>0</v>
          </cell>
          <cell r="M604">
            <v>0</v>
          </cell>
          <cell r="N604">
            <v>0</v>
          </cell>
          <cell r="O604">
            <v>0</v>
          </cell>
        </row>
        <row r="605">
          <cell r="D605" t="str">
            <v>INFORME N° 1175-TP/DE/UGPPME-CFPP</v>
          </cell>
          <cell r="E605" t="str">
            <v>118586-2017</v>
          </cell>
          <cell r="F605" t="str">
            <v>1175-2017-MTPE/24.1.2.1</v>
          </cell>
          <cell r="G605" t="str">
            <v>16/08/2017</v>
          </cell>
          <cell r="H605">
            <v>0</v>
          </cell>
          <cell r="I605" t="str">
            <v>SOLICITUD DE DEMANDA ADICIONAL DE RECURSOS PARA EL CUMPLIMIENTO DE PAGO DE SENTENCIAS JUDICIALES EN CALIDAD DE COSA JUZGADA</v>
          </cell>
          <cell r="J605" t="str">
            <v xml:space="preserve">UNIDAD GERENCIAL DE ADMINISTRACIÓN
UNIDAD GERENCIAL DE ASESORÍA LEGAL
</v>
          </cell>
          <cell r="K605" t="str">
            <v>ALTAMIRANO MARTINEZ, JOHN HAIRO</v>
          </cell>
          <cell r="L605">
            <v>0</v>
          </cell>
          <cell r="M605">
            <v>0</v>
          </cell>
          <cell r="N605">
            <v>0</v>
          </cell>
          <cell r="O605">
            <v>0</v>
          </cell>
        </row>
        <row r="606">
          <cell r="D606" t="str">
            <v>INFORME N° 1176-TP/DE/UGPPME-CFPP</v>
          </cell>
          <cell r="E606" t="str">
            <v>129204-2017</v>
          </cell>
          <cell r="F606" t="str">
            <v>1176-2017-MTPE/24.1.2.1</v>
          </cell>
          <cell r="G606" t="str">
            <v>16/08/2017</v>
          </cell>
          <cell r="H606">
            <v>0</v>
          </cell>
          <cell r="I606" t="str">
            <v xml:space="preserve">CERTIFICACIÓN DE CRÉDITO PRESUPUESTARIO REFERIDA A LA CONTRATACIÓN DEL SERVICIO DE AGUA Y DESAGÜE Y ENERGÍA ELÉCTRICA PARA LA UNIDAD ZONAL MADRE DE DIOS DEL PROGRAMA TRABAJA PERU </v>
          </cell>
          <cell r="J606" t="str">
            <v xml:space="preserve">UNIDAD GERENCIAL DE ADMINISTRACIÓN
</v>
          </cell>
          <cell r="K606" t="str">
            <v>ALTAMIRANO MARTINEZ, JOHN HAIRO</v>
          </cell>
          <cell r="L606">
            <v>0</v>
          </cell>
          <cell r="M606">
            <v>0</v>
          </cell>
          <cell r="N606">
            <v>0</v>
          </cell>
          <cell r="O606">
            <v>0</v>
          </cell>
        </row>
        <row r="607">
          <cell r="D607" t="str">
            <v>INFORME N° 1177-TP/DE/UGPPME-CFPP</v>
          </cell>
          <cell r="E607" t="str">
            <v>109647-2017</v>
          </cell>
          <cell r="F607" t="str">
            <v>1177-2017-MTPE/24.1.2.1</v>
          </cell>
          <cell r="G607" t="str">
            <v>16/08/2017</v>
          </cell>
          <cell r="H607">
            <v>0</v>
          </cell>
          <cell r="I607" t="str">
            <v xml:space="preserve">CERTIFICACIÓN DE CRÉDITO PRESUPUESTARIO REFERIDA A LA CONTRATACIÓN DE UN TERCERO PARA LA COORDINACIÓN FUNCIONAL DE ASISTENCIA TÉCNICA Y EVALUACIÓN DE PROYECTOS DEL PROGRAMA TRABAJA PERU </v>
          </cell>
          <cell r="J607" t="str">
            <v xml:space="preserve">UNIDAD GERENCIAL DE ADMINISTRACIÓN
</v>
          </cell>
          <cell r="K607" t="str">
            <v>ALTAMIRANO MARTINEZ, JOHN HAIRO</v>
          </cell>
          <cell r="L607">
            <v>0</v>
          </cell>
          <cell r="M607">
            <v>0</v>
          </cell>
          <cell r="N607">
            <v>0</v>
          </cell>
          <cell r="O607">
            <v>0</v>
          </cell>
        </row>
        <row r="608">
          <cell r="D608" t="str">
            <v>INFORME N° 1178-TP/DE/UGPPME-CFPP</v>
          </cell>
          <cell r="E608" t="str">
            <v>128971-2017</v>
          </cell>
          <cell r="F608" t="str">
            <v>1178-2017-MTPE/24.1.2.1</v>
          </cell>
          <cell r="G608" t="str">
            <v>16/08/2017</v>
          </cell>
          <cell r="H608">
            <v>0</v>
          </cell>
          <cell r="I608" t="str">
            <v xml:space="preserve">CERTIFICACIÓN DE CRÉDITO PRESUPUESTARIO REFERIDA AL SERVICIO DE MANTENIMIENTO PREVENTIVO DE LA CAMIONETA MITSUBISHI DE PLACA A1D-872, ASIGNADA A LA UNIDAD </v>
          </cell>
          <cell r="J608" t="str">
            <v xml:space="preserve">UNIDAD GERENCIAL DE ADMINISTRACIÓN
</v>
          </cell>
          <cell r="K608" t="str">
            <v>ALTAMIRANO MARTINEZ, JOHN HAIRO</v>
          </cell>
          <cell r="L608">
            <v>0</v>
          </cell>
          <cell r="M608">
            <v>0</v>
          </cell>
          <cell r="N608">
            <v>0</v>
          </cell>
          <cell r="O608">
            <v>0</v>
          </cell>
        </row>
        <row r="609">
          <cell r="D609" t="str">
            <v>INFORME N° 1179-TP/DE/UGPPME-CFPP</v>
          </cell>
          <cell r="E609" t="str">
            <v>125269-2017</v>
          </cell>
          <cell r="F609" t="str">
            <v>1179-2017-MTPE/24.1.2.1</v>
          </cell>
          <cell r="G609" t="str">
            <v>16/08/2017</v>
          </cell>
          <cell r="H609">
            <v>0</v>
          </cell>
          <cell r="I609" t="str">
            <v xml:space="preserve">CERTIFICACIÓN  DE CRÉDITO PRESUPUESTARIO REFERIDA A LA CONTRATACIÓN TEMPORAL DEL SERVICIO DE LIMPIEZA REQUERIDO PARA LA UNIDAD ZONAL LA LIBERTAD </v>
          </cell>
          <cell r="J609" t="str">
            <v xml:space="preserve">UNIDAD GERENCIAL DE ADMINISTRACIÓN
</v>
          </cell>
          <cell r="K609" t="str">
            <v>ALTAMIRANO MARTINEZ, JOHN HAIRO</v>
          </cell>
          <cell r="L609">
            <v>0</v>
          </cell>
          <cell r="M609">
            <v>0</v>
          </cell>
          <cell r="N609">
            <v>0</v>
          </cell>
          <cell r="O609">
            <v>0</v>
          </cell>
        </row>
        <row r="610">
          <cell r="D610" t="str">
            <v>INFORME N° 1180-TP/DE/UGPPME-CFPP</v>
          </cell>
          <cell r="E610" t="str">
            <v>128370-2017</v>
          </cell>
          <cell r="F610" t="str">
            <v>1180-2017-MTPE/24.1.2.1</v>
          </cell>
          <cell r="G610" t="str">
            <v>16/08/2017</v>
          </cell>
          <cell r="H610">
            <v>0</v>
          </cell>
          <cell r="I610" t="str">
            <v>CERTIFICACIÓN DE CRÉDITO PRESUPUESTARIO REFERIDA AL TERCERO UGPPME</v>
          </cell>
          <cell r="J610" t="str">
            <v xml:space="preserve">UNIDAD GERENCIAL DE ADMINISTRACIÓN
</v>
          </cell>
          <cell r="K610">
            <v>0</v>
          </cell>
          <cell r="L610">
            <v>0</v>
          </cell>
          <cell r="M610">
            <v>0</v>
          </cell>
          <cell r="N610">
            <v>0</v>
          </cell>
          <cell r="O610">
            <v>0</v>
          </cell>
        </row>
        <row r="611">
          <cell r="D611" t="str">
            <v>INFORME N° 1181-TP/DE/UGPPME-CFPP</v>
          </cell>
          <cell r="E611" t="str">
            <v>126317-2017</v>
          </cell>
          <cell r="F611" t="str">
            <v>1181-2017-MTPE/24.1.2.1</v>
          </cell>
          <cell r="G611" t="str">
            <v>17/08/2017</v>
          </cell>
          <cell r="H611">
            <v>0</v>
          </cell>
          <cell r="I611" t="str">
            <v>REQUERIMIENTO DE CONTRATACION ADMINISTRATIVA DE SERVICIOS CAS DE UN (01) RESPONSABLE DE PROMOCION PARA LA UNIDAD ZONAL LA LIBERTAD</v>
          </cell>
          <cell r="J611" t="str">
            <v xml:space="preserve">PROGRAMA PARA LA GENERACION DE EMPLEO SOCIAL INCLUSIVO "TRABAJA PERU"
</v>
          </cell>
          <cell r="K611" t="str">
            <v>ALTAMIRANO MARTINEZ, JOHN HAIRO</v>
          </cell>
          <cell r="L611">
            <v>0</v>
          </cell>
          <cell r="M611">
            <v>0</v>
          </cell>
          <cell r="N611">
            <v>0</v>
          </cell>
          <cell r="O611">
            <v>0</v>
          </cell>
        </row>
        <row r="612">
          <cell r="D612" t="str">
            <v>INFORME N° 1182-TP/DE/UGPPME-CFPP</v>
          </cell>
          <cell r="E612" t="str">
            <v>130278-2017</v>
          </cell>
          <cell r="F612" t="str">
            <v>1182-2017-MTPE/24.1.2.1</v>
          </cell>
          <cell r="G612" t="str">
            <v>17/08/2017</v>
          </cell>
          <cell r="H612">
            <v>0</v>
          </cell>
          <cell r="I612" t="str">
            <v>SOLICITUD DE HABILITACIÓN DE LA FUENTE DE FINANCIAMIENTO: RECURSOS POR OPERACIONES OFICIALES DE CRÉDITOS</v>
          </cell>
          <cell r="J612" t="str">
            <v xml:space="preserve">PROGRAMA PARA LA GENERACION DE EMPLEO SOCIAL INCLUSIVO "TRABAJA PERU"
</v>
          </cell>
          <cell r="K612" t="str">
            <v>ALTAMIRANO MARTINEZ, JOHN HAIRO</v>
          </cell>
          <cell r="L612">
            <v>0</v>
          </cell>
          <cell r="M612">
            <v>0</v>
          </cell>
          <cell r="N612">
            <v>0</v>
          </cell>
          <cell r="O612">
            <v>0</v>
          </cell>
        </row>
        <row r="613">
          <cell r="D613" t="str">
            <v>INFORME N° 1183-TP/DE/UGPPME-CFPP</v>
          </cell>
          <cell r="E613" t="str">
            <v>130283-2017</v>
          </cell>
          <cell r="F613" t="str">
            <v>1183-2017-MTPE/24.1.2.1</v>
          </cell>
          <cell r="G613" t="str">
            <v>17/08/2017</v>
          </cell>
          <cell r="H613">
            <v>0</v>
          </cell>
          <cell r="I613" t="str">
            <v>RECURSOS AUTORIZADOS MEDIANTE DECRETO SUPREMO N° 235-2017-EF REFERENTE A LA SOLICITUD DE DEMANDA ADICIONAL CON CARGO AL FONDO DE RECONSTRUCCIÓN CON CAMBIOS</v>
          </cell>
          <cell r="J613" t="str">
            <v xml:space="preserve">PROGRAMA PARA LA GENERACION DE EMPLEO SOCIAL INCLUSIVO "TRABAJA PERU"
</v>
          </cell>
          <cell r="K613" t="str">
            <v>ALTAMIRANO MARTINEZ, JOHN HAIRO</v>
          </cell>
          <cell r="L613">
            <v>0</v>
          </cell>
          <cell r="M613">
            <v>0</v>
          </cell>
          <cell r="N613">
            <v>0</v>
          </cell>
          <cell r="O613">
            <v>0</v>
          </cell>
        </row>
        <row r="614">
          <cell r="D614" t="str">
            <v>INFORME N° 1184-TP/DE/UGPPME-CFPP</v>
          </cell>
          <cell r="E614" t="str">
            <v>127741-2017</v>
          </cell>
          <cell r="F614" t="str">
            <v>1184-2017-MTPE/24.1.2.1</v>
          </cell>
          <cell r="G614" t="str">
            <v>17/08/2017</v>
          </cell>
          <cell r="H614">
            <v>0</v>
          </cell>
          <cell r="I614" t="str">
            <v xml:space="preserve">CERTIFICACIÓN DE CRÉDITO PRESUPUESTARIO REFERIDA AL SERVICIO DE CATERING PARA EL PROGRAMA  PERU RESPONSABLE </v>
          </cell>
          <cell r="J614" t="str">
            <v xml:space="preserve">UNIDAD GERENCIAL DE ADMINISTRACIÓN
</v>
          </cell>
          <cell r="K614" t="str">
            <v>ALTAMIRANO MARTINEZ, JOHN HAIRO</v>
          </cell>
          <cell r="L614">
            <v>0</v>
          </cell>
          <cell r="M614">
            <v>0</v>
          </cell>
          <cell r="N614">
            <v>0</v>
          </cell>
          <cell r="O614">
            <v>0</v>
          </cell>
        </row>
        <row r="615">
          <cell r="D615" t="str">
            <v>INFORME N° 1185-TP/DE/UGPPME-CFPP</v>
          </cell>
          <cell r="E615" t="str">
            <v>129262-2017</v>
          </cell>
          <cell r="F615" t="str">
            <v>1185-2017-MTPE/24.1.2.1</v>
          </cell>
          <cell r="G615" t="str">
            <v>17/08/2017</v>
          </cell>
          <cell r="H615">
            <v>0</v>
          </cell>
          <cell r="I615" t="str">
            <v>SOLICITUD DE MODIFICACIÓN DE DIRECTIVA N° 001-2017-TP/DE</v>
          </cell>
          <cell r="J615" t="str">
            <v xml:space="preserve">UNIDAD GERENCIAL DE ASESORÍA LEGAL
</v>
          </cell>
          <cell r="K615" t="str">
            <v>ALTAMIRANO MARTINEZ, JOHN HAIRO</v>
          </cell>
          <cell r="L615">
            <v>0</v>
          </cell>
          <cell r="M615">
            <v>0</v>
          </cell>
          <cell r="N615">
            <v>0</v>
          </cell>
          <cell r="O615">
            <v>0</v>
          </cell>
        </row>
        <row r="616">
          <cell r="D616" t="str">
            <v>INFORME N° 1186-TP/DE/UGPPME-CFPP</v>
          </cell>
          <cell r="E616" t="str">
            <v>130591-2017</v>
          </cell>
          <cell r="F616" t="str">
            <v>1186-2017-MTPE/24.1.2.1</v>
          </cell>
          <cell r="G616" t="str">
            <v>17/08/2017</v>
          </cell>
          <cell r="H616">
            <v>0</v>
          </cell>
          <cell r="I616" t="str">
            <v>CERTIFICACION DE CREDITO PRESUPUESTARIO REFERIDA A LA ADQUISICION DE TONER SOLICITADO POR EL AREA DE ALMACEN - MODALIDAD DE PERU COMPRAS</v>
          </cell>
          <cell r="J616" t="str">
            <v xml:space="preserve">UNIDAD GERENCIAL DE ADMINISTRACIÓN
</v>
          </cell>
          <cell r="K616">
            <v>0</v>
          </cell>
          <cell r="L616">
            <v>0</v>
          </cell>
          <cell r="M616">
            <v>0</v>
          </cell>
          <cell r="N616">
            <v>0</v>
          </cell>
          <cell r="O616">
            <v>0</v>
          </cell>
        </row>
        <row r="617">
          <cell r="D617" t="str">
            <v>INFORME N° 1187-TP/DE/UGPPME-CFPP</v>
          </cell>
          <cell r="E617" t="str">
            <v>120706-2017</v>
          </cell>
          <cell r="F617" t="str">
            <v>1187-2017-MTPE/24.1.2.1</v>
          </cell>
          <cell r="G617" t="str">
            <v>17/08/2017</v>
          </cell>
          <cell r="H617">
            <v>0</v>
          </cell>
          <cell r="I617" t="str">
            <v xml:space="preserve">CERTIFICACIÓN DE CRÉDITO PRESUPUESTARIO REFERIDA AL SERVICIO DE TERCERO PARA LA UNIDAD GERENCIAL DE PROMOCIÓN DEL PROGRAMA TRABAJA PERU </v>
          </cell>
          <cell r="J617" t="str">
            <v xml:space="preserve">UNIDAD GERENCIAL DE ADMINISTRACIÓN
</v>
          </cell>
          <cell r="K617" t="str">
            <v>ALTAMIRANO MARTINEZ, JOHN HAIRO</v>
          </cell>
          <cell r="L617">
            <v>0</v>
          </cell>
          <cell r="M617">
            <v>0</v>
          </cell>
          <cell r="N617">
            <v>0</v>
          </cell>
          <cell r="O617">
            <v>0</v>
          </cell>
        </row>
        <row r="618">
          <cell r="D618" t="str">
            <v>INFORME N° 1188-TP/DE/UGPPME-CFPP</v>
          </cell>
          <cell r="E618" t="str">
            <v>131140-2017</v>
          </cell>
          <cell r="F618" t="str">
            <v>1188-2017-MTPE/24.1.2.1</v>
          </cell>
          <cell r="G618" t="str">
            <v>18/08/2017</v>
          </cell>
          <cell r="H618">
            <v>0</v>
          </cell>
          <cell r="I618" t="str">
            <v>CERTIFICACIÓN DE CRÉDITO PRESUPUESTARIO PARA (81) PROYECTOS DE ACCIÓN DE CONTINGENCIA ESPECIAL ¿ NORMA EXPRESA (COENE) AC-88</v>
          </cell>
          <cell r="J618" t="str">
            <v xml:space="preserve">UNIDAD GERENCIAL DE PROYECTOS
</v>
          </cell>
          <cell r="K618">
            <v>0</v>
          </cell>
          <cell r="L618">
            <v>0</v>
          </cell>
          <cell r="M618">
            <v>0</v>
          </cell>
          <cell r="N618">
            <v>0</v>
          </cell>
          <cell r="O618">
            <v>0</v>
          </cell>
        </row>
        <row r="619">
          <cell r="D619" t="str">
            <v>INFORME N° 1189-TP/DE/UGPPME-CFPP</v>
          </cell>
          <cell r="E619" t="str">
            <v>130075-2017</v>
          </cell>
          <cell r="F619" t="str">
            <v>1189-2017-MTPE/24.1.2.1</v>
          </cell>
          <cell r="G619" t="str">
            <v>18/08/2017</v>
          </cell>
          <cell r="H619">
            <v>0</v>
          </cell>
          <cell r="I619" t="str">
            <v>CERTIFICACIÓN DE CRÉDITO PRESUPUESTARIO REFERIDA A LA CONTRATACIÓN TEMPORAL POR LA MODALIDAD DE SERVICIO DE TERCERO COMO REVISOR DE LOS EXPEDIENTES DE LIQUIDACIONES Y LIQUIDADORES DE OFICIO PARA LA UNIDAD ZONAL LIMA NORTE CALLAO</v>
          </cell>
          <cell r="J619" t="str">
            <v xml:space="preserve">UNIDAD GERENCIAL DE ADMINISTRACIÓN
</v>
          </cell>
          <cell r="K619">
            <v>0</v>
          </cell>
          <cell r="L619">
            <v>0</v>
          </cell>
          <cell r="M619">
            <v>0</v>
          </cell>
          <cell r="N619">
            <v>0</v>
          </cell>
          <cell r="O619">
            <v>0</v>
          </cell>
        </row>
        <row r="620">
          <cell r="D620" t="str">
            <v>INFORME N° 1190-TP/DE/UGPPME-CFPP</v>
          </cell>
          <cell r="E620" t="str">
            <v>128928-2017</v>
          </cell>
          <cell r="F620" t="str">
            <v>1190-2017-MTPE/24.1.2.1</v>
          </cell>
          <cell r="G620" t="str">
            <v>18/08/2017</v>
          </cell>
          <cell r="H620">
            <v>0</v>
          </cell>
          <cell r="I620" t="str">
            <v xml:space="preserve">REBAJA DE CERTIFICADOS DE CRÉDITO PRESUPUESTAL </v>
          </cell>
          <cell r="J620" t="str">
            <v xml:space="preserve">UNIDAD GERENCIAL DE ADMINISTRACIÓN
</v>
          </cell>
          <cell r="K620" t="str">
            <v>ALTAMIRANO MARTINEZ, JOHN HAIRO</v>
          </cell>
          <cell r="L620">
            <v>0</v>
          </cell>
          <cell r="M620">
            <v>0</v>
          </cell>
          <cell r="N620">
            <v>0</v>
          </cell>
          <cell r="O620">
            <v>0</v>
          </cell>
        </row>
        <row r="621">
          <cell r="D621" t="str">
            <v>INFORME N° 1191-TP/DE/UGPPME-CFPP</v>
          </cell>
          <cell r="E621" t="str">
            <v>127238-2017</v>
          </cell>
          <cell r="F621" t="str">
            <v>1191-2017-MTPE/24.1.2.1</v>
          </cell>
          <cell r="G621" t="str">
            <v>18/08/2017</v>
          </cell>
          <cell r="H621">
            <v>0</v>
          </cell>
          <cell r="I621" t="str">
            <v>SALDOS PRESUPUESTALES EN LA ACTIVIDAD 5001253: TRANSFERENCIA DE RECURSOS PARA LA EJECUCIÓN DE PROYECTOS DE INVERSIÓN</v>
          </cell>
          <cell r="J621" t="str">
            <v xml:space="preserve">PROGRAMA PARA LA GENERACION DE EMPLEO SOCIAL INCLUSIVO "TRABAJA PERU"
UNIDAD GERENCIAL DE PROYECTOS
</v>
          </cell>
          <cell r="K621" t="str">
            <v>ALTAMIRANO MARTINEZ, JOHN HAIRO</v>
          </cell>
          <cell r="L621">
            <v>0</v>
          </cell>
          <cell r="M621">
            <v>0</v>
          </cell>
          <cell r="N621">
            <v>0</v>
          </cell>
          <cell r="O621">
            <v>0</v>
          </cell>
        </row>
        <row r="622">
          <cell r="D622" t="str">
            <v>INFORME N° 1192-TP/DE/UGPPME-CFPP</v>
          </cell>
          <cell r="E622" t="str">
            <v>131406-2017</v>
          </cell>
          <cell r="F622" t="str">
            <v>1192-2017-MTPE/24.1.2.1</v>
          </cell>
          <cell r="G622" t="str">
            <v>18/08/2017</v>
          </cell>
          <cell r="H622">
            <v>0</v>
          </cell>
          <cell r="I622" t="str">
            <v>SOBRE TRÁMITE DE RESOLUCIÓN MINISTERIAL QUE AUTORIZA LA TRANSFERENCIA FINANCIERA DEL APORTE TOTAL DEL PROGRAMA TRABAJA PERÚ A FAVOR DE ORGANISMOS EJECUTORES PÚBLICOS DE 81 CONVENIOS, EN EL MARCO DE LOS PROYECTOS DE ACCIÓN DE CONTINGENCIA ESPECIAL - NORMA EXPRESA (COENE) AC-88</v>
          </cell>
          <cell r="J622" t="str">
            <v xml:space="preserve">UNIDAD GERENCIAL DE ASESORÍA LEGAL
</v>
          </cell>
          <cell r="K622">
            <v>0</v>
          </cell>
          <cell r="L622">
            <v>0</v>
          </cell>
          <cell r="M622">
            <v>0</v>
          </cell>
          <cell r="N622">
            <v>0</v>
          </cell>
          <cell r="O622">
            <v>0</v>
          </cell>
        </row>
        <row r="623">
          <cell r="D623" t="str">
            <v>INFORME N° 1193-TP/DE/UGPPME-CFPP</v>
          </cell>
          <cell r="E623" t="str">
            <v>130231-2017</v>
          </cell>
          <cell r="F623" t="str">
            <v>1193-2017-MTPE/24.1.2.1</v>
          </cell>
          <cell r="G623" t="str">
            <v>18/08/2017</v>
          </cell>
          <cell r="H623">
            <v>0</v>
          </cell>
          <cell r="I623" t="str">
            <v>REBAJA DE CERTIFICACIÓN DE CRÉDITO PRESUPUESTARIO REFERIDA A LA ADQUISICIÓN DE MATERIALES DE OFICINA MODALIDAD CONVENIO MARCO</v>
          </cell>
          <cell r="J623" t="str">
            <v xml:space="preserve">UNIDAD GERENCIAL DE ADMINISTRACIÓN
</v>
          </cell>
          <cell r="K623" t="str">
            <v>ALTAMIRANO MARTINEZ, JOHN HAIRO</v>
          </cell>
          <cell r="L623">
            <v>0</v>
          </cell>
          <cell r="M623">
            <v>0</v>
          </cell>
          <cell r="N623">
            <v>0</v>
          </cell>
          <cell r="O623">
            <v>0</v>
          </cell>
        </row>
        <row r="624">
          <cell r="D624" t="str">
            <v>INFORME N° 1194-TP/DE/UGPPME-CFPP</v>
          </cell>
          <cell r="E624" t="str">
            <v>130530-2017</v>
          </cell>
          <cell r="F624" t="str">
            <v>1194-2017-MTPE/24.1.2.1</v>
          </cell>
          <cell r="G624" t="str">
            <v>18/08/2017</v>
          </cell>
          <cell r="H624">
            <v>0</v>
          </cell>
          <cell r="I624" t="str">
            <v xml:space="preserve">CERTIFICACIÓN DE CRÉDITO PRESUPUESTARIO REFERIDA A LA CONTRATACIÓN POR LA MODALIDAD DE SERVICIO DE TERCERO COMO REVISOR DE LOS EXPEDIENTES DE LIQUIDACIONES Y ELABORACIÓN DE LOS INFORMES DE LIQUIDACIÓN TÉCNICO-FINANCIERO PARA LA UNIDAD ZONAL LIMA NORTE-CALLAO DEL PROGRAMA TRABAJA PERU </v>
          </cell>
          <cell r="J624" t="str">
            <v xml:space="preserve">UNIDAD GERENCIAL DE ADMINISTRACIÓN
</v>
          </cell>
          <cell r="K624" t="str">
            <v>ALTAMIRANO MARTINEZ, JOHN HAIRO</v>
          </cell>
          <cell r="L624">
            <v>0</v>
          </cell>
          <cell r="M624">
            <v>0</v>
          </cell>
          <cell r="N624">
            <v>0</v>
          </cell>
          <cell r="O624">
            <v>0</v>
          </cell>
        </row>
        <row r="625">
          <cell r="D625" t="str">
            <v>INFORME N° 1195-TP/DE/UGPPME-CFPP</v>
          </cell>
          <cell r="E625" t="str">
            <v>131638-2017</v>
          </cell>
          <cell r="F625" t="str">
            <v>1195-2017-MTPE/24.1.2.1</v>
          </cell>
          <cell r="G625" t="str">
            <v>18/08/2017</v>
          </cell>
          <cell r="H625">
            <v>0</v>
          </cell>
          <cell r="I625" t="str">
            <v>CONSULTA SOBRE MODIFICACIÓN PRESUPUESTAL DE TIPO 3 PARA TRASLADAR RECURSOS DE LA GENÉRICA DE GASTOS 2.3. BIENES Y SERVICIOS A LA GENÉRICA DE GASTOS 2.6. ADQUISICIÓN DE ACTIVOS NO FINANCIEROS EN EL MARCO DEL DECRETO SUPREMO N° 235-2017-EF</v>
          </cell>
          <cell r="J625" t="str">
            <v xml:space="preserve">PROGRAMA PARA LA GENERACION DE EMPLEO SOCIAL INCLUSIVO "TRABAJA PERU"
</v>
          </cell>
          <cell r="K625">
            <v>0</v>
          </cell>
          <cell r="L625">
            <v>0</v>
          </cell>
          <cell r="M625">
            <v>0</v>
          </cell>
          <cell r="N625">
            <v>0</v>
          </cell>
          <cell r="O625">
            <v>0</v>
          </cell>
        </row>
        <row r="626">
          <cell r="D626" t="str">
            <v>INFORME N° 1196-TP/DE/UGPPME-CFPP</v>
          </cell>
          <cell r="E626" t="str">
            <v>131023-2017</v>
          </cell>
          <cell r="F626" t="str">
            <v>1196-2017-MTPE/24.1.2.1</v>
          </cell>
          <cell r="G626" t="str">
            <v>18/08/2017</v>
          </cell>
          <cell r="H626">
            <v>0</v>
          </cell>
          <cell r="I626" t="str">
            <v xml:space="preserve">CERTIFICACIÓN PRESUPUESTAL PARA VIÁTICOS DE LA OFICINA NACIONAL </v>
          </cell>
          <cell r="J626" t="str">
            <v xml:space="preserve">UNIDAD GERENCIAL DE ADMINISTRACIÓN
</v>
          </cell>
          <cell r="K626" t="str">
            <v>ALTAMIRANO MARTINEZ, JOHN HAIRO</v>
          </cell>
          <cell r="L626">
            <v>0</v>
          </cell>
          <cell r="M626">
            <v>0</v>
          </cell>
          <cell r="N626">
            <v>0</v>
          </cell>
          <cell r="O626">
            <v>0</v>
          </cell>
        </row>
        <row r="627">
          <cell r="D627" t="str">
            <v>INFORME N° 1197-TP/DE/UGPPME-CFPP</v>
          </cell>
          <cell r="E627" t="str">
            <v>130620-2017</v>
          </cell>
          <cell r="F627" t="str">
            <v>1197-2017-MTPE/24.1.2.1</v>
          </cell>
          <cell r="G627" t="str">
            <v>18/08/2017</v>
          </cell>
          <cell r="H627">
            <v>0</v>
          </cell>
          <cell r="I627" t="str">
            <v xml:space="preserve">CERTIFICACIÓN PRESUPUESTAL PARA VIÁTICOS DE LA OFICINA NACIONAL </v>
          </cell>
          <cell r="J627" t="str">
            <v xml:space="preserve">UNIDAD GERENCIAL DE ADMINISTRACIÓN
</v>
          </cell>
          <cell r="K627" t="str">
            <v>ALTAMIRANO MARTINEZ, JOHN HAIRO</v>
          </cell>
          <cell r="L627">
            <v>0</v>
          </cell>
          <cell r="M627">
            <v>0</v>
          </cell>
          <cell r="N627">
            <v>0</v>
          </cell>
          <cell r="O627">
            <v>0</v>
          </cell>
        </row>
        <row r="628">
          <cell r="D628" t="str">
            <v>INFORME N° 1198-TP/DE/UGPPME-CFPP</v>
          </cell>
          <cell r="E628" t="str">
            <v>126612-2017</v>
          </cell>
          <cell r="F628" t="str">
            <v>1198-2017-MTPE/24.1.2.1</v>
          </cell>
          <cell r="G628" t="str">
            <v>18/08/2017</v>
          </cell>
          <cell r="H628">
            <v>0</v>
          </cell>
          <cell r="I628" t="str">
            <v xml:space="preserve">CERTIFICACIÓN DE CRÉDITO PRESUPUESTARIO REFERIDA AL SERVICIO DE TERCERO PARA LA COORDINACION FUNCIONAL DE MONITOREO Y EVALUACIÓN DEL PROGRAMA TRABAJA PERU </v>
          </cell>
          <cell r="J628" t="str">
            <v xml:space="preserve">UNIDAD GERENCIAL DE ADMINISTRACIÓN
</v>
          </cell>
          <cell r="K628">
            <v>0</v>
          </cell>
          <cell r="L628">
            <v>0</v>
          </cell>
          <cell r="M628">
            <v>0</v>
          </cell>
          <cell r="N628">
            <v>0</v>
          </cell>
          <cell r="O628">
            <v>0</v>
          </cell>
        </row>
        <row r="629">
          <cell r="D629" t="str">
            <v>INFORME N° 1199-TP/DE/UGPPME-CFPP</v>
          </cell>
          <cell r="E629" t="str">
            <v>127888-2017</v>
          </cell>
          <cell r="F629" t="str">
            <v>1199-2017-MTPE/24.1.2.1</v>
          </cell>
          <cell r="G629" t="str">
            <v>21/08/2017</v>
          </cell>
          <cell r="H629">
            <v>0</v>
          </cell>
          <cell r="I629" t="str">
            <v>REQUERIMIENTO DE CONTRATACIÓN ADMINISTRATIVA DE SERVICIOS - CAS DE TRES (03) OPERADORES LOGÍSTICOS PARA LA COORDINACIÓN FUNCIONAL DE LOGISTICA</v>
          </cell>
          <cell r="J629" t="str">
            <v xml:space="preserve">PROGRAMA PARA LA GENERACION DE EMPLEO SOCIAL INCLUSIVO "TRABAJA PERU"
</v>
          </cell>
          <cell r="K629" t="str">
            <v>ALTAMIRANO MARTINEZ, JOHN HAIRO</v>
          </cell>
          <cell r="L629">
            <v>0</v>
          </cell>
          <cell r="M629">
            <v>0</v>
          </cell>
          <cell r="N629">
            <v>0</v>
          </cell>
          <cell r="O629">
            <v>0</v>
          </cell>
        </row>
        <row r="630">
          <cell r="D630" t="str">
            <v>INFORME N° 1200-TP/DE/UGPPME-CFPP</v>
          </cell>
          <cell r="E630" t="str">
            <v>122841-2017</v>
          </cell>
          <cell r="F630" t="str">
            <v>1200-2017-MTPE/24.1.2.1</v>
          </cell>
          <cell r="G630" t="str">
            <v>21/08/2017</v>
          </cell>
          <cell r="H630">
            <v>0</v>
          </cell>
          <cell r="I630" t="str">
            <v xml:space="preserve">CERTIFICACIÓN DE CRÉDITO PRESUPUESTARIO REFERIDA A LA CONTRATACIÓN DE TEMPORAL DE SERVICIO DE LIMPIEZA REQUERIDO PARA LA UNIDAD ZONAL DE LAMBAYEQUE DEL PROGRAMA TRABAJA PERU </v>
          </cell>
          <cell r="J630" t="str">
            <v xml:space="preserve">UNIDAD GERENCIAL DE ADMINISTRACIÓN
</v>
          </cell>
          <cell r="K630" t="str">
            <v>ALTAMIRANO MARTINEZ, JOHN HAIRO</v>
          </cell>
          <cell r="L630">
            <v>0</v>
          </cell>
          <cell r="M630">
            <v>0</v>
          </cell>
          <cell r="N630">
            <v>0</v>
          </cell>
          <cell r="O630">
            <v>0</v>
          </cell>
        </row>
        <row r="631">
          <cell r="D631" t="str">
            <v>INFORME N° 1201-TP/DE/UGPPME-CFPP</v>
          </cell>
          <cell r="E631" t="str">
            <v>122764-2017</v>
          </cell>
          <cell r="F631" t="str">
            <v>1201-2017-MTPE/24.1.2.1</v>
          </cell>
          <cell r="G631" t="str">
            <v>21/08/2017</v>
          </cell>
          <cell r="H631">
            <v>0</v>
          </cell>
          <cell r="I631" t="str">
            <v xml:space="preserve">CERTIFICACIÓN DE CRÉDITO PRESUPUESTARIO REFERIDO AL SERVICIO DE TERCERO PARA LA UNIDAD ZONAL DE MADRE DE DIOS DEL PROGRAMA TRABAJA PERU </v>
          </cell>
          <cell r="J631" t="str">
            <v xml:space="preserve">UNIDAD GERENCIAL DE ADMINISTRACIÓN
</v>
          </cell>
          <cell r="K631" t="str">
            <v>ALTAMIRANO MARTINEZ, JOHN HAIRO</v>
          </cell>
          <cell r="L631">
            <v>0</v>
          </cell>
          <cell r="M631">
            <v>0</v>
          </cell>
          <cell r="N631">
            <v>0</v>
          </cell>
          <cell r="O631">
            <v>0</v>
          </cell>
        </row>
        <row r="632">
          <cell r="D632" t="str">
            <v>INFORME N° 1202-TP/DE/UGPPME-CFPP</v>
          </cell>
          <cell r="E632" t="str">
            <v>128745-2017</v>
          </cell>
          <cell r="F632" t="str">
            <v>1202-2017-MTPE/24.1.2.1</v>
          </cell>
          <cell r="G632" t="str">
            <v>21/08/2017</v>
          </cell>
          <cell r="H632">
            <v>0</v>
          </cell>
          <cell r="I632" t="str">
            <v xml:space="preserve">REFERIDA A LA CONTRATACIÓN DEL SERVICIO DE ALQUILER DE CINCO (05) COMPUTADORAS PERSONALES (LAPTOS) PARA EL PROGRAMA TRABAJA PERU </v>
          </cell>
          <cell r="J632" t="str">
            <v xml:space="preserve">UNIDAD GERENCIAL DE ADMINISTRACIÓN
</v>
          </cell>
          <cell r="K632" t="str">
            <v>ALTAMIRANO MARTINEZ, JOHN HAIRO</v>
          </cell>
          <cell r="L632">
            <v>0</v>
          </cell>
          <cell r="M632">
            <v>0</v>
          </cell>
          <cell r="N632">
            <v>0</v>
          </cell>
          <cell r="O632">
            <v>0</v>
          </cell>
        </row>
        <row r="633">
          <cell r="D633" t="str">
            <v>INFORME N° 1203-TP/DE/UGPPME-CFPP</v>
          </cell>
          <cell r="E633" t="str">
            <v>064853-2017</v>
          </cell>
          <cell r="F633" t="str">
            <v>1203-2017-MTPE/24.1.2.1</v>
          </cell>
          <cell r="G633" t="str">
            <v>21/08/2017</v>
          </cell>
          <cell r="H633">
            <v>0</v>
          </cell>
          <cell r="I633" t="str">
            <v xml:space="preserve">ANULACIÓN DEL CRÉDITO PRESUPUESTARIO Y PREVISIÓN 2018 REFERIDA A LA CONTRATACIÓN DEL SERVICIO DE INTERNET PARA EL PROGRAMA PERU RESPONSABLE </v>
          </cell>
          <cell r="J633" t="str">
            <v xml:space="preserve">UNIDAD GERENCIAL DE ADMINISTRACIÓN
</v>
          </cell>
          <cell r="K633" t="str">
            <v>ALTAMIRANO MARTINEZ, JOHN HAIRO</v>
          </cell>
          <cell r="L633">
            <v>0</v>
          </cell>
          <cell r="M633">
            <v>0</v>
          </cell>
          <cell r="N633">
            <v>0</v>
          </cell>
          <cell r="O633">
            <v>0</v>
          </cell>
        </row>
        <row r="634">
          <cell r="D634" t="str">
            <v>INFORME N° 1204-TP/DE/UGPPME-CFPP</v>
          </cell>
          <cell r="E634" t="str">
            <v>128754-2017</v>
          </cell>
          <cell r="F634" t="str">
            <v>1204-2017-MTPE/24.1.2.1</v>
          </cell>
          <cell r="G634" t="str">
            <v>21/08/2017</v>
          </cell>
          <cell r="H634">
            <v>0</v>
          </cell>
          <cell r="I634" t="str">
            <v xml:space="preserve">CERTIFICACIÓN DE CRÉDITO PRESUPUESTARIO REFERIDA AL SERVICIO DE TERCERO PARA LA UNIDAD GERENCIAL DE PLANIFICACIÓN, PRESUPUESTO, MONITOREO Y EVALUACIÓN DEL PROGRAMA TRABAJA PERU </v>
          </cell>
          <cell r="J634" t="str">
            <v xml:space="preserve">UNIDAD GERENCIAL DE ADMINISTRACIÓN
</v>
          </cell>
          <cell r="K634" t="str">
            <v>ALTAMIRANO MARTINEZ, JOHN HAIRO</v>
          </cell>
          <cell r="L634">
            <v>0</v>
          </cell>
          <cell r="M634">
            <v>0</v>
          </cell>
          <cell r="N634">
            <v>0</v>
          </cell>
          <cell r="O634">
            <v>0</v>
          </cell>
        </row>
        <row r="635">
          <cell r="D635" t="str">
            <v>INFORME N° 1205-TP/DE/UGPPME-CFPP</v>
          </cell>
          <cell r="E635" t="str">
            <v>128494-2017</v>
          </cell>
          <cell r="F635" t="str">
            <v>1205-2017-MTPE/24.1.2.1</v>
          </cell>
          <cell r="G635" t="str">
            <v>21/08/2017</v>
          </cell>
          <cell r="H635">
            <v>0</v>
          </cell>
          <cell r="I635" t="str">
            <v xml:space="preserve">CERTIFICACIÓN DE CRÉDITO PRESUPUESTARIO REFERIDA A LA CONTRATACIÓN DEL SERVICIO DE TERCERO PARA LA UNIDAD ZONAL LIMA NORTE CALLAO </v>
          </cell>
          <cell r="J635" t="str">
            <v xml:space="preserve">UNIDAD GERENCIAL DE ADMINISTRACIÓN
</v>
          </cell>
          <cell r="K635" t="str">
            <v>ALTAMIRANO MARTINEZ, JOHN HAIRO</v>
          </cell>
          <cell r="L635">
            <v>0</v>
          </cell>
          <cell r="M635">
            <v>0</v>
          </cell>
          <cell r="N635">
            <v>0</v>
          </cell>
          <cell r="O635">
            <v>0</v>
          </cell>
        </row>
        <row r="636">
          <cell r="D636" t="str">
            <v>INFORME N° 1206-TP/DE/UGPPME-CFPP</v>
          </cell>
          <cell r="E636" t="str">
            <v>128950-2017</v>
          </cell>
          <cell r="F636" t="str">
            <v>1206-2017-MTPE/24.1.2.1</v>
          </cell>
          <cell r="G636" t="str">
            <v>22/08/2017</v>
          </cell>
          <cell r="H636">
            <v>0</v>
          </cell>
          <cell r="I636" t="str">
            <v xml:space="preserve">CERTIFICACIÓN DE CRÉDITO PRESUPUESTARIO REFERIDA A LA CONTRATACIÓN DEL SERVICIO DE TERCERO PARA LA UNIDAD GERENCIAL DE PROMOCIÓN DEL PROGRAMA TRABAJA PERU </v>
          </cell>
          <cell r="J636" t="str">
            <v xml:space="preserve">UNIDAD GERENCIAL DE ADMINISTRACIÓN
</v>
          </cell>
          <cell r="K636" t="str">
            <v>ALTAMIRANO MARTINEZ, JOHN HAIRO</v>
          </cell>
          <cell r="L636">
            <v>0</v>
          </cell>
          <cell r="M636">
            <v>0</v>
          </cell>
          <cell r="N636">
            <v>0</v>
          </cell>
          <cell r="O636">
            <v>0</v>
          </cell>
        </row>
        <row r="637">
          <cell r="D637" t="str">
            <v>INFORME N° 1207-TP/DE/UGPPME-CFPP</v>
          </cell>
          <cell r="E637" t="str">
            <v>124157-2017</v>
          </cell>
          <cell r="F637" t="str">
            <v>1207-2017-MTPE/24.1.2.1</v>
          </cell>
          <cell r="G637" t="str">
            <v>22/08/2017</v>
          </cell>
          <cell r="H637">
            <v>0</v>
          </cell>
          <cell r="I637" t="str">
            <v xml:space="preserve">CERTIFICACION DE CREDITO PRESUPUESTARIO REFERIDA AL SERVICIO DE TERCERO PARA LA COORDINACION FUNCIONAL DE SISTEMAS DEL PROGRAMA TRABAJA PERU </v>
          </cell>
          <cell r="J637" t="str">
            <v xml:space="preserve">UNIDAD GERENCIAL DE ADMINISTRACIÓN
</v>
          </cell>
          <cell r="K637" t="str">
            <v>ALTAMIRANO MARTINEZ, JOHN HAIRO</v>
          </cell>
          <cell r="L637">
            <v>0</v>
          </cell>
          <cell r="M637">
            <v>0</v>
          </cell>
          <cell r="N637">
            <v>0</v>
          </cell>
          <cell r="O637">
            <v>0</v>
          </cell>
        </row>
        <row r="638">
          <cell r="D638" t="str">
            <v>INFORME N° 1208-TP/DE/UGPPME-CFPP</v>
          </cell>
          <cell r="E638" t="str">
            <v>122939-2017</v>
          </cell>
          <cell r="F638" t="str">
            <v>1208-2017-MTPE/24.1.2.1</v>
          </cell>
          <cell r="G638" t="str">
            <v>22/08/2017</v>
          </cell>
          <cell r="H638">
            <v>0</v>
          </cell>
          <cell r="I638" t="str">
            <v xml:space="preserve">CERTIFICACIÓN DE CRÉDITO PRESUPUESTARIO REFERIDA AL SERVICIO DE TERCERO PARA LA COORDINACIÓN FUNCIONAL DE RECURSOS HUMANOS DEL PROGRAMA TRABAJA PERU </v>
          </cell>
          <cell r="J638" t="str">
            <v xml:space="preserve">UNIDAD GERENCIAL DE ADMINISTRACIÓN
</v>
          </cell>
          <cell r="K638" t="str">
            <v>ALTAMIRANO MARTINEZ, JOHN HAIRO</v>
          </cell>
          <cell r="L638">
            <v>0</v>
          </cell>
          <cell r="M638">
            <v>0</v>
          </cell>
          <cell r="N638">
            <v>0</v>
          </cell>
          <cell r="O638">
            <v>0</v>
          </cell>
        </row>
        <row r="639">
          <cell r="D639" t="str">
            <v>INFORME N° 1209-TP/DE/UGPPME-CFPP</v>
          </cell>
          <cell r="E639" t="str">
            <v>130082-2017</v>
          </cell>
          <cell r="F639" t="str">
            <v>1209-2017-MTPE/24.1.2.1</v>
          </cell>
          <cell r="G639" t="str">
            <v>22/08/2017</v>
          </cell>
          <cell r="H639">
            <v>0</v>
          </cell>
          <cell r="I639" t="str">
            <v xml:space="preserve">CERTIFICACION DE CREDITO PRESUPUESTARIO REFERIDA A LAS PUBLICACIONES EN EL DIARIO OFICIAL EL PERUANO SOBRE LAS RESOLUCIONES VICEMINISTERIALES DEL PROGRAMA TRABAJA PERU </v>
          </cell>
          <cell r="J639" t="str">
            <v xml:space="preserve">UNIDAD GERENCIAL DE ADMINISTRACIÓN
</v>
          </cell>
          <cell r="K639" t="str">
            <v>ALTAMIRANO MARTINEZ, JOHN HAIRO</v>
          </cell>
          <cell r="L639">
            <v>0</v>
          </cell>
          <cell r="M639">
            <v>0</v>
          </cell>
          <cell r="N639">
            <v>0</v>
          </cell>
          <cell r="O639">
            <v>0</v>
          </cell>
        </row>
        <row r="640">
          <cell r="D640" t="str">
            <v>INFORME N° 1210-TP/DE/UGPPME-CFPP</v>
          </cell>
          <cell r="E640" t="str">
            <v>137331-2017</v>
          </cell>
          <cell r="F640" t="str">
            <v>1210-2017-MTPE/24.1.2.1</v>
          </cell>
          <cell r="G640" t="str">
            <v>23/08/2017</v>
          </cell>
          <cell r="H640">
            <v>0</v>
          </cell>
          <cell r="I640" t="str">
            <v xml:space="preserve">CERTIFICACIÓN DE CRÉDITO  PRESUPUESTAL PARA VIÁTICOS DE LA OFICINA NACIONAL </v>
          </cell>
          <cell r="J640" t="str">
            <v xml:space="preserve">UNIDAD GERENCIAL DE ADMINISTRACIÓN
</v>
          </cell>
          <cell r="K640" t="str">
            <v>ALTAMIRANO MARTINEZ, JOHN HAIRO</v>
          </cell>
          <cell r="L640">
            <v>0</v>
          </cell>
          <cell r="M640">
            <v>0</v>
          </cell>
          <cell r="N640">
            <v>0</v>
          </cell>
          <cell r="O640">
            <v>0</v>
          </cell>
        </row>
        <row r="641">
          <cell r="D641" t="str">
            <v>INFORME N° 1211-TP/DE/UGPPME-CFPP</v>
          </cell>
          <cell r="E641" t="str">
            <v>127643-2017</v>
          </cell>
          <cell r="F641" t="str">
            <v>1211-2017-MTPE/24.1.2.1</v>
          </cell>
          <cell r="G641" t="str">
            <v>23/08/2017</v>
          </cell>
          <cell r="H641">
            <v>0</v>
          </cell>
          <cell r="I641" t="str">
            <v>OPINIÓN SOBRE SOLICITUD DE TRAMITE DE RESOLUCIÓN MINISTERIAL QUE AUTORIZA LA TRANSFERENCIA FINANCIERA DEL APORTE TOTAL DEL PROGRAMA TRABAJA PERU A FAVOR DEL ORGANISMO EJECUTORES PÚBLICOS DE 60 CONVENIOS EN EL MARCO DEL CONCURSO DE PROYECTOS REGULARES</v>
          </cell>
          <cell r="J641" t="str">
            <v xml:space="preserve">UNIDAD GERENCIAL DE ASESORÍA LEGAL
</v>
          </cell>
          <cell r="K641" t="str">
            <v>ALTAMIRANO MARTINEZ, JOHN HAIRO</v>
          </cell>
          <cell r="L641">
            <v>0</v>
          </cell>
          <cell r="M641">
            <v>0</v>
          </cell>
          <cell r="N641">
            <v>0</v>
          </cell>
          <cell r="O641">
            <v>0</v>
          </cell>
        </row>
        <row r="642">
          <cell r="D642" t="str">
            <v>INFORME N° 1212-TP/DE/UGPPME-CFPP</v>
          </cell>
          <cell r="E642" t="str">
            <v>138600-2017</v>
          </cell>
          <cell r="F642" t="str">
            <v>1212-2017-MTPE/24.1.2.1</v>
          </cell>
          <cell r="G642" t="str">
            <v>23/08/2017</v>
          </cell>
          <cell r="H642">
            <v>0</v>
          </cell>
          <cell r="I642" t="str">
            <v xml:space="preserve">CERTIFICACIÓN DE CRÉDITO  PRESUPUESTARIO REFERIDA  PARA VIÁTICOS DE LA OFICINA NACIONAL </v>
          </cell>
          <cell r="J642" t="str">
            <v xml:space="preserve">UNIDAD GERENCIAL DE ADMINISTRACIÓN
</v>
          </cell>
          <cell r="K642" t="str">
            <v>ALTAMIRANO MARTINEZ, JOHN HAIRO</v>
          </cell>
          <cell r="L642">
            <v>0</v>
          </cell>
          <cell r="M642">
            <v>0</v>
          </cell>
          <cell r="N642">
            <v>0</v>
          </cell>
          <cell r="O642">
            <v>0</v>
          </cell>
        </row>
        <row r="643">
          <cell r="D643" t="str">
            <v>INFORME N° 1213-TP/DE/UGPPME-CFPP</v>
          </cell>
          <cell r="E643" t="str">
            <v>126085-2017</v>
          </cell>
          <cell r="F643" t="str">
            <v>1213-2017-MTPE/24.1.2.1</v>
          </cell>
          <cell r="G643" t="str">
            <v>23/08/2017</v>
          </cell>
          <cell r="H643">
            <v>0</v>
          </cell>
          <cell r="I643" t="str">
            <v>PROPUESTA DE MODIFICACIÓN DEL MOP DE LA UGPROM</v>
          </cell>
          <cell r="J643" t="str">
            <v xml:space="preserve">PROGRAMA PARA LA GENERACION DE EMPLEO SOCIAL INCLUSIVO "TRABAJA PERU"
</v>
          </cell>
          <cell r="K643" t="str">
            <v>ALTAMIRANO MARTINEZ, JOHN HAIRO</v>
          </cell>
          <cell r="L643">
            <v>0</v>
          </cell>
          <cell r="M643">
            <v>0</v>
          </cell>
          <cell r="N643">
            <v>0</v>
          </cell>
          <cell r="O643">
            <v>0</v>
          </cell>
        </row>
        <row r="644">
          <cell r="D644" t="str">
            <v>INFORME N° 1214-TP/DE/UGPPME-CFPP</v>
          </cell>
          <cell r="E644" t="str">
            <v>139922-2017</v>
          </cell>
          <cell r="F644" t="str">
            <v>1214-2017-MTPE/24.1.2.1</v>
          </cell>
          <cell r="G644" t="str">
            <v>23/08/2017</v>
          </cell>
          <cell r="H644">
            <v>0</v>
          </cell>
          <cell r="I644" t="str">
            <v xml:space="preserve">CERTIFICACIÓN  DE CREDITO PRESUPUESTARIO REFERIDA  PARA VIÁTICOS DE LA OFICINA NACIONAL </v>
          </cell>
          <cell r="J644" t="str">
            <v xml:space="preserve">UNIDAD GERENCIAL DE ADMINISTRACIÓN
</v>
          </cell>
          <cell r="K644" t="str">
            <v>ALTAMIRANO MARTINEZ, JOHN HAIRO</v>
          </cell>
          <cell r="L644">
            <v>0</v>
          </cell>
          <cell r="M644">
            <v>0</v>
          </cell>
          <cell r="N644">
            <v>0</v>
          </cell>
          <cell r="O644">
            <v>0</v>
          </cell>
        </row>
        <row r="645">
          <cell r="D645" t="str">
            <v>INFORME N° 1215-TP/DE/UGPPME-CFPP</v>
          </cell>
          <cell r="E645" t="str">
            <v>135399-2017</v>
          </cell>
          <cell r="F645" t="str">
            <v>1215-2017-MTPE/24.1.2.1</v>
          </cell>
          <cell r="G645" t="str">
            <v>23/08/2017</v>
          </cell>
          <cell r="H645">
            <v>0</v>
          </cell>
          <cell r="I645" t="str">
            <v>CERTIFICACIÓN DE CRÉDITO PRESUPUESTARIO REFERIDA A LA CONTRATACIÓN DEL SERVICIO DE REPARACIÓN DEL MURO Y ADECUACIÓN DEL SISTEMA DE DRENAJE DEL EQUIPO DE AIRE ACONDICIONADO DE LA OFICINA DE LA COORDINACIÓN FUNCIONAL DE ASISTENCIA TÉCNICA Y EVALUACIÓN DE PROYECTOS DE LA UNIDAD GERENCIAL DE PROYECTOS DE LA OFICINA NACIONAL DEL PROGRAMA TRABAJA PERU-PISO 07 DEL MTPE</v>
          </cell>
          <cell r="J645" t="str">
            <v xml:space="preserve">UNIDAD GERENCIAL DE ADMINISTRACIÓN
</v>
          </cell>
          <cell r="K645" t="str">
            <v>ALTAMIRANO MARTINEZ, JOHN HAIRO</v>
          </cell>
          <cell r="L645">
            <v>0</v>
          </cell>
          <cell r="M645">
            <v>0</v>
          </cell>
          <cell r="N645">
            <v>0</v>
          </cell>
          <cell r="O645">
            <v>0</v>
          </cell>
        </row>
        <row r="646">
          <cell r="D646" t="str">
            <v>INFORME N° 1216-TP/DE/UGPPME-CFPP</v>
          </cell>
          <cell r="E646" t="str">
            <v>130578-2017</v>
          </cell>
          <cell r="F646" t="str">
            <v>1216-2017-MTPE/24.1.2.1</v>
          </cell>
          <cell r="G646" t="str">
            <v>24/08/2017</v>
          </cell>
          <cell r="H646">
            <v>0</v>
          </cell>
          <cell r="I646" t="str">
            <v xml:space="preserve">INFORME A LA CONTRATACIÓN TEMPORAL DEL SERVICIO DE LIMPIEZA  PARA LA UNIDAD ZONAL HUANUCO DEL PROGRAMA TRABAJA PERU </v>
          </cell>
          <cell r="J646" t="str">
            <v xml:space="preserve">UNIDAD GERENCIAL DE ADMINISTRACIÓN
</v>
          </cell>
          <cell r="K646" t="str">
            <v>ALTAMIRANO MARTINEZ, JOHN HAIRO</v>
          </cell>
          <cell r="L646">
            <v>0</v>
          </cell>
          <cell r="M646">
            <v>0</v>
          </cell>
          <cell r="N646">
            <v>0</v>
          </cell>
          <cell r="O646">
            <v>0</v>
          </cell>
        </row>
        <row r="647">
          <cell r="D647" t="str">
            <v>INFORME N° 1217-TP/DE/UGPPME-CFPP</v>
          </cell>
          <cell r="E647" t="str">
            <v>128474-2017</v>
          </cell>
          <cell r="F647" t="str">
            <v>1217-2017-MTPE/24.1.2.1</v>
          </cell>
          <cell r="G647" t="str">
            <v>24/08/2017</v>
          </cell>
          <cell r="H647">
            <v>0</v>
          </cell>
          <cell r="I647" t="str">
            <v xml:space="preserve">CERTIFICACION DE CREDITO PRESUPUESTARIO REFERIDA AL SERVICIO DE TERCERO PARA LA UNIDAD ZONAL LIMA NORTE CALLAO DEL PROGRAMA TRABAJA PERU </v>
          </cell>
          <cell r="J647" t="str">
            <v xml:space="preserve">UNIDAD GERENCIAL DE ADMINISTRACIÓN
</v>
          </cell>
          <cell r="K647">
            <v>0</v>
          </cell>
          <cell r="L647">
            <v>0</v>
          </cell>
          <cell r="M647">
            <v>0</v>
          </cell>
          <cell r="N647">
            <v>0</v>
          </cell>
          <cell r="O647">
            <v>0</v>
          </cell>
        </row>
        <row r="648">
          <cell r="D648" t="str">
            <v>INFORME N° 1218-TP/DE/UGPPME-CFPP</v>
          </cell>
          <cell r="E648" t="str">
            <v>128445-2017</v>
          </cell>
          <cell r="F648" t="str">
            <v>1218-2017-MTPE/24.1.2.1</v>
          </cell>
          <cell r="G648" t="str">
            <v>24/08/2017</v>
          </cell>
          <cell r="H648">
            <v>0</v>
          </cell>
          <cell r="I648" t="str">
            <v xml:space="preserve">CERTIFICACIÓN DE CRÉDITO PRESUPUESTARIO REFERIDA A LA CONTRATACIÓN DEL SERVICIO DE TERCERO PARA LA COORDINACIÓN FUNCIONAL DE SISTEMAS DEL PROGRAMA TRABAJA PERU </v>
          </cell>
          <cell r="J648" t="str">
            <v xml:space="preserve">UNIDAD GERENCIAL DE ADMINISTRACIÓN
</v>
          </cell>
          <cell r="K648" t="str">
            <v>ALTAMIRANO MARTINEZ, JOHN HAIRO</v>
          </cell>
          <cell r="L648">
            <v>0</v>
          </cell>
          <cell r="M648">
            <v>0</v>
          </cell>
          <cell r="N648">
            <v>0</v>
          </cell>
          <cell r="O648">
            <v>0</v>
          </cell>
        </row>
        <row r="649">
          <cell r="D649" t="str">
            <v>INFORME N° 1219-TP/DE/UGPPME-CFPP</v>
          </cell>
          <cell r="E649" t="str">
            <v>128838-2017</v>
          </cell>
          <cell r="F649" t="str">
            <v>1219-2017-MTPE/24.1.2.1</v>
          </cell>
          <cell r="G649" t="str">
            <v>24/08/2017</v>
          </cell>
          <cell r="H649">
            <v>0</v>
          </cell>
          <cell r="I649" t="str">
            <v xml:space="preserve">CERTIFICACIÓN  DE CRÉDITO PRESUPUESTARIO Y PREVISIÓN PARA EL AÑO 2018 REFERIDA AL SERVICIO DE INTERNET INALAMBRICO PORTATIL PARA LA COORDINACION EJECUTIVA DEL PROGRAMA PERU RESPONSABLE </v>
          </cell>
          <cell r="J649" t="str">
            <v xml:space="preserve">UNIDAD GERENCIAL DE ADMINISTRACIÓN
</v>
          </cell>
          <cell r="K649" t="str">
            <v>ALTAMIRANO MARTINEZ, JOHN HAIRO</v>
          </cell>
          <cell r="L649">
            <v>0</v>
          </cell>
          <cell r="M649">
            <v>0</v>
          </cell>
          <cell r="N649">
            <v>0</v>
          </cell>
          <cell r="O649">
            <v>0</v>
          </cell>
        </row>
        <row r="650">
          <cell r="D650" t="str">
            <v>INFORME N° 1220-TP/DE/UGPPME-CFPP</v>
          </cell>
          <cell r="E650" t="str">
            <v>139967-2017</v>
          </cell>
          <cell r="F650" t="str">
            <v>1220-2017-MTPE/24.1.2.1</v>
          </cell>
          <cell r="G650" t="str">
            <v>24/08/2017</v>
          </cell>
          <cell r="H650">
            <v>0</v>
          </cell>
          <cell r="I650" t="str">
            <v>PROPUESTA DE NOTA DE MODIFICACIÓN PRESUPUESTARIA NMP N° 045, CRÉDITOS Y ANULACIONES DE TIPO 3 CRÉDITOS Y ANULACIONES (DENTRO DE U.E.) PARA APROBACIÓN.</v>
          </cell>
          <cell r="J650" t="str">
            <v xml:space="preserve">PROGRAMA PARA LA GENERACION DE EMPLEO SOCIAL INCLUSIVO "TRABAJA PERU"
</v>
          </cell>
          <cell r="K650">
            <v>0</v>
          </cell>
          <cell r="L650">
            <v>0</v>
          </cell>
          <cell r="M650">
            <v>0</v>
          </cell>
          <cell r="N650">
            <v>0</v>
          </cell>
          <cell r="O650">
            <v>0</v>
          </cell>
        </row>
        <row r="651">
          <cell r="D651" t="str">
            <v>INFORME N° 1221-TP/DE/UGPPME-CFPP</v>
          </cell>
          <cell r="E651" t="str">
            <v>139445-2017</v>
          </cell>
          <cell r="F651" t="str">
            <v>1221-2017-MTPE/24.1.2.1</v>
          </cell>
          <cell r="G651" t="str">
            <v>25/08/2017</v>
          </cell>
          <cell r="H651">
            <v>0</v>
          </cell>
          <cell r="I651" t="str">
            <v>REBAJA DE CERTIFICADO DE CRÉDITO PRESUPUESTARIO N° 0790-2017 Y SALDO PRESUPUESTAL DISPONIBLE EN LA ACTIVIDAD 5001253: TRANSFERENCIA DE RECURSOS PARA LA EJECUCIÓN DE PROYECTOS DE INVERSIÓN CON PRESUPUESTO DEL PIA 2017</v>
          </cell>
          <cell r="J651" t="str">
            <v xml:space="preserve">UNIDAD GERENCIAL DE ADMINISTRACIÓN
</v>
          </cell>
          <cell r="K651" t="str">
            <v>ALTAMIRANO MARTINEZ, JOHN HAIRO</v>
          </cell>
          <cell r="L651">
            <v>0</v>
          </cell>
          <cell r="M651">
            <v>0</v>
          </cell>
          <cell r="N651">
            <v>0</v>
          </cell>
          <cell r="O651">
            <v>0</v>
          </cell>
        </row>
        <row r="652">
          <cell r="D652" t="str">
            <v>INFORME N° 1222-TP/DE/UGPPME-CFPP</v>
          </cell>
          <cell r="E652" t="str">
            <v>142462-2017</v>
          </cell>
          <cell r="F652" t="str">
            <v>1222-2017-MTPE/24.1.2.1</v>
          </cell>
          <cell r="G652" t="str">
            <v>25/08/2017</v>
          </cell>
          <cell r="H652">
            <v>0</v>
          </cell>
          <cell r="I652" t="str">
            <v>CONSULTA SOBRE MODIFICACIÓN PRESUPUESTAL DE TIPO 3 PARA TRASLADAR RECURSOS DE LA GENÉRICA DE GASTOS 2.3 BIENES Y SERVICIOS A LA GENERICA DE GASTOS 2.6 ADQUISICIÓN DE ACTIVOS NO FINANCIEROS EN EL MARCO DEL DECRETO SUPREMO N° 235-2017-EF</v>
          </cell>
          <cell r="J652" t="str">
            <v xml:space="preserve">PROGRAMA PARA LA GENERACION DE EMPLEO SOCIAL INCLUSIVO "TRABAJA PERU"
</v>
          </cell>
          <cell r="K652" t="str">
            <v>ALTAMIRANO MARTINEZ, JOHN HAIRO</v>
          </cell>
          <cell r="L652">
            <v>0</v>
          </cell>
          <cell r="M652">
            <v>0</v>
          </cell>
          <cell r="N652">
            <v>0</v>
          </cell>
          <cell r="O652">
            <v>0</v>
          </cell>
        </row>
        <row r="653">
          <cell r="D653" t="str">
            <v>INFORME N° 1223-TP/DE/UGPPME-CFPP</v>
          </cell>
          <cell r="E653" t="str">
            <v>125483-2017</v>
          </cell>
          <cell r="F653" t="str">
            <v>1223-2017-MTPE/24.1.2.1</v>
          </cell>
          <cell r="G653" t="str">
            <v>25/08/2017</v>
          </cell>
          <cell r="H653">
            <v>0</v>
          </cell>
          <cell r="I653" t="str">
            <v>AMPLIACIÓN DE LOS CCP 199,197,200 REFERIDOS AL REINTEGRO AL PLIEGO DEL MTPE POR GASTOS DE SERVICIOS BÁSICOS Y CERTIFICACIÓN DE CRÉDITO PRESUPUESTARIO REFERIDA AL REINTEGRO POR CONCEPTO DE ARBITRIOS 2017</v>
          </cell>
          <cell r="J653" t="str">
            <v xml:space="preserve">UNIDAD GERENCIAL DE ADMINISTRACIÓN
</v>
          </cell>
          <cell r="K653" t="str">
            <v>ALTAMIRANO MARTINEZ, JOHN HAIRO</v>
          </cell>
          <cell r="L653">
            <v>0</v>
          </cell>
          <cell r="M653">
            <v>0</v>
          </cell>
          <cell r="N653">
            <v>0</v>
          </cell>
          <cell r="O653">
            <v>0</v>
          </cell>
        </row>
        <row r="654">
          <cell r="D654" t="str">
            <v>INFORME N° 1224-TP/DE/UGPPME-CFPP</v>
          </cell>
          <cell r="E654" t="str">
            <v>125929-2017</v>
          </cell>
          <cell r="F654" t="str">
            <v>1224-2017-MTPE/24.1.2.1</v>
          </cell>
          <cell r="G654" t="str">
            <v>25/08/2017</v>
          </cell>
          <cell r="H654">
            <v>0</v>
          </cell>
          <cell r="I654" t="str">
            <v xml:space="preserve">DISPONIBILIDAD PRESUPUESTAL REFERIDA A LA CONTRATACIÓN DE (16) PROFESIONALES POR LA MODALIDAD DE SERVICIO DE TERCERO PARA LAS DIVERSAS UNIDADES ZONALES DEL PROGRAMA TRABAJA PERU </v>
          </cell>
          <cell r="J654" t="str">
            <v xml:space="preserve">UNIDAD GERENCIAL DE ADMINISTRACIÓN
</v>
          </cell>
          <cell r="K654" t="str">
            <v>ALTAMIRANO MARTINEZ, JOHN HAIRO</v>
          </cell>
          <cell r="L654">
            <v>0</v>
          </cell>
          <cell r="M654">
            <v>0</v>
          </cell>
          <cell r="N654">
            <v>0</v>
          </cell>
          <cell r="O654">
            <v>0</v>
          </cell>
        </row>
        <row r="655">
          <cell r="D655" t="str">
            <v>INFORME N° 1225-TP/DE/UGPPME-CFPP</v>
          </cell>
          <cell r="E655" t="str">
            <v>119457-2017</v>
          </cell>
          <cell r="F655" t="str">
            <v>1225-2017-MTPE/24.1.2.1</v>
          </cell>
          <cell r="G655" t="str">
            <v>25/08/2017</v>
          </cell>
          <cell r="H655">
            <v>0</v>
          </cell>
          <cell r="I655" t="str">
            <v>REBAJA DE LA CERTIFICACIÓN DE  CRÉDITO PRESUPUESTARIO N° 626-2017</v>
          </cell>
          <cell r="J655" t="str">
            <v xml:space="preserve">UNIDAD GERENCIAL DE ADMINISTRACIÓN
</v>
          </cell>
          <cell r="K655" t="str">
            <v>ALTAMIRANO MARTINEZ, JOHN HAIRO</v>
          </cell>
          <cell r="L655">
            <v>0</v>
          </cell>
          <cell r="M655">
            <v>0</v>
          </cell>
          <cell r="N655">
            <v>0</v>
          </cell>
          <cell r="O655">
            <v>0</v>
          </cell>
        </row>
        <row r="656">
          <cell r="D656" t="str">
            <v>INFORME N° 1226-TP/DE/UGPPME-CFPP</v>
          </cell>
          <cell r="E656" t="str">
            <v>077950-2017</v>
          </cell>
          <cell r="F656" t="str">
            <v>1226-2017-MTPE/24.1.2.1</v>
          </cell>
          <cell r="G656" t="str">
            <v>25/08/2017</v>
          </cell>
          <cell r="H656">
            <v>0</v>
          </cell>
          <cell r="I656" t="str">
            <v xml:space="preserve">CERTIFICACIÓN DE CRÉDITO PRESUPUESTARIO REFERIDA A LA CONTRATACIÓN DEL SERVICIO DE CONFECCIÓN E INSTALACIÓN DE UN LETRERO INSTITUCIONAL EN LETRAS CORPOREAS PARA LA UNIDAD GERENCIAL DE PROMOCIÓN DEL PROGRAMA TRABAJA PERU </v>
          </cell>
          <cell r="J656" t="str">
            <v xml:space="preserve">UNIDAD GERENCIAL DE ADMINISTRACIÓN
</v>
          </cell>
          <cell r="K656" t="str">
            <v>ALTAMIRANO MARTINEZ, JOHN HAIRO</v>
          </cell>
          <cell r="L656">
            <v>0</v>
          </cell>
          <cell r="M656">
            <v>0</v>
          </cell>
          <cell r="N656">
            <v>0</v>
          </cell>
          <cell r="O656">
            <v>0</v>
          </cell>
        </row>
        <row r="657">
          <cell r="D657" t="str">
            <v>INFORME N° 1227-TP/DE/UGPPME-CFPP</v>
          </cell>
          <cell r="E657" t="str">
            <v>126481-2017</v>
          </cell>
          <cell r="F657" t="str">
            <v>1227-2017-MTPE/24.1.2.1</v>
          </cell>
          <cell r="G657" t="str">
            <v>25/08/2017</v>
          </cell>
          <cell r="H657">
            <v>0</v>
          </cell>
          <cell r="I657" t="str">
            <v xml:space="preserve">CERTIFICACIÓN DE CRÉDITO PRESUPUESTARIO REFERIDA A LA CONTRATACIÓN DEL SERVICIO DE LIMPIEZA REQUERIDO PARA LA UNIDAD ZONAL HUANCAVELICA DEL PROGRAMA TRABAJA PERU </v>
          </cell>
          <cell r="J657" t="str">
            <v xml:space="preserve">UNIDAD GERENCIAL DE ADMINISTRACIÓN
</v>
          </cell>
          <cell r="K657" t="str">
            <v>ALTAMIRANO MARTINEZ, JOHN HAIRO</v>
          </cell>
          <cell r="L657">
            <v>0</v>
          </cell>
          <cell r="M657">
            <v>0</v>
          </cell>
          <cell r="N657">
            <v>0</v>
          </cell>
          <cell r="O657">
            <v>0</v>
          </cell>
        </row>
        <row r="658">
          <cell r="D658" t="str">
            <v>INFORME N° 1228-TP/DE/UGPPME-CFPP</v>
          </cell>
          <cell r="E658" t="str">
            <v>127991-2017</v>
          </cell>
          <cell r="F658" t="str">
            <v>1228-2017-MTPE/24.1.2.1</v>
          </cell>
          <cell r="G658" t="str">
            <v>28/08/2017</v>
          </cell>
          <cell r="H658">
            <v>0</v>
          </cell>
          <cell r="I658" t="str">
            <v xml:space="preserve">CERTIFICACIÓN DE CRÉDITO PRESUPUESTARIO REFERIDA A LA CONTRATACIÓN TEMPORAL DEL SERVICIO DE LIMPIEZA REQUERIDO PARA LA UNIDAD ZONAL DE APURIMAC DEL PROGRAMA TRABAJA PERU </v>
          </cell>
          <cell r="J658" t="str">
            <v xml:space="preserve">UNIDAD GERENCIAL DE ADMINISTRACIÓN
</v>
          </cell>
          <cell r="K658" t="str">
            <v>ALTAMIRANO MARTINEZ, JOHN HAIRO</v>
          </cell>
          <cell r="L658">
            <v>0</v>
          </cell>
          <cell r="M658">
            <v>0</v>
          </cell>
          <cell r="N658">
            <v>0</v>
          </cell>
          <cell r="O658">
            <v>0</v>
          </cell>
        </row>
        <row r="659">
          <cell r="D659" t="str">
            <v>INFORME N° 1229-TP/DE/UGPPME-CFPP</v>
          </cell>
          <cell r="E659" t="str">
            <v>125967-2017</v>
          </cell>
          <cell r="F659" t="str">
            <v>1229-2017-MTPE/24.1.2.1</v>
          </cell>
          <cell r="G659" t="str">
            <v>28/08/2017</v>
          </cell>
          <cell r="H659">
            <v>0</v>
          </cell>
          <cell r="I659" t="str">
            <v xml:space="preserve">CERTIFICACIÓN  DE CRÉDITO PRESUPUESTARIO REFERIDA A LA CONTRATACIÓN TEMPORAL DEL SERVICIO DE LIMPIEZA REQUERIDO PARA LA UNIDAD ZONAL CAJAMARCA DEL PROGRAMA TRABAJA PERU </v>
          </cell>
          <cell r="J659" t="str">
            <v xml:space="preserve">UNIDAD GERENCIAL DE ADMINISTRACIÓN
</v>
          </cell>
          <cell r="K659" t="str">
            <v>ALTAMIRANO MARTINEZ, JOHN HAIRO</v>
          </cell>
          <cell r="L659">
            <v>0</v>
          </cell>
          <cell r="M659">
            <v>0</v>
          </cell>
          <cell r="N659">
            <v>0</v>
          </cell>
          <cell r="O659">
            <v>0</v>
          </cell>
        </row>
        <row r="660">
          <cell r="D660" t="str">
            <v>INFORME N° 1230-TP/DE/UGPPME-CFPP</v>
          </cell>
          <cell r="E660" t="str">
            <v>141880-2017</v>
          </cell>
          <cell r="F660" t="str">
            <v>1230-2017-MTPE/24.1.2.1</v>
          </cell>
          <cell r="G660" t="str">
            <v>28/08/2017</v>
          </cell>
          <cell r="H660">
            <v>0</v>
          </cell>
          <cell r="I660" t="str">
            <v>ANULACIÓN  DE CERTIFICACIÓN DEL CCP N° 585-2017, REFERIDA A LA CONTRATACIÓN DEL SERVICIO DE TERCERO PARA LA COORDINACIÓN FUNCIONAL DE LOGÍSTICA DEL PROGRAMA TRABAJA PERU</v>
          </cell>
          <cell r="J660" t="str">
            <v xml:space="preserve">UNIDAD GERENCIAL DE ADMINISTRACIÓN
</v>
          </cell>
          <cell r="K660" t="str">
            <v>ALTAMIRANO MARTINEZ, JOHN HAIRO</v>
          </cell>
          <cell r="L660">
            <v>0</v>
          </cell>
          <cell r="M660">
            <v>0</v>
          </cell>
          <cell r="N660">
            <v>0</v>
          </cell>
          <cell r="O660">
            <v>0</v>
          </cell>
        </row>
        <row r="661">
          <cell r="D661" t="str">
            <v>INFORME N° 1231-TP/DE/UGPPME-CFPP</v>
          </cell>
          <cell r="E661" t="str">
            <v>144197-2017</v>
          </cell>
          <cell r="F661" t="str">
            <v>1231-2017-MTPE/24.1.2.1</v>
          </cell>
          <cell r="G661" t="str">
            <v>28/08/2017</v>
          </cell>
          <cell r="H661">
            <v>0</v>
          </cell>
          <cell r="I661" t="str">
            <v xml:space="preserve">SOLICITO AUTORIZACIÓN PARA CONTRATACIÓN DE SERVICIO DE TERCERO PARA LA COORDINACIÓN FUNCIONAL DE PLANIFICACIÓN Y PRESUPUESTO </v>
          </cell>
          <cell r="J661" t="str">
            <v xml:space="preserve">PROGRAMA PARA LA GENERACION DE EMPLEO SOCIAL INCLUSIVO "TRABAJA PERU"
</v>
          </cell>
          <cell r="K661" t="str">
            <v>ALTAMIRANO MARTINEZ, JOHN HAIRO</v>
          </cell>
          <cell r="L661">
            <v>0</v>
          </cell>
          <cell r="M661">
            <v>0</v>
          </cell>
          <cell r="N661">
            <v>0</v>
          </cell>
          <cell r="O661">
            <v>0</v>
          </cell>
        </row>
        <row r="662">
          <cell r="D662" t="str">
            <v>INFORME N° 1232-TP/DE/UGPPME-CFPP</v>
          </cell>
          <cell r="E662" t="str">
            <v>140248-2017</v>
          </cell>
          <cell r="F662" t="str">
            <v>1232-2017-MTPE/24.1.2.1</v>
          </cell>
          <cell r="G662" t="str">
            <v>28/08/2017</v>
          </cell>
          <cell r="H662">
            <v>0</v>
          </cell>
          <cell r="I662" t="str">
            <v xml:space="preserve">CERTIFICACIÓN DE CRÉDITO PRESUPUESTARIO REFERIDA A LA CONTRATACIÓN FDE UN SERVICIO DE TERCERO PARA EL AREA DE PROMOCIÓN DE LA UNIDAD ZONAL LIMA NORTE CALLAO </v>
          </cell>
          <cell r="J662" t="str">
            <v xml:space="preserve">UNIDAD GERENCIAL DE ADMINISTRACIÓN
</v>
          </cell>
          <cell r="K662" t="str">
            <v>ALTAMIRANO MARTINEZ, JOHN HAIRO</v>
          </cell>
          <cell r="L662">
            <v>0</v>
          </cell>
          <cell r="M662">
            <v>0</v>
          </cell>
          <cell r="N662">
            <v>0</v>
          </cell>
          <cell r="O662">
            <v>0</v>
          </cell>
        </row>
        <row r="663">
          <cell r="D663" t="str">
            <v>INFORME N° 1233-TP/DE/UGPPME-CFPP</v>
          </cell>
          <cell r="E663" t="str">
            <v>144263-2017</v>
          </cell>
          <cell r="F663" t="str">
            <v>1233-2017-MTPE/24.1.2.1</v>
          </cell>
          <cell r="G663" t="str">
            <v>28/08/2017</v>
          </cell>
          <cell r="H663">
            <v>0</v>
          </cell>
          <cell r="I663" t="str">
            <v xml:space="preserve">CERTIFICACIÓN PRESUPUESTAL PARA VIATICOS DE LA OFICINA NACIONAL </v>
          </cell>
          <cell r="J663" t="str">
            <v xml:space="preserve">UNIDAD GERENCIAL DE ADMINISTRACIÓN
</v>
          </cell>
          <cell r="K663" t="str">
            <v>ALTAMIRANO MARTINEZ, JOHN HAIRO</v>
          </cell>
          <cell r="L663">
            <v>0</v>
          </cell>
          <cell r="M663">
            <v>0</v>
          </cell>
          <cell r="N663">
            <v>0</v>
          </cell>
          <cell r="O663">
            <v>0</v>
          </cell>
        </row>
        <row r="664">
          <cell r="D664" t="str">
            <v>INFORME N° 1234-TP/DE/UGPPME-CFPP</v>
          </cell>
          <cell r="E664" t="str">
            <v>144278-2017</v>
          </cell>
          <cell r="F664" t="str">
            <v>1234-2017-MTPE/24.1.2.1</v>
          </cell>
          <cell r="G664" t="str">
            <v>28/08/2017</v>
          </cell>
          <cell r="H664">
            <v>0</v>
          </cell>
          <cell r="I664" t="str">
            <v xml:space="preserve">CERTIFICACIÓN PRESUPUESTAL PARA VIATICOS DE LA OFICINA NACIONAL </v>
          </cell>
          <cell r="J664" t="str">
            <v xml:space="preserve">UNIDAD GERENCIAL DE ADMINISTRACIÓN
</v>
          </cell>
          <cell r="K664">
            <v>0</v>
          </cell>
          <cell r="L664">
            <v>0</v>
          </cell>
          <cell r="M664">
            <v>0</v>
          </cell>
          <cell r="N664">
            <v>0</v>
          </cell>
          <cell r="O664">
            <v>0</v>
          </cell>
        </row>
        <row r="665">
          <cell r="D665" t="str">
            <v>INFORME N° 1235-TP/DE/UGPPME-CFPP</v>
          </cell>
          <cell r="E665" t="str">
            <v>136854-2017</v>
          </cell>
          <cell r="F665" t="str">
            <v>1235-2017-MTPE/24.1.2.1</v>
          </cell>
          <cell r="G665" t="str">
            <v>29/08/2017</v>
          </cell>
          <cell r="H665">
            <v>0</v>
          </cell>
          <cell r="I665" t="str">
            <v>REQUERIMIENTO DE CONTRATACIÓN ADMINISTRATIVA DE SERVICIOS -CAS DE UN (01) RESPONSABLE DE LA COORDINACIÓN FUNCIONAL DE PLANIFICACIÓN Y PRESUPUESTO PARA LA UNIDAD GERENCIAL DE PLANIFICACIÓN, PRESUPUESTO, MONITOREO Y EVALUACIÓN.</v>
          </cell>
          <cell r="J665" t="str">
            <v xml:space="preserve">PROGRAMA PARA LA GENERACION DE EMPLEO SOCIAL INCLUSIVO "TRABAJA PERU"
</v>
          </cell>
          <cell r="K665" t="str">
            <v>ALTAMIRANO MARTINEZ, JOHN HAIRO</v>
          </cell>
          <cell r="L665">
            <v>0</v>
          </cell>
          <cell r="M665">
            <v>0</v>
          </cell>
          <cell r="N665">
            <v>0</v>
          </cell>
          <cell r="O665">
            <v>0</v>
          </cell>
        </row>
        <row r="666">
          <cell r="D666" t="str">
            <v>INFORME N° 1236-TP/DE/UGPPME-CFPP</v>
          </cell>
          <cell r="E666" t="str">
            <v>145731-2017</v>
          </cell>
          <cell r="F666" t="str">
            <v>1236-2017-MTPE/24.1.2.1</v>
          </cell>
          <cell r="G666" t="str">
            <v>29/08/2017</v>
          </cell>
          <cell r="H666">
            <v>0</v>
          </cell>
          <cell r="I666" t="str">
            <v xml:space="preserve">CERTIFICACIÓN DE CRÉDITO PRESUPUESTARIO REFERIDA PARA VIÁTICOS DE LA OFICINA NACIONAL </v>
          </cell>
          <cell r="J666" t="str">
            <v xml:space="preserve">UNIDAD GERENCIAL DE ADMINISTRACIÓN
</v>
          </cell>
          <cell r="K666" t="str">
            <v>ALTAMIRANO MARTINEZ, JOHN HAIRO</v>
          </cell>
          <cell r="L666">
            <v>0</v>
          </cell>
          <cell r="M666">
            <v>0</v>
          </cell>
          <cell r="N666">
            <v>0</v>
          </cell>
          <cell r="O666">
            <v>0</v>
          </cell>
        </row>
        <row r="667">
          <cell r="D667" t="str">
            <v>INFORME N° 1237-TP/DE/UGPPME-CFPP</v>
          </cell>
          <cell r="E667" t="str">
            <v>145201-2017</v>
          </cell>
          <cell r="F667" t="str">
            <v>1237-2017-MTPE/24.1.2.1</v>
          </cell>
          <cell r="G667" t="str">
            <v>29/08/2017</v>
          </cell>
          <cell r="H667">
            <v>0</v>
          </cell>
          <cell r="I667" t="str">
            <v xml:space="preserve">CERTIFICACIÓN DE CRÉDITO PRESUPUESTARIO REFERIDA  PARA VIÁTICOS DE LA OFICINA NACIONAL </v>
          </cell>
          <cell r="J667" t="str">
            <v xml:space="preserve">UNIDAD GERENCIAL DE ADMINISTRACIÓN
</v>
          </cell>
          <cell r="K667" t="str">
            <v>ALTAMIRANO MARTINEZ, JOHN HAIRO</v>
          </cell>
          <cell r="L667">
            <v>0</v>
          </cell>
          <cell r="M667">
            <v>0</v>
          </cell>
          <cell r="N667">
            <v>0</v>
          </cell>
          <cell r="O667">
            <v>0</v>
          </cell>
        </row>
        <row r="668">
          <cell r="D668" t="str">
            <v>INFORME N° 1238-TP/DE/UGPPME-CFPP</v>
          </cell>
          <cell r="E668" t="str">
            <v>146115-2017</v>
          </cell>
          <cell r="F668" t="str">
            <v>1238-2017-MTPE/24.1.2.1</v>
          </cell>
          <cell r="G668" t="str">
            <v>29/08/2017</v>
          </cell>
          <cell r="H668">
            <v>0</v>
          </cell>
          <cell r="I668" t="str">
            <v xml:space="preserve">CERTIFICACIÓN DE CRÉDITO PRESUPUESTARIO REFERIDA PARA VIÁTICOS DE LA OFICINA NACIONAL </v>
          </cell>
          <cell r="J668" t="str">
            <v xml:space="preserve">UNIDAD GERENCIAL DE ADMINISTRACIÓN
</v>
          </cell>
          <cell r="K668" t="str">
            <v>ALTAMIRANO MARTINEZ, JOHN HAIRO</v>
          </cell>
          <cell r="L668">
            <v>0</v>
          </cell>
          <cell r="M668">
            <v>0</v>
          </cell>
          <cell r="N668">
            <v>0</v>
          </cell>
          <cell r="O668">
            <v>0</v>
          </cell>
        </row>
        <row r="669">
          <cell r="D669" t="str">
            <v>INFORME N° 1239-TP/DE/UGPPME-CFPP</v>
          </cell>
          <cell r="E669" t="str">
            <v>146127-2017</v>
          </cell>
          <cell r="F669" t="str">
            <v>1239-2017-MTPE/24.1.2.1</v>
          </cell>
          <cell r="G669" t="str">
            <v>29/08/2017</v>
          </cell>
          <cell r="H669">
            <v>0</v>
          </cell>
          <cell r="I669" t="str">
            <v xml:space="preserve">CERTIFICACIÓN DE CRÉDITO  PRESUPUESTAL REFERIDA PARA VIÁTICOS DE LA OFICINA NACIONAL </v>
          </cell>
          <cell r="J669" t="str">
            <v xml:space="preserve">UNIDAD GERENCIAL DE ADMINISTRACIÓN
</v>
          </cell>
          <cell r="K669" t="str">
            <v>ALTAMIRANO MARTINEZ, JOHN HAIRO</v>
          </cell>
          <cell r="L669">
            <v>0</v>
          </cell>
          <cell r="M669">
            <v>0</v>
          </cell>
          <cell r="N669">
            <v>0</v>
          </cell>
          <cell r="O669">
            <v>0</v>
          </cell>
        </row>
        <row r="670">
          <cell r="D670" t="str">
            <v>INFORME N° 1240-TP/DE/UGPPME-CFPP</v>
          </cell>
          <cell r="E670" t="str">
            <v>107626-2017</v>
          </cell>
          <cell r="F670" t="str">
            <v>1240-2017-MTPE/24.1.2.1</v>
          </cell>
          <cell r="G670" t="str">
            <v>29/08/2017</v>
          </cell>
          <cell r="H670">
            <v>0</v>
          </cell>
          <cell r="I670" t="str">
            <v>ACCIONES REALIZADAS EN EL MARCO DEL CUMPLIMIENTO DEL PLAN DE TRABAJO DE CIERRE DE BRECHAS IDENTIFICADAS EN EL DIAGNOSTICO DE CONTROL INTERNO DEL PROGRAMA "TRABAJA PERU"</v>
          </cell>
          <cell r="J670" t="str">
            <v xml:space="preserve">UNIDAD GERENCIAL DE ADMINISTRACIÓN
</v>
          </cell>
          <cell r="K670" t="str">
            <v>ALTAMIRANO MARTINEZ, JOHN HAIRO</v>
          </cell>
          <cell r="L670">
            <v>0</v>
          </cell>
          <cell r="M670">
            <v>0</v>
          </cell>
          <cell r="N670">
            <v>0</v>
          </cell>
          <cell r="O670">
            <v>0</v>
          </cell>
        </row>
        <row r="671">
          <cell r="D671" t="str">
            <v>INFORME N° 1241-TP/DE/UGPPME-CFPP</v>
          </cell>
          <cell r="E671" t="str">
            <v>144498-2017</v>
          </cell>
          <cell r="F671" t="str">
            <v>1241-2017-MTPE/24.1.2.1</v>
          </cell>
          <cell r="G671" t="str">
            <v>29/08/2017</v>
          </cell>
          <cell r="H671">
            <v>0</v>
          </cell>
          <cell r="I671" t="str">
            <v>CERTIFICACION DE CREDITO PRESUPUESTARIO REFERIDA AL SERVICIO DE TERCERO PARA LA UNIDAD ZONAL DE SATIPO DEL PROGRAMA TRABAJA PERU</v>
          </cell>
          <cell r="J671" t="str">
            <v xml:space="preserve">UNIDAD GERENCIAL DE ADMINISTRACIÓN
</v>
          </cell>
          <cell r="K671" t="str">
            <v>ALTAMIRANO MARTINEZ, JOHN HAIRO</v>
          </cell>
          <cell r="L671">
            <v>0</v>
          </cell>
          <cell r="M671">
            <v>0</v>
          </cell>
          <cell r="N671">
            <v>0</v>
          </cell>
          <cell r="O671">
            <v>0</v>
          </cell>
        </row>
        <row r="672">
          <cell r="D672" t="str">
            <v>INFORME N° 1242-TP/DE/UGPPME-CFPP</v>
          </cell>
          <cell r="E672" t="str">
            <v>117853-2017</v>
          </cell>
          <cell r="F672" t="str">
            <v>1242-2017-MTPE/24.1.2.1</v>
          </cell>
          <cell r="G672" t="str">
            <v>31/08/2017</v>
          </cell>
          <cell r="H672">
            <v>0</v>
          </cell>
          <cell r="I672" t="str">
            <v xml:space="preserve">CERTIFICACIÓN DE CRÉDITO PRESUPUESTARIO REFERIDA A A LA CONTRATACIÓN DEL SERVICIO DE TERCERO PARA EL ARCHIVO CENTRAL DEL PROGRAMA TRABAJA PERU </v>
          </cell>
          <cell r="J672" t="str">
            <v xml:space="preserve">UNIDAD GERENCIAL DE ADMINISTRACIÓN
</v>
          </cell>
          <cell r="K672" t="str">
            <v>ALTAMIRANO MARTINEZ, JOHN HAIRO</v>
          </cell>
          <cell r="L672">
            <v>0</v>
          </cell>
          <cell r="M672">
            <v>0</v>
          </cell>
          <cell r="N672">
            <v>0</v>
          </cell>
          <cell r="O672">
            <v>0</v>
          </cell>
        </row>
        <row r="673">
          <cell r="D673" t="str">
            <v>INFORME N° 1243-TP/DE/UGPPME-CFPP</v>
          </cell>
          <cell r="E673" t="str">
            <v>147658-2017</v>
          </cell>
          <cell r="F673" t="str">
            <v>1243-2017-MTPE/24.1.2.1</v>
          </cell>
          <cell r="G673" t="str">
            <v>31/08/2017</v>
          </cell>
          <cell r="H673">
            <v>0</v>
          </cell>
          <cell r="I673" t="str">
            <v>SUSTENTACIÓN DEL PROYECTO DE PRESUPUESTO 2018 DEL MTPE, ANTE LA COMISIÓN DE PRESUPUESTO Y CUENTA GENERAL DE LA REPÚBLICA DEL CONGRESO</v>
          </cell>
          <cell r="J673" t="str">
            <v xml:space="preserve">UNIDAD GERENCIAL DE ADMINISTRACIÓN
</v>
          </cell>
          <cell r="K673" t="str">
            <v>ALTAMIRANO MARTINEZ, JOHN HAIRO</v>
          </cell>
          <cell r="L673">
            <v>0</v>
          </cell>
          <cell r="M673" t="str">
            <v>EN REFERENCIA A LA HOJA DE RUTA N° 144795-2017</v>
          </cell>
          <cell r="N673">
            <v>0</v>
          </cell>
          <cell r="O673">
            <v>0</v>
          </cell>
        </row>
        <row r="674">
          <cell r="D674" t="str">
            <v>INFORME N° 1244-TP/DE/UGPPME-CFPP</v>
          </cell>
          <cell r="E674" t="str">
            <v>139132-2017</v>
          </cell>
          <cell r="F674" t="str">
            <v>1244-2017-MTPE/24.1.2.1</v>
          </cell>
          <cell r="G674" t="str">
            <v>31/08/2017</v>
          </cell>
          <cell r="H674">
            <v>0</v>
          </cell>
          <cell r="I674" t="str">
            <v>SOBRE NOTA MODIFICATORIA DEL COMPROMISO ANUAL DE LA CCP N° 027-2017.</v>
          </cell>
          <cell r="J674" t="str">
            <v xml:space="preserve">UNIDAD GERENCIAL DE ADMINISTRACIÓN
</v>
          </cell>
          <cell r="K674">
            <v>0</v>
          </cell>
          <cell r="L674">
            <v>0</v>
          </cell>
          <cell r="M674">
            <v>0</v>
          </cell>
          <cell r="N674">
            <v>0</v>
          </cell>
          <cell r="O674">
            <v>0</v>
          </cell>
        </row>
        <row r="675">
          <cell r="D675" t="str">
            <v>INFORME N° 1245-TP/DE/UGPPME-CFPP</v>
          </cell>
          <cell r="E675" t="str">
            <v>146549-2017</v>
          </cell>
          <cell r="F675" t="str">
            <v>1245-2017-MTPE/24.1.2.1</v>
          </cell>
          <cell r="G675" t="str">
            <v>31/08/2017</v>
          </cell>
          <cell r="H675">
            <v>0</v>
          </cell>
          <cell r="I675" t="str">
            <v>CERTIFICACIÓN  DE CRÉDITO PRESUPUESTARIO REFERIDA A LA CONTRATACIÓN TEMPORAL POR MODALIDAD DE SERVICIO DE TERCERO DE UNA PROFESIONAL COMO REVISOR DE EXPEDIENTES DE LIQUIDACIONES Y ELABORADOR DE LOS INFORMES DE DE LIQUIDACIÓN TÉCNICO FINANCIERO PARA LA UNIDAD ZONAL HUARAZ</v>
          </cell>
          <cell r="J675" t="str">
            <v xml:space="preserve">UNIDAD GERENCIAL DE ADMINISTRACIÓN
</v>
          </cell>
          <cell r="K675" t="str">
            <v>ALTAMIRANO MARTINEZ, JOHN HAIRO</v>
          </cell>
          <cell r="L675">
            <v>0</v>
          </cell>
          <cell r="M675">
            <v>0</v>
          </cell>
          <cell r="N675">
            <v>0</v>
          </cell>
          <cell r="O675">
            <v>0</v>
          </cell>
        </row>
        <row r="676">
          <cell r="D676" t="str">
            <v>INFORME N° 1246-TP/DE/UGPPME-CFPP</v>
          </cell>
          <cell r="E676" t="str">
            <v>146770-2017</v>
          </cell>
          <cell r="F676" t="str">
            <v>1246-2017-MTPE/24.1.2.1</v>
          </cell>
          <cell r="G676" t="str">
            <v>31/08/2017</v>
          </cell>
          <cell r="H676">
            <v>0</v>
          </cell>
          <cell r="I676" t="str">
            <v>CERTIFICACION DE CREDITO PRESUPUESTARIO REFERIDA A LA CONTRATACION TEMPORAL POR MODALIDAD DE SERVICIO DE TERCERO DE UNA PROFESIONAL COMO REVISOR DE EXPEDIENTES DE LIQUIDACIONES Y ELABORADOR DE LOS INFORMES DE LIQUIDACION TECNICO FINANCIERO PARA LA UNIDAD ZONAL HUARAZ</v>
          </cell>
          <cell r="J676" t="str">
            <v xml:space="preserve">UNIDAD GERENCIAL DE ADMINISTRACIÓN
</v>
          </cell>
          <cell r="K676" t="str">
            <v>ALTAMIRANO MARTINEZ, JOHN HAIRO</v>
          </cell>
          <cell r="L676">
            <v>0</v>
          </cell>
          <cell r="M676">
            <v>0</v>
          </cell>
          <cell r="N676">
            <v>0</v>
          </cell>
          <cell r="O676">
            <v>0</v>
          </cell>
        </row>
        <row r="677">
          <cell r="D677" t="str">
            <v>INFORME N° 1247-TP/DE/UGPPME-CFPP</v>
          </cell>
          <cell r="E677" t="str">
            <v>146739-2017</v>
          </cell>
          <cell r="F677" t="str">
            <v>1247-2017-MTPE/24.1.2.1</v>
          </cell>
          <cell r="G677" t="str">
            <v>31/08/2017</v>
          </cell>
          <cell r="H677">
            <v>0</v>
          </cell>
          <cell r="I677" t="str">
            <v>CERTIFICACION DE CREDITO PRESUPUESTARIO REFERIDA A LA CONTRATACION TEMPORAL POR MODALIDAD DE SERVICIO DE TERCERO DE UNA PROFESIONAL COMO REVISOR DE EXPEDIENTES DE LIQUIDACIONES Y ELABORADOR DE LOS INFORMES DE LIQUIDACION TECNICO FINANCIERO PARA LA UNIDAD ZONAL HUARAZ</v>
          </cell>
          <cell r="J677" t="str">
            <v xml:space="preserve">UNIDAD GERENCIAL DE ADMINISTRACIÓN
</v>
          </cell>
          <cell r="K677">
            <v>0</v>
          </cell>
          <cell r="L677">
            <v>0</v>
          </cell>
          <cell r="M677">
            <v>0</v>
          </cell>
          <cell r="N677">
            <v>0</v>
          </cell>
          <cell r="O677">
            <v>0</v>
          </cell>
        </row>
        <row r="678">
          <cell r="D678" t="str">
            <v>INFORME N° 1248-TP/DE/UGPPME-CFPP</v>
          </cell>
          <cell r="E678" t="str">
            <v>146759-2017</v>
          </cell>
          <cell r="F678" t="str">
            <v>1248-2017-MTPE/24.1.2.1</v>
          </cell>
          <cell r="G678" t="str">
            <v>31/08/2017</v>
          </cell>
          <cell r="H678">
            <v>0</v>
          </cell>
          <cell r="I678" t="str">
            <v>CERTIFICACION DE CREDITO PRESUPUESTARIO REFERIDA A LA CONTRATACION TEMPORAL POR MODALIDAD DE SERVICIO DE TERCERO DE UNA PROFESIONAL COMO REVISOR DE EXPEDIENTES DE LIQUIDACIONES Y ELABORADOR DE LOS INFORMES DE LIQUIDACION TECNICO FINANCIERO PARA LA UNIDAD ZONAL HUARAZ</v>
          </cell>
          <cell r="J678" t="str">
            <v xml:space="preserve">UNIDAD GERENCIAL DE ADMINISTRACIÓN
</v>
          </cell>
          <cell r="K678" t="str">
            <v>ALTAMIRANO MARTINEZ, JOHN HAIRO</v>
          </cell>
          <cell r="L678">
            <v>0</v>
          </cell>
          <cell r="M678">
            <v>0</v>
          </cell>
          <cell r="N678">
            <v>0</v>
          </cell>
          <cell r="O678">
            <v>0</v>
          </cell>
        </row>
        <row r="679">
          <cell r="D679" t="str">
            <v>INFORME N° 1249-TP/DE/UGPPME-CFPP</v>
          </cell>
          <cell r="E679" t="str">
            <v>146747-2017</v>
          </cell>
          <cell r="F679" t="str">
            <v>1249-2017-MTPE/24.1.2.1</v>
          </cell>
          <cell r="G679" t="str">
            <v>31/08/2017</v>
          </cell>
          <cell r="H679">
            <v>0</v>
          </cell>
          <cell r="I679" t="str">
            <v>CERTIFICACION DE CREDITO PRESUPUESTARIO REFERIDA A LA CONTRATACION TEMPORAL POR MODALIDAD DE SERVICIO DE TERCERO DE UNA PROFESIONAL COMO REVISOR DE EXPEDIENTES DE LIQUIDACIONES Y ELABORADOR DE LOS INFORMES DE LIQUIDACION TECNICO FINANCIERO PARA LA UNIDAD ZONAL HUARAZ</v>
          </cell>
          <cell r="J679" t="str">
            <v xml:space="preserve">UNIDAD GERENCIAL DE ADMINISTRACIÓN
</v>
          </cell>
          <cell r="K679" t="str">
            <v>ALTAMIRANO MARTINEZ, JOHN HAIRO</v>
          </cell>
          <cell r="L679">
            <v>0</v>
          </cell>
          <cell r="M679">
            <v>0</v>
          </cell>
          <cell r="N679">
            <v>0</v>
          </cell>
          <cell r="O679">
            <v>0</v>
          </cell>
        </row>
        <row r="680">
          <cell r="D680" t="str">
            <v>INFORME N° 1250-TP/DE/UGPPME-CFPP</v>
          </cell>
          <cell r="E680" t="str">
            <v>146791-2017</v>
          </cell>
          <cell r="F680" t="str">
            <v>1250-2017-MTPE/24.1.2.1</v>
          </cell>
          <cell r="G680" t="str">
            <v>31/08/2017</v>
          </cell>
          <cell r="H680">
            <v>0</v>
          </cell>
          <cell r="I680" t="str">
            <v>CERTIFICACION DE CREDITO PRESUPUESTARIO REFERIDA A LA CONTRATACION TEMPORAL POR MODALIDAD DE SERVICIO DE TERCERO DE UNA PROFESIONAL COMO REVISOR DE EXPEDIENTES DE LIQUIDACIONES Y ELABORADOR DE LOS INFORMES DE LIQUIDACION TECNICO FINANCIERO PARA LA UNIDAD ZONAL HUARAZ</v>
          </cell>
          <cell r="J680" t="str">
            <v xml:space="preserve">UNIDAD GERENCIAL DE ADMINISTRACIÓN
</v>
          </cell>
          <cell r="K680" t="str">
            <v>ALTAMIRANO MARTINEZ, JOHN HAIRO</v>
          </cell>
          <cell r="L680">
            <v>0</v>
          </cell>
          <cell r="M680">
            <v>0</v>
          </cell>
          <cell r="N680">
            <v>0</v>
          </cell>
          <cell r="O680">
            <v>0</v>
          </cell>
        </row>
        <row r="681">
          <cell r="D681" t="str">
            <v>INFORME N° 1251-TP/DE/UGPPME-CFPP</v>
          </cell>
          <cell r="E681" t="str">
            <v>129997-2017</v>
          </cell>
          <cell r="F681" t="str">
            <v>1251-2017-MTPE/24.1.2.1</v>
          </cell>
          <cell r="G681" t="str">
            <v>31/08/2017</v>
          </cell>
          <cell r="H681">
            <v>0</v>
          </cell>
          <cell r="I681" t="str">
            <v xml:space="preserve">CERTIFICACIÓN  CRÉDITO PRESUPUESTARIO REFERIDA AL SERVICIO DE TERCERO PARA LA UNIDAD ZONAL MADRE DE DIOS PARA REALIZAR EL SERVICIO DE LIMPIEZA </v>
          </cell>
          <cell r="J681" t="str">
            <v xml:space="preserve">UNIDAD GERENCIAL DE ADMINISTRACIÓN
</v>
          </cell>
          <cell r="K681" t="str">
            <v>ALTAMIRANO MARTINEZ, JOHN HAIRO</v>
          </cell>
          <cell r="L681">
            <v>0</v>
          </cell>
          <cell r="M681">
            <v>0</v>
          </cell>
          <cell r="N681">
            <v>0</v>
          </cell>
          <cell r="O681">
            <v>0</v>
          </cell>
        </row>
        <row r="682">
          <cell r="D682" t="str">
            <v>INFORME N° 1252-TP/DE/UGPPME-CFPP</v>
          </cell>
          <cell r="E682" t="str">
            <v>121087-2017</v>
          </cell>
          <cell r="F682" t="str">
            <v>1252-2017-MTPE/24.1.2.1</v>
          </cell>
          <cell r="G682" t="str">
            <v>31/08/2017</v>
          </cell>
          <cell r="H682">
            <v>0</v>
          </cell>
          <cell r="I682" t="str">
            <v xml:space="preserve">CERTIFICACIÓN DE  CRÉDITO PRESUPUESTARIO REFERIDA A LA CONTRATACIÓN TEMPORAL DEL SERVICIO DE TERCERO PARA LA UNIDAD ZONAL HUANCAVELICA DEL PROGRAMA TRABAJA PERU </v>
          </cell>
          <cell r="J682" t="str">
            <v xml:space="preserve">UNIDAD GERENCIAL DE ADMINISTRACIÓN
</v>
          </cell>
          <cell r="K682" t="str">
            <v>ALTAMIRANO MARTINEZ, JOHN HAIRO</v>
          </cell>
          <cell r="L682">
            <v>0</v>
          </cell>
          <cell r="M682">
            <v>0</v>
          </cell>
          <cell r="N682">
            <v>0</v>
          </cell>
          <cell r="O682">
            <v>0</v>
          </cell>
        </row>
        <row r="683">
          <cell r="D683" t="str">
            <v>INFORME N° 1253-TP/DE/UGPPME-CFPP</v>
          </cell>
          <cell r="E683" t="str">
            <v>146781-2017</v>
          </cell>
          <cell r="F683" t="str">
            <v>1253-2017-MTPE/24.1.2.1</v>
          </cell>
          <cell r="G683" t="str">
            <v>01/09/2017</v>
          </cell>
          <cell r="H683">
            <v>0</v>
          </cell>
          <cell r="I683" t="str">
            <v>CERTIFICACIÓN DE CRÉDITO PRESUPUESTARIO REFERIDA A LA CONTRATACIÓN TEMPORAL POR MODALIDAD DE SERVICIO DE TERCERO DE UNA PROFESIONAL COMO REVISOR DE EXPEDIENTES DE LIQUIDACIONES Y ELABORADOR DE LOS INFORMES DE LIQUIDACIÓN TÉCNICO FINANCIERO PARA LA UNIDAD ZONAL HUARAZ</v>
          </cell>
          <cell r="J683" t="str">
            <v xml:space="preserve">UNIDAD GERENCIAL DE ADMINISTRACIÓN
</v>
          </cell>
          <cell r="K683">
            <v>0</v>
          </cell>
          <cell r="L683">
            <v>0</v>
          </cell>
          <cell r="M683">
            <v>0</v>
          </cell>
          <cell r="N683">
            <v>0</v>
          </cell>
          <cell r="O683">
            <v>0</v>
          </cell>
        </row>
        <row r="684">
          <cell r="D684" t="str">
            <v>INFORME N° 1254-TP/DE/UGPPME-CFPP</v>
          </cell>
          <cell r="E684" t="str">
            <v>146786-2017</v>
          </cell>
          <cell r="F684" t="str">
            <v>1254-2017-MTPE/24.1.2.1</v>
          </cell>
          <cell r="G684" t="str">
            <v>01/09/2017</v>
          </cell>
          <cell r="H684">
            <v>0</v>
          </cell>
          <cell r="I684" t="str">
            <v>CERTIFICACIÓN DE CRÉDITO PRESUPUESTARIO REFERIDA A LA CONTRATACIÓN TEMPORAL POR MODALIDAD DE SERVICIO DE TERCERO DE UNA PROFESIONAL COMO REVISOR DE EXPEDIENTES DE LIQUIDACIONES Y ELABORADOR DE LOS INFORMES DE LIQUIDACIÓN TÉCNICO FINANCIERO PARA LA UNIDAD ZONAL HUARAZ</v>
          </cell>
          <cell r="J684" t="str">
            <v xml:space="preserve">UNIDAD GERENCIAL DE ADMINISTRACIÓN
</v>
          </cell>
          <cell r="K684">
            <v>0</v>
          </cell>
          <cell r="L684">
            <v>0</v>
          </cell>
          <cell r="M684">
            <v>0</v>
          </cell>
          <cell r="N684">
            <v>0</v>
          </cell>
          <cell r="O684">
            <v>0</v>
          </cell>
        </row>
        <row r="685">
          <cell r="D685" t="str">
            <v>INFORME N° 1255-TP/DE/UGPPME-CFPP</v>
          </cell>
          <cell r="E685" t="str">
            <v>146719-2017</v>
          </cell>
          <cell r="F685" t="str">
            <v>1255-2017-MTPE/24.1.2.1</v>
          </cell>
          <cell r="G685" t="str">
            <v>01/09/2017</v>
          </cell>
          <cell r="H685">
            <v>0</v>
          </cell>
          <cell r="I685" t="str">
            <v>CERTIFICACIÓN DE CRÉDITO PRESUPUESTARIO REFERIDA A LA CONTRATACIÓN TEMPORAL POR MODALIDAD DE SERVICIO DE TERCERO DE UNA PROFESIONAL COMO REVISOR DE EXPEDIENTES DE LIQUIDACIONES Y ELABORADOR DE LOS INFORMES DE LIQUIDACIÓN TÉCNICO FINANCIERO PARA LA UNIDAD ZONAL HUARAZ</v>
          </cell>
          <cell r="J685" t="str">
            <v xml:space="preserve">UNIDAD GERENCIAL DE ADMINISTRACIÓN
</v>
          </cell>
          <cell r="K685">
            <v>0</v>
          </cell>
          <cell r="L685">
            <v>0</v>
          </cell>
          <cell r="M685">
            <v>0</v>
          </cell>
          <cell r="N685">
            <v>0</v>
          </cell>
          <cell r="O685">
            <v>0</v>
          </cell>
        </row>
        <row r="686">
          <cell r="D686" t="str">
            <v>INFORME N° 1256-TP/DE/UGPPME-CFPP</v>
          </cell>
          <cell r="E686" t="str">
            <v>146702-2017</v>
          </cell>
          <cell r="F686" t="str">
            <v>1256-2017-MTPE/24.1.2.1</v>
          </cell>
          <cell r="G686" t="str">
            <v>01/09/2017</v>
          </cell>
          <cell r="H686">
            <v>0</v>
          </cell>
          <cell r="I686" t="str">
            <v>CERTIFICACIÓN DE CRÉDITO PRESUPUESTARIO REFERIDA A LA CONTRATACIÓN TEMPORAL POR MODALIDAD DE SERVICIO DE TERCERO DE UNA PROFESIONAL COMO REVISOR DE EXPEDIENTES DE LIQUIDACIONES Y ELABORADOR DE LOS INFORMES DE LIQUIDACIÓN TÉCNICO FINANCIERO PARA LA UNIDAD ZONAL HUARAZ</v>
          </cell>
          <cell r="J686" t="str">
            <v xml:space="preserve">UNIDAD GERENCIAL DE ADMINISTRACIÓN
</v>
          </cell>
          <cell r="K686">
            <v>0</v>
          </cell>
          <cell r="L686">
            <v>0</v>
          </cell>
          <cell r="M686">
            <v>0</v>
          </cell>
          <cell r="N686">
            <v>0</v>
          </cell>
          <cell r="O686">
            <v>0</v>
          </cell>
        </row>
        <row r="687">
          <cell r="D687" t="str">
            <v>INFORME N° 1257-TP/DE/UGPPME-CFPP</v>
          </cell>
          <cell r="E687" t="str">
            <v>146678-2017</v>
          </cell>
          <cell r="F687" t="str">
            <v>1257-2017-MTPE/24.1.2.1</v>
          </cell>
          <cell r="G687" t="str">
            <v>01/09/2017</v>
          </cell>
          <cell r="H687">
            <v>0</v>
          </cell>
          <cell r="I687" t="str">
            <v>CERTIFICACIÓN DE CRÉDITO PRESUPUESTARIO REFERIDA A LA CONTRATACIÓN TEMPORAL POR MODALIDAD DE SERVICIO DE TERCERO DE UNA PROFESIONAL COMO REVISOR DE EXPEDIENTES DE LIQUIDACIONES Y ELABORADOR DE LOS INFORMES DE LIQUIDACIÓN TÉCNICO FINANCIERO PARA LA UNIDAD ZONAL HUARAZ</v>
          </cell>
          <cell r="J687" t="str">
            <v xml:space="preserve">UNIDAD GERENCIAL DE ADMINISTRACIÓN
</v>
          </cell>
          <cell r="K687">
            <v>0</v>
          </cell>
          <cell r="L687">
            <v>0</v>
          </cell>
          <cell r="M687">
            <v>0</v>
          </cell>
          <cell r="N687">
            <v>0</v>
          </cell>
          <cell r="O687">
            <v>0</v>
          </cell>
        </row>
        <row r="688">
          <cell r="D688" t="str">
            <v>INFORME N° 1258-TP/DE/UGPPME-CFPP</v>
          </cell>
          <cell r="E688" t="str">
            <v>146666-2017</v>
          </cell>
          <cell r="F688" t="str">
            <v>1258-2017-MTPE/24.1.2.1</v>
          </cell>
          <cell r="G688" t="str">
            <v>01/09/2017</v>
          </cell>
          <cell r="H688">
            <v>0</v>
          </cell>
          <cell r="I688" t="str">
            <v>CERTIFICACIÓN DE CRÉDITO PRESUPUESTARIO REFERIDA A LA CONTRATACIÓN TEMPORAL POR MODALIDAD DE SERVICIO DE TERCERO DE UNA PROFESIONAL COMO REVISOR DE EXPEDIENTES DE LIQUIDACIONES Y ELABORADOR DE LOS INFORMES DE LIQUIDACIÓN TÉCNICO FINANCIERO PARA LA UNIDAD ZONAL HUARAZ</v>
          </cell>
          <cell r="J688" t="str">
            <v xml:space="preserve">UNIDAD GERENCIAL DE ADMINISTRACIÓN
</v>
          </cell>
          <cell r="K688">
            <v>0</v>
          </cell>
          <cell r="L688">
            <v>0</v>
          </cell>
          <cell r="M688">
            <v>0</v>
          </cell>
          <cell r="N688">
            <v>0</v>
          </cell>
          <cell r="O688">
            <v>0</v>
          </cell>
        </row>
        <row r="689">
          <cell r="D689" t="str">
            <v>INFORME N° 1259-TP/DE/UGPPME-CFPP</v>
          </cell>
          <cell r="E689" t="str">
            <v>141799-2017</v>
          </cell>
          <cell r="F689" t="str">
            <v>1259-2017-MTPE/24.1.2.1</v>
          </cell>
          <cell r="G689" t="str">
            <v>01/09/2017</v>
          </cell>
          <cell r="H689">
            <v>0</v>
          </cell>
          <cell r="I689" t="str">
            <v xml:space="preserve">CERTIFICACION DE CREDITO PRESUPUESTARIO REFERIDA AL REQUERIMIENTO PARA LA CONTRATACION DEL SERVICIO DE LA ELABORACION DEL DIAGNOSTICO DE NECESIDADES FINANCIERAS DEL PROGRAMA Y SU INTERVENCION A NIVEL NACIONAL, IDENTIFICANDO FUENTES DE COOPERACION INTERNACIONAL PROMOVEDORAS DEL RSE Y DESARROLLO DE PROYECTOS DE RSE GENERADORA DE EMPLEO DECENTE A REMITIRSE A DIFERENTES FUENTES DE FINANCIAMIENTO DE COOPERACION INTERNACIONAL </v>
          </cell>
          <cell r="J689" t="str">
            <v xml:space="preserve">COORDINACIÓN FUNCIONAL DE PLANIFICACIÓN Y PRESUPUESTO
</v>
          </cell>
          <cell r="K689">
            <v>0</v>
          </cell>
          <cell r="L689">
            <v>0</v>
          </cell>
          <cell r="M689">
            <v>0</v>
          </cell>
          <cell r="N689">
            <v>0</v>
          </cell>
          <cell r="O689">
            <v>0</v>
          </cell>
        </row>
        <row r="690">
          <cell r="D690" t="str">
            <v>INFORME N° 1260-TP/DE/UGPPME-CFPP</v>
          </cell>
          <cell r="E690" t="str">
            <v>141790-2017</v>
          </cell>
          <cell r="F690" t="str">
            <v>1260-2017-MTPE/24.1.2.1</v>
          </cell>
          <cell r="G690" t="str">
            <v>01/09/2017</v>
          </cell>
          <cell r="H690">
            <v>0</v>
          </cell>
          <cell r="I690" t="str">
            <v>CERTIFICACIÓN DE CRÉDITO PRESUPUESTARIO REFERIDA AL REQUERIMIENTO PARA LA CONTRATACION DEL SERVCIIO DE MAPEO DE EMPRESAS LICENCIADAS CON LA MARCA PERU PARA LA INCORPORACION DE LAS MISMAS EN EL DIRECTORIO DE EMPRESAS DEL PROGRAMA PERU RESPONSABLE PARA INCENTIVAR LA GENERACION DE FUTUROS PROYECTOS RSE</v>
          </cell>
          <cell r="J690" t="str">
            <v xml:space="preserve">UNIDAD GERENCIAL DE ADMINISTRACIÓN
</v>
          </cell>
          <cell r="K690">
            <v>0</v>
          </cell>
          <cell r="L690">
            <v>0</v>
          </cell>
          <cell r="M690">
            <v>0</v>
          </cell>
          <cell r="N690">
            <v>0</v>
          </cell>
          <cell r="O690">
            <v>0</v>
          </cell>
        </row>
        <row r="691">
          <cell r="D691" t="str">
            <v>INFORME N° 1261-TP/DE/UGPPME-CFPP</v>
          </cell>
          <cell r="E691" t="str">
            <v>127879-2017</v>
          </cell>
          <cell r="F691" t="str">
            <v>1261-2017-MTPE/24.1.2.1</v>
          </cell>
          <cell r="G691" t="str">
            <v>01/09/2017</v>
          </cell>
          <cell r="H691">
            <v>0</v>
          </cell>
          <cell r="I691" t="str">
            <v xml:space="preserve">CERTIFICACIÓN DE CRÉDITO PRESUPUESTARIO REFERIDA AL REQUERIMIENTO PARA LA CONTRATACIÓN DEL SERVICIOS DE ELABORACIÓN DE GUÍAS METODOLÓGICAS PARA EL FORTALECIMIENTO DE CAPACIDADES EN LA RESPONSABILIDAD SOCIAL EMPRESARIAL DE EMPLEO DECENTE </v>
          </cell>
          <cell r="J691" t="str">
            <v xml:space="preserve">UNIDAD GERENCIAL DE ADMINISTRACIÓN
</v>
          </cell>
          <cell r="K691" t="str">
            <v>ALTAMIRANO MARTINEZ, JOHN HAIRO</v>
          </cell>
          <cell r="L691">
            <v>0</v>
          </cell>
          <cell r="M691">
            <v>0</v>
          </cell>
          <cell r="N691">
            <v>0</v>
          </cell>
          <cell r="O691">
            <v>0</v>
          </cell>
        </row>
        <row r="692">
          <cell r="D692" t="str">
            <v>INFORME N° 1262-TP/DE/UGPPME-CFPP</v>
          </cell>
          <cell r="E692" t="str">
            <v>144978-2017</v>
          </cell>
          <cell r="F692" t="str">
            <v>1262-2017-MTPE/24.1.2.1</v>
          </cell>
          <cell r="G692" t="str">
            <v>01/09/2017</v>
          </cell>
          <cell r="H692">
            <v>0</v>
          </cell>
          <cell r="I692" t="str">
            <v>PROPUESTA DE NOTA DE MODIFICACIÓN PRESUPUESTARIA NMP N° 046, CRÉDITOS Y ANULACIONES POR S/.  25,000.00 DE TIPO 3 CRÉDITOS Y ANULACIONES (DENTRO DE U.E.) PARA APROBACIÓN, PROPUESTA POR EL PROGRAMA ¿PERÚ RESPONSABLE¿.</v>
          </cell>
          <cell r="J692" t="str">
            <v xml:space="preserve">PROGRAMA PARA LA GENERACION DE EMPLEO SOCIAL INCLUSIVO "TRABAJA PERU"
</v>
          </cell>
          <cell r="K692">
            <v>0</v>
          </cell>
          <cell r="L692">
            <v>0</v>
          </cell>
          <cell r="M692">
            <v>0</v>
          </cell>
          <cell r="N692">
            <v>0</v>
          </cell>
          <cell r="O692">
            <v>0</v>
          </cell>
        </row>
        <row r="693">
          <cell r="D693" t="str">
            <v>INFORME N° 1263-TP/DE/UGPPME-CFPP</v>
          </cell>
          <cell r="E693" t="str">
            <v>148547-2017</v>
          </cell>
          <cell r="F693" t="str">
            <v>1263-2017-MTPE/24.1.2.1</v>
          </cell>
          <cell r="G693" t="str">
            <v>01/09/2017</v>
          </cell>
          <cell r="H693">
            <v>0</v>
          </cell>
          <cell r="I693" t="str">
            <v xml:space="preserve">CERTIFICACIÓN DE CRÉDITO PRESUPUESTARIO REFERIDA  PARA VIÁTICOS DE LA OFICINA NACIONAL </v>
          </cell>
          <cell r="J693" t="str">
            <v xml:space="preserve">UNIDAD GERENCIAL DE ADMINISTRACIÓN
</v>
          </cell>
          <cell r="K693" t="str">
            <v>ALTAMIRANO MARTINEZ, JOHN HAIRO</v>
          </cell>
          <cell r="L693">
            <v>0</v>
          </cell>
          <cell r="M693">
            <v>0</v>
          </cell>
          <cell r="N693">
            <v>0</v>
          </cell>
          <cell r="O693">
            <v>0</v>
          </cell>
        </row>
        <row r="694">
          <cell r="D694" t="str">
            <v>INFORME N° 1264-TP/DE/UGPPME-CFPP</v>
          </cell>
          <cell r="E694" t="str">
            <v>148753-2017</v>
          </cell>
          <cell r="F694" t="str">
            <v>1264-2017-MTPE/24.1.2.1</v>
          </cell>
          <cell r="G694" t="str">
            <v>01/09/2017</v>
          </cell>
          <cell r="H694">
            <v>0</v>
          </cell>
          <cell r="I694" t="str">
            <v xml:space="preserve">CERTIFICACIÓN DE CRÉDITO PRESUPUESTARIO REFERIDA  PARA VIÁTICOS DE LA OFICINA NACIONAL </v>
          </cell>
          <cell r="J694" t="str">
            <v xml:space="preserve">UNIDAD GERENCIAL DE ADMINISTRACIÓN
</v>
          </cell>
          <cell r="K694" t="str">
            <v>ALTAMIRANO MARTINEZ, JOHN HAIRO</v>
          </cell>
          <cell r="L694">
            <v>0</v>
          </cell>
          <cell r="M694">
            <v>0</v>
          </cell>
          <cell r="N694">
            <v>0</v>
          </cell>
          <cell r="O694">
            <v>0</v>
          </cell>
        </row>
        <row r="695">
          <cell r="D695" t="str">
            <v>INFORME N° 1265-TP/DE/UGPPME-CFPP</v>
          </cell>
          <cell r="E695" t="str">
            <v>147815-2017</v>
          </cell>
          <cell r="F695" t="str">
            <v>1265-2017-MTPE/24.1.2.1</v>
          </cell>
          <cell r="G695" t="str">
            <v>01/09/2017</v>
          </cell>
          <cell r="H695">
            <v>0</v>
          </cell>
          <cell r="I695" t="str">
            <v xml:space="preserve">CERTIFICACIÓN DE CRÉDITO PRESUPUESTARIO REFERIDA A LA CONTRATACIÓN POR LA MODALIDAD DE SERVICIO DE TERCERO COMO REVISOR DE LOS EXPEDIENTES DE LIQUIDACIONES Y ELABORADOR DE INFORMES DE LIQUIDACIÓN TÉCNICO-FINANCIERO PARA LA UNIDAD ZONAL ICA DEL PROGRAMA TRABAJA PERU </v>
          </cell>
          <cell r="J695" t="str">
            <v xml:space="preserve">UNIDAD GERENCIAL DE ADMINISTRACIÓN
</v>
          </cell>
          <cell r="K695" t="str">
            <v>ALTAMIRANO MARTINEZ, JOHN HAIRO</v>
          </cell>
          <cell r="L695">
            <v>0</v>
          </cell>
          <cell r="M695">
            <v>0</v>
          </cell>
          <cell r="N695">
            <v>0</v>
          </cell>
          <cell r="O695">
            <v>0</v>
          </cell>
        </row>
        <row r="696">
          <cell r="D696" t="str">
            <v>INFORME N° 1266-TP/DE/UGPPME-CFPP</v>
          </cell>
          <cell r="E696" t="str">
            <v>148904-2017</v>
          </cell>
          <cell r="F696" t="str">
            <v>1266-2017-MTPE/24.1.2.1</v>
          </cell>
          <cell r="G696" t="str">
            <v>01/09/2017</v>
          </cell>
          <cell r="H696">
            <v>0</v>
          </cell>
          <cell r="I696" t="str">
            <v xml:space="preserve">CERTIFICACIÓN DE CRÉDITO  PRESUPUESTARIO PARA VIÁTICOS DE LA OFICINA NACIONAL </v>
          </cell>
          <cell r="J696" t="str">
            <v xml:space="preserve">UNIDAD GERENCIAL DE ADMINISTRACIÓN
</v>
          </cell>
          <cell r="K696" t="str">
            <v>ALTAMIRANO MARTINEZ, JOHN HAIRO</v>
          </cell>
          <cell r="L696">
            <v>0</v>
          </cell>
          <cell r="M696">
            <v>0</v>
          </cell>
          <cell r="N696">
            <v>0</v>
          </cell>
          <cell r="O696">
            <v>0</v>
          </cell>
        </row>
        <row r="697">
          <cell r="D697" t="str">
            <v>INFORME N° 1267-TP/DE/UGPPME-CFPP</v>
          </cell>
          <cell r="E697" t="str">
            <v>149313-2017</v>
          </cell>
          <cell r="F697" t="str">
            <v>1267-2017-MTPE/24.1.2.1</v>
          </cell>
          <cell r="G697" t="str">
            <v>01/09/2017</v>
          </cell>
          <cell r="H697">
            <v>0</v>
          </cell>
          <cell r="I697" t="str">
            <v xml:space="preserve">CERTIFICACIÓN DE CRÉDITO PRESUPUESTARIO REFERIDA PARA VIÁTICOS DE LA OFICINA NACIONAL </v>
          </cell>
          <cell r="J697" t="str">
            <v xml:space="preserve">UNIDAD GERENCIAL DE ADMINISTRACIÓN
</v>
          </cell>
          <cell r="K697" t="str">
            <v>ALTAMIRANO MARTINEZ, JOHN HAIRO</v>
          </cell>
          <cell r="L697">
            <v>0</v>
          </cell>
          <cell r="M697">
            <v>0</v>
          </cell>
          <cell r="N697">
            <v>0</v>
          </cell>
          <cell r="O697">
            <v>0</v>
          </cell>
        </row>
        <row r="698">
          <cell r="D698" t="str">
            <v>INFORME N° 1268-TP/DE/UGPPME-CFPP</v>
          </cell>
          <cell r="E698" t="str">
            <v>147819-2017</v>
          </cell>
          <cell r="F698" t="str">
            <v>1268-2017-MTPE/24.1.2.1</v>
          </cell>
          <cell r="G698" t="str">
            <v>01/09/2017</v>
          </cell>
          <cell r="H698">
            <v>0</v>
          </cell>
          <cell r="I698" t="str">
            <v xml:space="preserve">CERTIFICACIÓN DE CRÉDITO PRESUPUESTARIO REFERIDA A LA CONTRATACIÓN POR LA MODALIDAD DE SERVICIO DE TERCERO COMO REVIZOR DE LOS EXPEDIENTES DE LIQUIDACIONES Y ELABORADOR DE LOS INFORMES DE LIQUIDACIÓN TÉCNICO-FINANCIERO PARA LA UNIDAD ZONAL ICA DEL PROGRAMA TRABAJA PERU </v>
          </cell>
          <cell r="J698" t="str">
            <v xml:space="preserve">UNIDAD GERENCIAL DE ADMINISTRACIÓN
</v>
          </cell>
          <cell r="K698" t="str">
            <v>ALTAMIRANO MARTINEZ, JOHN HAIRO</v>
          </cell>
          <cell r="L698">
            <v>0</v>
          </cell>
          <cell r="M698">
            <v>0</v>
          </cell>
          <cell r="N698">
            <v>0</v>
          </cell>
          <cell r="O698">
            <v>0</v>
          </cell>
        </row>
        <row r="699">
          <cell r="D699" t="str">
            <v>INFORME N° 1269-TP/DE/UGPPME-CFPP</v>
          </cell>
          <cell r="E699" t="str">
            <v>149532-2017</v>
          </cell>
          <cell r="F699" t="str">
            <v>1269-2017-MTPE/24.1.2.1</v>
          </cell>
          <cell r="G699" t="str">
            <v>01/09/2017</v>
          </cell>
          <cell r="H699">
            <v>0</v>
          </cell>
          <cell r="I699" t="str">
            <v xml:space="preserve">CERTIFICACIÓN DE CRÉDITO PRESUPUESTARIO REFERIDA  PARA VIÁTICOS DE LA OFICINA NACIONAL </v>
          </cell>
          <cell r="J699" t="str">
            <v xml:space="preserve">UNIDAD GERENCIAL DE ADMINISTRACIÓN
</v>
          </cell>
          <cell r="K699" t="str">
            <v>ALTAMIRANO MARTINEZ, JOHN HAIRO</v>
          </cell>
          <cell r="L699">
            <v>0</v>
          </cell>
          <cell r="M699">
            <v>0</v>
          </cell>
          <cell r="N699">
            <v>0</v>
          </cell>
          <cell r="O699">
            <v>0</v>
          </cell>
        </row>
        <row r="700">
          <cell r="D700" t="str">
            <v>INFORME N° 1270-TP/DE/UGPPME-CFPP</v>
          </cell>
          <cell r="E700" t="str">
            <v>148959-2017</v>
          </cell>
          <cell r="F700" t="str">
            <v>1270-2017-MTPE/24.1.2.1</v>
          </cell>
          <cell r="G700" t="str">
            <v>04/09/2017</v>
          </cell>
          <cell r="H700">
            <v>0</v>
          </cell>
          <cell r="I700" t="str">
            <v xml:space="preserve">CERTIFICACIÓN DE CRÉDITO PRESUPUESTARIO REFERIDA A LA CONTRATACIÓN POR EL SERVICIO DE TERCERO PARA DESEMPEÑAR LABORES RELACIONADAS A PROMOCIÓN PARA LA UNIDAD ZONAL SAN MARTÍN DEL PROGRAMA TRABAJA PERU </v>
          </cell>
          <cell r="J700" t="str">
            <v xml:space="preserve">UNIDAD GERENCIAL DE ADMINISTRACIÓN
</v>
          </cell>
          <cell r="K700" t="str">
            <v>ALTAMIRANO MARTINEZ, JOHN HAIRO</v>
          </cell>
          <cell r="L700">
            <v>0</v>
          </cell>
          <cell r="M700">
            <v>0</v>
          </cell>
          <cell r="N700">
            <v>0</v>
          </cell>
          <cell r="O700">
            <v>0</v>
          </cell>
        </row>
        <row r="701">
          <cell r="D701" t="str">
            <v>INFORME N° 1271-TP/DE/UGPPME-CFPP</v>
          </cell>
          <cell r="E701" t="str">
            <v>132131-2017</v>
          </cell>
          <cell r="F701" t="str">
            <v>1271-2017-MTPE/24.1.2.1</v>
          </cell>
          <cell r="G701" t="str">
            <v>04/09/2017</v>
          </cell>
          <cell r="H701">
            <v>0</v>
          </cell>
          <cell r="I701" t="str">
            <v xml:space="preserve">CERTIFICACIÓN DE CRÉDITO PRESUPUESTARIO REFERIDA A LA CONTRATACIÓN POR EL SERVICIO DE TERCERO PARA LA UNIDAD ZONAL MADRE DE DIOS DEL PROGRAMA TRABAJA PERU </v>
          </cell>
          <cell r="J701" t="str">
            <v xml:space="preserve">UNIDAD GERENCIAL DE ADMINISTRACIÓN
</v>
          </cell>
          <cell r="K701" t="str">
            <v>ALTAMIRANO MARTINEZ, JOHN HAIRO</v>
          </cell>
          <cell r="L701">
            <v>0</v>
          </cell>
          <cell r="M701">
            <v>0</v>
          </cell>
          <cell r="N701">
            <v>0</v>
          </cell>
          <cell r="O701">
            <v>0</v>
          </cell>
        </row>
        <row r="702">
          <cell r="D702" t="str">
            <v>INFORME N° 1272-TP/DE/UGPPME-CFPP</v>
          </cell>
          <cell r="E702" t="str">
            <v>132134-2017</v>
          </cell>
          <cell r="F702" t="str">
            <v>1272-2017-MTPE/24.1.2.1</v>
          </cell>
          <cell r="G702" t="str">
            <v>04/09/2017</v>
          </cell>
          <cell r="H702">
            <v>0</v>
          </cell>
          <cell r="I702" t="str">
            <v xml:space="preserve">CERTIFICACIÓN DE CRÉDITO  PRESUPUESTARIO REFERIDA AL SERVICIO DE TERCERO PARA LA UZ MADRE DE DIOS DEL PROGRAMA TRABAJA PERU </v>
          </cell>
          <cell r="J702" t="str">
            <v xml:space="preserve">UNIDAD GERENCIAL DE ADMINISTRACIÓN
</v>
          </cell>
          <cell r="K702" t="str">
            <v>ALTAMIRANO MARTINEZ, JOHN HAIRO</v>
          </cell>
          <cell r="L702">
            <v>0</v>
          </cell>
          <cell r="M702">
            <v>0</v>
          </cell>
          <cell r="N702">
            <v>0</v>
          </cell>
          <cell r="O702">
            <v>0</v>
          </cell>
        </row>
        <row r="703">
          <cell r="D703" t="str">
            <v>INFORME N° 1273-TP/DE/UGPPME-CFPP</v>
          </cell>
          <cell r="E703" t="str">
            <v>139584-2017</v>
          </cell>
          <cell r="F703" t="str">
            <v>1273-2017-MTPE/24.1.2.1</v>
          </cell>
          <cell r="G703" t="str">
            <v>04/09/2017</v>
          </cell>
          <cell r="H703">
            <v>0</v>
          </cell>
          <cell r="I703" t="str">
            <v xml:space="preserve">CERTIFICACIÓN DE CRÉDITO PRESUPUESTARIO   REFERIDA AL REQUERIMIENTO PARA LA CONTRATACIÓN DEL SERVICIO POR TERCERO PARA EL AREA DE SERVICIOS GENERALES DE LA COORDINACIÓN FUNCIONAL DE LOGÍSTICA DEL PROGRAMA TRABAJA PERU </v>
          </cell>
          <cell r="J703" t="str">
            <v xml:space="preserve">UNIDAD GERENCIAL DE ADMINISTRACIÓN
</v>
          </cell>
          <cell r="K703" t="str">
            <v>ALTAMIRANO MARTINEZ, JOHN HAIRO</v>
          </cell>
          <cell r="L703">
            <v>0</v>
          </cell>
          <cell r="M703">
            <v>0</v>
          </cell>
          <cell r="N703">
            <v>0</v>
          </cell>
          <cell r="O703">
            <v>0</v>
          </cell>
        </row>
        <row r="704">
          <cell r="D704" t="str">
            <v>INFORME N° 1274-TP/DE/UGPPME-CFPP</v>
          </cell>
          <cell r="E704" t="str">
            <v>149019-2017</v>
          </cell>
          <cell r="F704" t="str">
            <v>1274-2017-MTPE/24.1.2.1</v>
          </cell>
          <cell r="G704" t="str">
            <v>04/09/2017</v>
          </cell>
          <cell r="H704">
            <v>0</v>
          </cell>
          <cell r="I704" t="str">
            <v xml:space="preserve">CERTIFICACION DE CREDITO PRESUPUESTARIO REFERIDA A LA CONTRATACION POR EL SERVICIO DE TERCERO PARA DESEMPEÑAR LABORES RELACIONADAS A PROMOCION PARA LA UNIDAD ZONAL LAMBAYEQUE DEL PROGRAMA TRABAJA PERU </v>
          </cell>
          <cell r="J704" t="str">
            <v xml:space="preserve">UNIDAD GERENCIAL DE ADMINISTRACIÓN
</v>
          </cell>
          <cell r="K704" t="str">
            <v>ALTAMIRANO MARTINEZ, JOHN HAIRO</v>
          </cell>
          <cell r="L704">
            <v>0</v>
          </cell>
          <cell r="M704">
            <v>0</v>
          </cell>
          <cell r="N704">
            <v>0</v>
          </cell>
          <cell r="O704">
            <v>0</v>
          </cell>
        </row>
        <row r="705">
          <cell r="D705" t="str">
            <v>INFORME N° 1275-TP/DE/UGPPME-CFPP</v>
          </cell>
          <cell r="E705" t="str">
            <v>137073-2017</v>
          </cell>
          <cell r="F705" t="str">
            <v>1275-2017-MTPE/24.1.2.1</v>
          </cell>
          <cell r="G705" t="str">
            <v>04/09/2017</v>
          </cell>
          <cell r="H705">
            <v>0</v>
          </cell>
          <cell r="I705" t="str">
            <v>PROPUESTA DE NOTA DE MODIFICACIÓN PRESUPUESTARIA NMP N° 047, CRÉDITOS Y ANULACIONES POR S/.  32,000.00 DE TIPO 3 CRÉDITOS Y ANULACIONES (DENTRO DE U.E.) PARA APROBACIÓN, PROPUESTA POR EL PROGRAMA ¿PERÚ RESPONSABLE¿.</v>
          </cell>
          <cell r="J705" t="str">
            <v xml:space="preserve">PROGRAMA PARA LA GENERACION DE EMPLEO SOCIAL INCLUSIVO "TRABAJA PERU"
</v>
          </cell>
          <cell r="K705">
            <v>0</v>
          </cell>
          <cell r="L705">
            <v>0</v>
          </cell>
          <cell r="M705">
            <v>0</v>
          </cell>
          <cell r="N705">
            <v>0</v>
          </cell>
          <cell r="O705">
            <v>0</v>
          </cell>
        </row>
        <row r="706">
          <cell r="D706" t="str">
            <v>INFORME N° 1276-TP/DE/UGPPME-CFPP</v>
          </cell>
          <cell r="E706" t="str">
            <v>148926-2017</v>
          </cell>
          <cell r="F706" t="str">
            <v>1276-2017-MTPE/24.1.2.1</v>
          </cell>
          <cell r="G706" t="str">
            <v>04/09/2017</v>
          </cell>
          <cell r="H706">
            <v>0</v>
          </cell>
          <cell r="I706" t="str">
            <v xml:space="preserve">CERTIFICACIÓN DE CRÉDITO PRESUPUESTARIO REFERIDA A LA CONTRATACIÓN POR EL SERVICIO DE TERCERO PARA DESEMPEÑAR LABORES RELACIONADAS A PROMOCIÓN PARA LA UNIDAD ZONAL PIURA DEL PROGRAMA TRABAJA PERU </v>
          </cell>
          <cell r="J706" t="str">
            <v xml:space="preserve">UNIDAD GERENCIAL DE ADMINISTRACIÓN
</v>
          </cell>
          <cell r="K706" t="str">
            <v>ALTAMIRANO MARTINEZ, JOHN HAIRO</v>
          </cell>
          <cell r="L706">
            <v>0</v>
          </cell>
          <cell r="M706">
            <v>0</v>
          </cell>
          <cell r="N706">
            <v>0</v>
          </cell>
          <cell r="O706">
            <v>0</v>
          </cell>
        </row>
        <row r="707">
          <cell r="D707" t="str">
            <v>INFORME N° 1277-TP/DE/UGPPME-CFPP</v>
          </cell>
          <cell r="E707" t="str">
            <v>148988-2017</v>
          </cell>
          <cell r="F707" t="str">
            <v>1277-2017-MTPE/24.1.2.1</v>
          </cell>
          <cell r="G707" t="str">
            <v>04/09/2017</v>
          </cell>
          <cell r="H707">
            <v>0</v>
          </cell>
          <cell r="I707" t="str">
            <v>CERTIFICACIÓN DE  CRÉDITO PRESUPUESTARIO REFERIDA AL SERVICIO DE TERCERO PARA DESEMPEÑAR LABORES RELACIONADAS A PROMOCIÓN PARA LA UNIDAD ZONAL TUMBES DEL PROGRAMA TRABAJA PERU</v>
          </cell>
          <cell r="J707" t="str">
            <v xml:space="preserve">UNIDAD GERENCIAL DE ADMINISTRACIÓN
</v>
          </cell>
          <cell r="K707" t="str">
            <v>ALTAMIRANO MARTINEZ, JOHN HAIRO</v>
          </cell>
          <cell r="L707">
            <v>0</v>
          </cell>
          <cell r="M707">
            <v>0</v>
          </cell>
          <cell r="N707">
            <v>0</v>
          </cell>
          <cell r="O707">
            <v>0</v>
          </cell>
        </row>
        <row r="708">
          <cell r="D708" t="str">
            <v>INFORME N° 1278-TP/DE/UGPPME-CFPP</v>
          </cell>
          <cell r="E708" t="str">
            <v>149003-2017</v>
          </cell>
          <cell r="F708" t="str">
            <v>1278-2017-MTPE/24.1.2.1</v>
          </cell>
          <cell r="G708" t="str">
            <v>04/09/2017</v>
          </cell>
          <cell r="H708">
            <v>0</v>
          </cell>
          <cell r="I708" t="str">
            <v>CERTIFICACION  DE CRÉDITO PRESUPUESTARIO REFERIDA AL SERVICIO DE TERCERO PARA DESEMPEÑAR LABORES RELACIONADAS A PROMOCIÓN PARA LA UNIDAD ZONAL HUARAZ DEL PROGRAMA TRABAJA PERU</v>
          </cell>
          <cell r="J708" t="str">
            <v xml:space="preserve">UNIDAD GERENCIAL DE ADMINISTRACIÓN
</v>
          </cell>
          <cell r="K708" t="str">
            <v>ALTAMIRANO MARTINEZ, JOHN HAIRO</v>
          </cell>
          <cell r="L708">
            <v>0</v>
          </cell>
          <cell r="M708">
            <v>0</v>
          </cell>
          <cell r="N708">
            <v>0</v>
          </cell>
          <cell r="O708">
            <v>0</v>
          </cell>
        </row>
        <row r="709">
          <cell r="D709" t="str">
            <v>INFORME N° 1279-TP/DE/UGPPME-CFPP</v>
          </cell>
          <cell r="E709" t="str">
            <v>147658-2017</v>
          </cell>
          <cell r="F709" t="str">
            <v>1279-2017-MTPE/24.1.2.1</v>
          </cell>
          <cell r="G709" t="str">
            <v>04/09/2017</v>
          </cell>
          <cell r="H709">
            <v>0</v>
          </cell>
          <cell r="I709" t="str">
            <v>-SOBRE SUSTENTACION DEL PROYECTO DE PRESUPUESTO 2017 DEL MTPE, ANTE LA COMISION DE PRESUPUESTO Y CUENTA GENERAL DE LA REPUBLICA DEL CONGRESO</v>
          </cell>
          <cell r="J709" t="str">
            <v xml:space="preserve">PROGRAMA PARA LA GENERACION DE EMPLEO SOCIAL INCLUSIVO "TRABAJA PERU"
</v>
          </cell>
          <cell r="K709">
            <v>0</v>
          </cell>
          <cell r="L709">
            <v>0</v>
          </cell>
          <cell r="M709">
            <v>0</v>
          </cell>
          <cell r="N709">
            <v>0</v>
          </cell>
          <cell r="O709">
            <v>0</v>
          </cell>
        </row>
        <row r="710">
          <cell r="D710" t="str">
            <v>INFORME N° 1280-TP/DE/UGPPME-CFPP</v>
          </cell>
          <cell r="E710" t="str">
            <v>142666-2017</v>
          </cell>
          <cell r="F710" t="str">
            <v>1280-2017-MTPE/24.1.2.1</v>
          </cell>
          <cell r="G710" t="str">
            <v>04/09/2017</v>
          </cell>
          <cell r="H710">
            <v>0</v>
          </cell>
          <cell r="I710" t="str">
            <v>CERTIFICACION DE CREDITO PRESUPUESTARIO REFERIDA AL SERVICIO DE TERCERO DE UNA PERSONA NATURAL COMO CHOFER PARA LA UNIDAD ZONAL PIURA</v>
          </cell>
          <cell r="J710" t="str">
            <v xml:space="preserve">UNIDAD GERENCIAL DE ADMINISTRACIÓN
</v>
          </cell>
          <cell r="K710">
            <v>0</v>
          </cell>
          <cell r="L710">
            <v>0</v>
          </cell>
          <cell r="M710">
            <v>0</v>
          </cell>
          <cell r="N710">
            <v>0</v>
          </cell>
          <cell r="O710">
            <v>0</v>
          </cell>
        </row>
        <row r="711">
          <cell r="D711" t="str">
            <v>INFORME N° 1281-TP/DE/UGPPME-CFPP</v>
          </cell>
          <cell r="E711" t="str">
            <v>150909-2017</v>
          </cell>
          <cell r="F711" t="str">
            <v>1281-2017-MTPE/24.1.2.1</v>
          </cell>
          <cell r="G711" t="str">
            <v>05/09/2017</v>
          </cell>
          <cell r="H711">
            <v>0</v>
          </cell>
          <cell r="I711" t="str">
            <v>CERTIFICACIÓN DE CRÉDITO PRESUPUESTARIO REFERIDA A LA CONTRATACION POR LA MODALIDAD DE SERVICIO DE TERCERO COMO REVISOR DE EXPEDIENTES DE LIQUIDACIÓN Y LIQUIDADORES DE OFICIO PARA LA UNIDAD ZONAL DE HUARAZ</v>
          </cell>
          <cell r="J711" t="str">
            <v xml:space="preserve">UNIDAD GERENCIAL DE ADMINISTRACIÓN
</v>
          </cell>
          <cell r="K711" t="str">
            <v>ALTAMIRANO MARTINEZ, JOHN HAIRO</v>
          </cell>
          <cell r="L711">
            <v>0</v>
          </cell>
          <cell r="M711">
            <v>0</v>
          </cell>
          <cell r="N711">
            <v>0</v>
          </cell>
          <cell r="O711">
            <v>0</v>
          </cell>
        </row>
        <row r="712">
          <cell r="D712" t="str">
            <v>INFORME N° 1282-TP/DE/UGPPME-CFPP</v>
          </cell>
          <cell r="E712" t="str">
            <v>149320-2017</v>
          </cell>
          <cell r="F712" t="str">
            <v>1282-2017-MTPE/24.1.2.1</v>
          </cell>
          <cell r="G712" t="str">
            <v>05/09/2017</v>
          </cell>
          <cell r="H712">
            <v>0</v>
          </cell>
          <cell r="I712" t="str">
            <v xml:space="preserve">CERTIFICACIÓN  DE CRÉDITO PRESUPUESTARIO  PARA VIÁTICOS DE LA OFICINA NACIONAL </v>
          </cell>
          <cell r="J712" t="str">
            <v xml:space="preserve">UNIDAD GERENCIAL DE ADMINISTRACIÓN
</v>
          </cell>
          <cell r="K712" t="str">
            <v>ALTAMIRANO MARTINEZ, JOHN HAIRO</v>
          </cell>
          <cell r="L712">
            <v>0</v>
          </cell>
          <cell r="M712">
            <v>0</v>
          </cell>
          <cell r="N712">
            <v>0</v>
          </cell>
          <cell r="O712">
            <v>0</v>
          </cell>
        </row>
        <row r="713">
          <cell r="D713" t="str">
            <v>INFORME N° 1283-TP/DE/UGPPME-CFPP</v>
          </cell>
          <cell r="E713" t="str">
            <v>140254-2017</v>
          </cell>
          <cell r="F713" t="str">
            <v>1283-2017-MTPE/24.1.2.1</v>
          </cell>
          <cell r="G713" t="str">
            <v>05/09/2017</v>
          </cell>
          <cell r="H713">
            <v>0</v>
          </cell>
          <cell r="I713" t="str">
            <v xml:space="preserve">CERTIFICACIÓN DE CRÉDITO PRESUPUESTARIO REFERIDA A LA CONTRATACION DE UN SERVICIO DE TERCERO PARA EL AREA DE PROMOCION DE LA UNIDAD ZONAL LIMA NORTE CALLAO </v>
          </cell>
          <cell r="J713" t="str">
            <v xml:space="preserve">UNIDAD GERENCIAL DE ADMINISTRACIÓN
</v>
          </cell>
          <cell r="K713" t="str">
            <v>ALTAMIRANO MARTINEZ, JOHN HAIRO</v>
          </cell>
          <cell r="L713">
            <v>0</v>
          </cell>
          <cell r="M713">
            <v>0</v>
          </cell>
          <cell r="N713">
            <v>0</v>
          </cell>
          <cell r="O713">
            <v>0</v>
          </cell>
        </row>
        <row r="714">
          <cell r="D714" t="str">
            <v>INFORME N° 1284-TP/DE/UGPPME-CFPP</v>
          </cell>
          <cell r="E714" t="str">
            <v>133932-2017</v>
          </cell>
          <cell r="F714" t="str">
            <v>1284-2017-MTPE/24.1.2.1</v>
          </cell>
          <cell r="G714" t="str">
            <v>05/09/2017</v>
          </cell>
          <cell r="H714">
            <v>0</v>
          </cell>
          <cell r="I714" t="str">
            <v xml:space="preserve">CERTIFICACIÓN DE  CRÉDITO PRESUPUESTARIO REFERIDA AL REQUERIMIENTO PARA LA CONTRATACIÓN DEL SERVICIO DE TERCERO DE LA UNIDAD GERENCIAL DE PROYECTOS </v>
          </cell>
          <cell r="J714" t="str">
            <v xml:space="preserve">UNIDAD GERENCIAL DE ADMINISTRACIÓN
</v>
          </cell>
          <cell r="K714" t="str">
            <v>ALTAMIRANO MARTINEZ, JOHN HAIRO</v>
          </cell>
          <cell r="L714">
            <v>0</v>
          </cell>
          <cell r="M714">
            <v>0</v>
          </cell>
          <cell r="N714">
            <v>0</v>
          </cell>
          <cell r="O714">
            <v>0</v>
          </cell>
        </row>
        <row r="715">
          <cell r="D715" t="str">
            <v>INFORME N° 1285-TP/DE/UGPPME-CFPP</v>
          </cell>
          <cell r="E715" t="str">
            <v>151286-2017</v>
          </cell>
          <cell r="F715" t="str">
            <v>1285-2017-MTPE/24.1.2.1</v>
          </cell>
          <cell r="G715" t="str">
            <v>06/09/2017</v>
          </cell>
          <cell r="H715">
            <v>0</v>
          </cell>
          <cell r="I715" t="str">
            <v>PROPUESTA DE NOTA DE MODIFICACIÓN PRESUPUESTARIA NMP N° 048, CRÉDITOS Y ANULACIONES POR S/.  102,131.00 DE TIPO 3 CRÉDITOS Y ANULACIONES (DENTRO DE U.E.) PARA APROBACIÓN.</v>
          </cell>
          <cell r="J715" t="str">
            <v xml:space="preserve">PROGRAMA PARA LA GENERACION DE EMPLEO SOCIAL INCLUSIVO "TRABAJA PERU"
</v>
          </cell>
          <cell r="K715" t="str">
            <v>ALTAMIRANO MARTINEZ, JOHN HAIRO</v>
          </cell>
          <cell r="L715">
            <v>0</v>
          </cell>
          <cell r="M715">
            <v>0</v>
          </cell>
          <cell r="N715">
            <v>0</v>
          </cell>
          <cell r="O715">
            <v>0</v>
          </cell>
        </row>
        <row r="716">
          <cell r="D716" t="str">
            <v>INFORME N° 1286-TP/DE/UGPPME-CFPP</v>
          </cell>
          <cell r="E716" t="str">
            <v>151221-2017</v>
          </cell>
          <cell r="F716" t="str">
            <v>1286-2017-MTPE/24.1.2.1</v>
          </cell>
          <cell r="G716" t="str">
            <v>06/09/2017</v>
          </cell>
          <cell r="H716">
            <v>0</v>
          </cell>
          <cell r="I716" t="str">
            <v>REBAJA DE CCP N° 708-2017 REFERIDO AL SERVICIO DE PASAJES AEREOS A TRAVÉS DE CATALOGO DE ACUERDO MARCO PARA EL PERSONAL DEL PROGRAMA TRABAJA PERU EN EL MARCO DE LAS ACTIVIDADES DE INTERVENCIÓN INMEDIATA AII-02 PAC N° 23</v>
          </cell>
          <cell r="J716" t="str">
            <v xml:space="preserve">UNIDAD GERENCIAL DE ADMINISTRACIÓN
</v>
          </cell>
          <cell r="K716" t="str">
            <v>ALTAMIRANO MARTINEZ, JOHN HAIRO</v>
          </cell>
          <cell r="L716">
            <v>0</v>
          </cell>
          <cell r="M716">
            <v>0</v>
          </cell>
          <cell r="N716">
            <v>0</v>
          </cell>
          <cell r="O716">
            <v>0</v>
          </cell>
        </row>
        <row r="717">
          <cell r="D717" t="str">
            <v>INFORME N° 1287-TP/DE/UGPPME-CFPP</v>
          </cell>
          <cell r="E717" t="str">
            <v>125778-2017</v>
          </cell>
          <cell r="F717" t="str">
            <v>1287-2017-MTPE/24.1.2.1</v>
          </cell>
          <cell r="G717" t="str">
            <v>06/09/2017</v>
          </cell>
          <cell r="H717">
            <v>0</v>
          </cell>
          <cell r="I717" t="str">
            <v xml:space="preserve">CERTIFICACION DE CREDITO PRESUPUESTARIO REFERIDA PARA LA CONTRATACION DE DOS SERVICIO POR TERCERO COMO REVISOR DE LOS EXPEDIENTES DE LIQUIDACION Y ELABORADOR DE LOS INFORMES DE LIQUIDACION TECNICO FINANCIERO PARA LA UNIDAD ZONAL LA LIBERTAD </v>
          </cell>
          <cell r="J717" t="str">
            <v xml:space="preserve">UNIDAD GERENCIAL DE ADMINISTRACIÓN
</v>
          </cell>
          <cell r="K717" t="str">
            <v>ALTAMIRANO MARTINEZ, JOHN HAIRO</v>
          </cell>
          <cell r="L717">
            <v>0</v>
          </cell>
          <cell r="M717">
            <v>0</v>
          </cell>
          <cell r="N717">
            <v>0</v>
          </cell>
          <cell r="O717">
            <v>0</v>
          </cell>
        </row>
        <row r="718">
          <cell r="D718" t="str">
            <v>INFORME N° 1288-TP/DE/UGPPME-CFPP</v>
          </cell>
          <cell r="E718" t="str">
            <v>144556-2017</v>
          </cell>
          <cell r="F718" t="str">
            <v>1288-2017-MTPE/24.1.2.1</v>
          </cell>
          <cell r="G718" t="str">
            <v>06/09/2017</v>
          </cell>
          <cell r="H718">
            <v>0</v>
          </cell>
          <cell r="I718" t="str">
            <v xml:space="preserve">CERTIFICACION DE CREDITO PRESUPUESTARIO REFERIDA AL REQUERIMIENTO PARA LA CONTRATACION DEL SERVICIO POR TERCERO DE LA COORDINACION FUNCIONAL DE SISTEMAS </v>
          </cell>
          <cell r="J718" t="str">
            <v xml:space="preserve">UNIDAD GERENCIAL DE ADMINISTRACIÓN
</v>
          </cell>
          <cell r="K718" t="str">
            <v>ALTAMIRANO MARTINEZ, JOHN HAIRO</v>
          </cell>
          <cell r="L718">
            <v>0</v>
          </cell>
          <cell r="M718">
            <v>0</v>
          </cell>
          <cell r="N718">
            <v>0</v>
          </cell>
          <cell r="O718">
            <v>0</v>
          </cell>
        </row>
        <row r="719">
          <cell r="D719" t="str">
            <v>INFORME N° 1289-TP/DE/UGPPME-CFPP</v>
          </cell>
          <cell r="E719" t="str">
            <v>151280-2017</v>
          </cell>
          <cell r="F719" t="str">
            <v>1289-2017-MTPE/24.1.2.1</v>
          </cell>
          <cell r="G719" t="str">
            <v>06/09/2017</v>
          </cell>
          <cell r="H719">
            <v>0</v>
          </cell>
          <cell r="I719" t="str">
            <v>PROPUESTA DE NOTA DE MODIFICACIÓN PRESUPUESTARIA NMP N° 049, CRÉDITOS Y ANULACIONES POR S/.   58,610.00 DE TIPO 3 CRÉDITOS Y ANULACIONES (DENTRO DE U.E.) PARA APROBACIÓN.</v>
          </cell>
          <cell r="J719" t="str">
            <v xml:space="preserve">PROGRAMA PARA LA GENERACION DE EMPLEO SOCIAL INCLUSIVO "TRABAJA PERU"
</v>
          </cell>
          <cell r="K719">
            <v>0</v>
          </cell>
          <cell r="L719">
            <v>0</v>
          </cell>
          <cell r="M719">
            <v>0</v>
          </cell>
          <cell r="N719">
            <v>0</v>
          </cell>
          <cell r="O719">
            <v>0</v>
          </cell>
        </row>
        <row r="720">
          <cell r="D720" t="str">
            <v>INFORME N° 1290-TP/DE/UGPPME-CFPP</v>
          </cell>
          <cell r="E720" t="str">
            <v>143058-2017</v>
          </cell>
          <cell r="F720" t="str">
            <v>1290-2017-MTPE/24.1.2.1</v>
          </cell>
          <cell r="G720" t="str">
            <v>06/09/2017</v>
          </cell>
          <cell r="H720">
            <v>0</v>
          </cell>
          <cell r="I720" t="str">
            <v xml:space="preserve">CERTIFICACIÓN DE CRÉDITO PRESUPUESTARIO REFERIDA AL REQUERIMIENTO PARA LA CONTRATACION DEL SERVICIO POR TERCEROS DE LA COORDINACIÓN FUNCIONAL DE LOGÍSTICA </v>
          </cell>
          <cell r="J720" t="str">
            <v xml:space="preserve">UNIDAD GERENCIAL DE ADMINISTRACIÓN
</v>
          </cell>
          <cell r="K720" t="str">
            <v>ALTAMIRANO MARTINEZ, JOHN HAIRO</v>
          </cell>
          <cell r="L720">
            <v>0</v>
          </cell>
          <cell r="M720">
            <v>0</v>
          </cell>
          <cell r="N720">
            <v>0</v>
          </cell>
          <cell r="O720">
            <v>0</v>
          </cell>
        </row>
        <row r="721">
          <cell r="D721" t="str">
            <v>INFORME N° 1291-TP/DE/UGPPME-CFPP</v>
          </cell>
          <cell r="E721" t="str">
            <v>130578-2017</v>
          </cell>
          <cell r="F721" t="str">
            <v>1291-2017-MTPE/24.1.2.1</v>
          </cell>
          <cell r="G721" t="str">
            <v>06/09/2017</v>
          </cell>
          <cell r="H721">
            <v>0</v>
          </cell>
          <cell r="I721" t="str">
            <v xml:space="preserve">CERTIFICACIÓN DE CRÉDITO PRESUPUESTARIO REFERIDA A LA CONTRATACION TEMPORAL DEL SERVICIO DE LIMPIEZA REQUERIDO PARA LA UNIDAD ZONAL HUANUCO DEL PROGRAMA TRABAJA PERU </v>
          </cell>
          <cell r="J721" t="str">
            <v xml:space="preserve">UNIDAD GERENCIAL DE ADMINISTRACIÓN
</v>
          </cell>
          <cell r="K721" t="str">
            <v>ALTAMIRANO MARTINEZ, JOHN HAIRO</v>
          </cell>
          <cell r="L721">
            <v>0</v>
          </cell>
          <cell r="M721">
            <v>0</v>
          </cell>
          <cell r="N721">
            <v>0</v>
          </cell>
          <cell r="O721">
            <v>0</v>
          </cell>
        </row>
        <row r="722">
          <cell r="D722" t="str">
            <v>INFORME N° 1292-TP/DE/UGPPME-CFPP</v>
          </cell>
          <cell r="E722" t="str">
            <v>126166-2017</v>
          </cell>
          <cell r="F722" t="str">
            <v>1292-2017-MTPE/24.1.2.1</v>
          </cell>
          <cell r="G722" t="str">
            <v>06/09/2017</v>
          </cell>
          <cell r="H722">
            <v>0</v>
          </cell>
          <cell r="I722" t="str">
            <v>CERTIFICACIÓN DE CRÉDITO PRESUPUESTARIO REFERIDA A LA ADQUISICIÓN DE TREINTA (30) PERIFÉRICOS (MOUSE) PARA PC</v>
          </cell>
          <cell r="J722" t="str">
            <v xml:space="preserve">UNIDAD GERENCIAL DE ADMINISTRACIÓN
</v>
          </cell>
          <cell r="K722" t="str">
            <v>ALTAMIRANO MARTINEZ, JOHN HAIRO</v>
          </cell>
          <cell r="L722">
            <v>0</v>
          </cell>
          <cell r="M722">
            <v>0</v>
          </cell>
          <cell r="N722">
            <v>0</v>
          </cell>
          <cell r="O722">
            <v>0</v>
          </cell>
        </row>
        <row r="723">
          <cell r="D723" t="str">
            <v>INFORME N° 1293-TP/DE/UGPPME-CFPP</v>
          </cell>
          <cell r="E723" t="str">
            <v>153307-2017</v>
          </cell>
          <cell r="F723" t="str">
            <v>1293-2017-MTPE/24.1.2.1</v>
          </cell>
          <cell r="G723" t="str">
            <v>06/09/2017</v>
          </cell>
          <cell r="H723">
            <v>0</v>
          </cell>
          <cell r="I723" t="str">
            <v>CERTIFICACION  DE CREDITO PRESUPUESTARIO REFERIDA AL SERVICIO DE TERCERO PARA LA REVISION DE EXPEDIENTES TECNICOS DE PROYECTOS ELEGIBLES DEL BANCO DE PROYECTOS DEL PROGRAMA TRAMITADOS EN LAS DEMANDAS ADICIONALES 2017 Y ACCION DE CONTINGENCIA AC-86 SIASTENCIA TECNICA Y REGISTRO EN EL BANCO DE PROYECTOS PARA LA UNIDAD ZONAL LORETO DEL PROGRAMA TRABAJA PERU</v>
          </cell>
          <cell r="J723" t="str">
            <v xml:space="preserve">UNIDAD GERENCIAL DE ADMINISTRACIÓN
</v>
          </cell>
          <cell r="K723" t="str">
            <v>ALTAMIRANO MARTINEZ, JOHN HAIRO</v>
          </cell>
          <cell r="L723">
            <v>0</v>
          </cell>
          <cell r="M723">
            <v>0</v>
          </cell>
          <cell r="N723">
            <v>0</v>
          </cell>
          <cell r="O723">
            <v>0</v>
          </cell>
        </row>
        <row r="724">
          <cell r="D724" t="str">
            <v>INFORME N° 1294-TP/DE/UGPPME-CFPP</v>
          </cell>
          <cell r="E724" t="str">
            <v>142115-2017</v>
          </cell>
          <cell r="F724" t="str">
            <v>1294-2017-MTPE/24.1.2.1</v>
          </cell>
          <cell r="G724" t="str">
            <v>06/09/2017</v>
          </cell>
          <cell r="H724">
            <v>0</v>
          </cell>
          <cell r="I724" t="str">
            <v xml:space="preserve">CERTIFICACIÓN  DE  CREDITO PRESUPUESTARIO REFERIDA AL REQUERIMIENTO PARA LA CONTRATACION DEL SERVICIO POR TERCEROS </v>
          </cell>
          <cell r="J724" t="str">
            <v xml:space="preserve">UNIDAD GERENCIAL DE ADMINISTRACIÓN
</v>
          </cell>
          <cell r="K724" t="str">
            <v>ALTAMIRANO MARTINEZ, JOHN HAIRO</v>
          </cell>
          <cell r="L724">
            <v>0</v>
          </cell>
          <cell r="M724">
            <v>0</v>
          </cell>
          <cell r="N724">
            <v>0</v>
          </cell>
          <cell r="O724">
            <v>0</v>
          </cell>
        </row>
        <row r="725">
          <cell r="D725" t="str">
            <v>INFORME N° 1295-TP/DE/UGPPME-CFPP</v>
          </cell>
          <cell r="E725" t="str">
            <v>155164-2017</v>
          </cell>
          <cell r="F725" t="str">
            <v>1295-2017-MTPE/24.1.2.1</v>
          </cell>
          <cell r="G725" t="str">
            <v>06/09/2017</v>
          </cell>
          <cell r="H725">
            <v>0</v>
          </cell>
          <cell r="I725" t="str">
            <v>CERTIFICACIÓN  DE CRÉDITO PRESUPUESTARIO REFERIDA A LA CONTRATACIÓN DE UN SERVICIO DE TERCERO PARA REALIZAR ACTIVIDADES RELACIONADAS A PROMOCIÓN PARA LA UNIDAD ZONAL LIMA SUR- ESTE DEL PROGRAMA TRABAJA PERU</v>
          </cell>
          <cell r="J725" t="str">
            <v xml:space="preserve">UNIDAD GERENCIAL DE ADMINISTRACIÓN
</v>
          </cell>
          <cell r="K725" t="str">
            <v>ALTAMIRANO MARTINEZ, JOHN HAIRO</v>
          </cell>
          <cell r="L725">
            <v>0</v>
          </cell>
          <cell r="M725">
            <v>0</v>
          </cell>
          <cell r="N725">
            <v>0</v>
          </cell>
          <cell r="O725">
            <v>0</v>
          </cell>
        </row>
        <row r="726">
          <cell r="D726" t="str">
            <v>INFORME N° 1296-TP/DE/UGPPME-CFPP</v>
          </cell>
          <cell r="E726" t="str">
            <v>153376-2017</v>
          </cell>
          <cell r="F726" t="str">
            <v>1296-2017-MTPE/24.1.2.1</v>
          </cell>
          <cell r="G726" t="str">
            <v>07/09/2017</v>
          </cell>
          <cell r="H726">
            <v>0</v>
          </cell>
          <cell r="I726" t="str">
            <v>CERTIFICACIÓN  DE CRÉDITO PRESUPUESTARIO REFERIDA AL SERVICIO DE TERCERO PARA LA REVISIÓN DE EXPEDIENTES TÉCNICOS DE PROYECTOS ELEGIBLES DEL BANCO DE PROYECTOS DEL PROGRAMA TRAMITADOS EN LAS DEMANDAS ADICIONALES 2017 Y ACCIÓN DE CONTINGENCIA AC-86 ASISTENCIA TÉCNICA Y REGISTRO EN EL BANCO DE PROYECTOS PARA LA UNIDAD ZONAL SAN MARTÍN DEL PROGRAMA TRABAJA PERU</v>
          </cell>
          <cell r="J726" t="str">
            <v xml:space="preserve">UNIDAD GERENCIAL DE ADMINISTRACIÓN
</v>
          </cell>
          <cell r="K726" t="str">
            <v>ALTAMIRANO MARTINEZ, JOHN HAIRO</v>
          </cell>
          <cell r="L726">
            <v>0</v>
          </cell>
          <cell r="M726">
            <v>0</v>
          </cell>
          <cell r="N726">
            <v>0</v>
          </cell>
          <cell r="O726">
            <v>0</v>
          </cell>
        </row>
        <row r="727">
          <cell r="D727" t="str">
            <v>INFORME N° 1297-TP/DE/UGPPME-CFPP</v>
          </cell>
          <cell r="E727" t="str">
            <v>110885-2017</v>
          </cell>
          <cell r="F727" t="str">
            <v>1297-2017-MTPE/24.1.2.1</v>
          </cell>
          <cell r="G727" t="str">
            <v>07/09/2017</v>
          </cell>
          <cell r="H727">
            <v>0</v>
          </cell>
          <cell r="I727" t="str">
            <v xml:space="preserve">CERTIFICACIÓN DE CRÉDITO PRESUPUESTARIO REFERIDA AL SERVICIO DE TERCERO PARA LA ASISTENCIA TÉCNICA Y REGISTRO EN EL BANCO DE PROYECTOS PARA LA UNIDAD ZONAL ZONAL UCAYALI DEL PROGRAMA TRABAJA PERU </v>
          </cell>
          <cell r="J727" t="str">
            <v xml:space="preserve">UNIDAD GERENCIAL DE ADMINISTRACIÓN
</v>
          </cell>
          <cell r="K727" t="str">
            <v>ALTAMIRANO MARTINEZ, JOHN HAIRO</v>
          </cell>
          <cell r="L727">
            <v>0</v>
          </cell>
          <cell r="M727">
            <v>0</v>
          </cell>
          <cell r="N727">
            <v>0</v>
          </cell>
          <cell r="O727">
            <v>0</v>
          </cell>
        </row>
        <row r="728">
          <cell r="D728" t="str">
            <v>INFORME N° 1298-TP/DE/UGPPME-CFPP</v>
          </cell>
          <cell r="E728" t="str">
            <v>135118-2017</v>
          </cell>
          <cell r="F728" t="str">
            <v>1298-2017-MTPE/24.1.2.1</v>
          </cell>
          <cell r="G728" t="str">
            <v>07/09/2017</v>
          </cell>
          <cell r="H728">
            <v>0</v>
          </cell>
          <cell r="I728" t="str">
            <v xml:space="preserve">CERTIFICACIÓN DE CRÉDITO PRESUPUESTARIO REFERIDA AL SERVICIO DE TERCERO COMO VERIFICADOR DE OBRA PARA LA UNIDAD ZONAL SAN MARTÍN DEL PROGRAMA TRABAJA PERU </v>
          </cell>
          <cell r="J728" t="str">
            <v xml:space="preserve">UNIDAD GERENCIAL DE ADMINISTRACIÓN
</v>
          </cell>
          <cell r="K728" t="str">
            <v>ALTAMIRANO MARTINEZ, JOHN HAIRO</v>
          </cell>
          <cell r="L728">
            <v>0</v>
          </cell>
          <cell r="M728">
            <v>0</v>
          </cell>
          <cell r="N728">
            <v>0</v>
          </cell>
          <cell r="O728">
            <v>0</v>
          </cell>
        </row>
        <row r="729">
          <cell r="D729" t="str">
            <v>INFORME N° 1299-TP/DE/UGPPME-CFPP</v>
          </cell>
          <cell r="E729" t="str">
            <v>154330-2017</v>
          </cell>
          <cell r="F729" t="str">
            <v>1299-2017-MTPE/24.1.2.1</v>
          </cell>
          <cell r="G729" t="str">
            <v>07/09/2017</v>
          </cell>
          <cell r="H729">
            <v>0</v>
          </cell>
          <cell r="I729" t="str">
            <v>CERTIFICACIÓN DE  CRÉDITO PRESUPUESTARIO REFERIDA A LA CONTRATACIÓN DE VERIFICADORES DE OBRA PARA LA AC-87 PARA LAS UNIDADES ZONALES DEL PROGRAMA TRABAJA PERU</v>
          </cell>
          <cell r="J729" t="str">
            <v xml:space="preserve">UNIDAD GERENCIAL DE ADMINISTRACIÓN
</v>
          </cell>
          <cell r="K729" t="str">
            <v>ALTAMIRANO MARTINEZ, JOHN HAIRO</v>
          </cell>
          <cell r="L729">
            <v>0</v>
          </cell>
          <cell r="M729">
            <v>0</v>
          </cell>
          <cell r="N729">
            <v>0</v>
          </cell>
          <cell r="O729">
            <v>0</v>
          </cell>
        </row>
        <row r="730">
          <cell r="D730" t="str">
            <v>INFORME N° 1300-TP/DE/UGPPME-CFPP</v>
          </cell>
          <cell r="E730" t="str">
            <v>144579-2017</v>
          </cell>
          <cell r="F730" t="str">
            <v>1300-2017-MTPE/24.1.2.1</v>
          </cell>
          <cell r="G730" t="str">
            <v>07/09/2017</v>
          </cell>
          <cell r="H730">
            <v>0</v>
          </cell>
          <cell r="I730" t="str">
            <v xml:space="preserve">REQUERIMIENTO DE CONTRATACIÓN ADMINISTRATIVA DE SERVICIOS - CAS DE UN (01) AUXILIAR ADMINISTRATIVO PARA LA UNIDAD GERENCIAL DE ADMINISTRACIÓN </v>
          </cell>
          <cell r="J730" t="str">
            <v xml:space="preserve">PROGRAMA PARA LA GENERACION DE EMPLEO SOCIAL INCLUSIVO "TRABAJA PERU"
</v>
          </cell>
          <cell r="K730" t="str">
            <v>ALTAMIRANO MARTINEZ, JOHN HAIRO</v>
          </cell>
          <cell r="L730">
            <v>0</v>
          </cell>
          <cell r="M730">
            <v>0</v>
          </cell>
          <cell r="N730">
            <v>0</v>
          </cell>
          <cell r="O730">
            <v>0</v>
          </cell>
        </row>
        <row r="731">
          <cell r="D731" t="str">
            <v>INFORME N° 1301-TP/DE/UGPPME-CFPP</v>
          </cell>
          <cell r="E731" t="str">
            <v>146082-2017</v>
          </cell>
          <cell r="F731" t="str">
            <v>1301-2017-MTPE/24.1.2.1</v>
          </cell>
          <cell r="G731" t="str">
            <v>07/09/2017</v>
          </cell>
          <cell r="H731">
            <v>0</v>
          </cell>
          <cell r="I731" t="str">
            <v xml:space="preserve">REQUERIMIENTO DE CONTRATACIÓN ADMINISTRATIVA DE SERVICIOS - CAS DE UN (01) ASISTENTE ADMINISTRATIVO PARA LA UNIDAD GERENCIAL DE ASESORÍA LEGAL </v>
          </cell>
          <cell r="J731" t="str">
            <v xml:space="preserve">PROGRAMA PARA LA GENERACION DE EMPLEO SOCIAL INCLUSIVO "TRABAJA PERU"
</v>
          </cell>
          <cell r="K731" t="str">
            <v>ALTAMIRANO MARTINEZ, JOHN HAIRO</v>
          </cell>
          <cell r="L731">
            <v>0</v>
          </cell>
          <cell r="M731">
            <v>0</v>
          </cell>
          <cell r="N731">
            <v>0</v>
          </cell>
          <cell r="O731">
            <v>0</v>
          </cell>
        </row>
        <row r="732">
          <cell r="D732" t="str">
            <v>INFORME N° 1302-TP/DE/UGPPME-CFPP</v>
          </cell>
          <cell r="E732" t="str">
            <v>149278-2017</v>
          </cell>
          <cell r="F732" t="str">
            <v>1302-2017-MTPE/24.1.2.1</v>
          </cell>
          <cell r="G732" t="str">
            <v>07/09/2017</v>
          </cell>
          <cell r="H732">
            <v>0</v>
          </cell>
          <cell r="I732" t="str">
            <v xml:space="preserve">REQUERIMIENTO DE CONTRATACIÓN ADMINISTRATIVA DE SERVICIOS - CAS DE UN (01) AUXILIAR II PARA LA DIRECCIÓN EJECUTIVA </v>
          </cell>
          <cell r="J732" t="str">
            <v xml:space="preserve">PROGRAMA PARA LA GENERACION DE EMPLEO SOCIAL INCLUSIVO "TRABAJA PERU"
</v>
          </cell>
          <cell r="K732" t="str">
            <v>ALTAMIRANO MARTINEZ, JOHN HAIRO</v>
          </cell>
          <cell r="L732">
            <v>0</v>
          </cell>
          <cell r="M732">
            <v>0</v>
          </cell>
          <cell r="N732">
            <v>0</v>
          </cell>
          <cell r="O732">
            <v>0</v>
          </cell>
        </row>
        <row r="733">
          <cell r="D733" t="str">
            <v>INFORME N° 1303-TP/DE/UGPPME-CFPP</v>
          </cell>
          <cell r="E733" t="str">
            <v>146814-2017</v>
          </cell>
          <cell r="F733" t="str">
            <v>1303-2017-MTPE/24.1.2.1</v>
          </cell>
          <cell r="G733" t="str">
            <v>07/09/2017</v>
          </cell>
          <cell r="H733">
            <v>0</v>
          </cell>
          <cell r="I733" t="str">
            <v xml:space="preserve">CERTIFICACIÓN DE CRÉDITO PRESUPUESTARIO REFERIDA AL REQUERIMIENTO PARA LA CONTRATACIÓN DE SERVICIO DE TERCERO PARA LA COORDINACIÓN FUNCIONAL DE LOGÍSTICA </v>
          </cell>
          <cell r="J733" t="str">
            <v xml:space="preserve">UNIDAD GERENCIAL DE ADMINISTRACIÓN
</v>
          </cell>
          <cell r="K733" t="str">
            <v>ALTAMIRANO MARTINEZ, JOHN HAIRO</v>
          </cell>
          <cell r="L733">
            <v>0</v>
          </cell>
          <cell r="M733">
            <v>0</v>
          </cell>
          <cell r="N733">
            <v>0</v>
          </cell>
          <cell r="O733">
            <v>0</v>
          </cell>
        </row>
        <row r="734">
          <cell r="D734" t="str">
            <v>INFORME N° 1304-TP/DE/UGPPME-CFPP</v>
          </cell>
          <cell r="E734" t="str">
            <v>156034-2017</v>
          </cell>
          <cell r="F734" t="str">
            <v>1304-2017-MTPE/24.1.2.1</v>
          </cell>
          <cell r="G734" t="str">
            <v>07/09/2017</v>
          </cell>
          <cell r="H734">
            <v>0</v>
          </cell>
          <cell r="I734" t="str">
            <v xml:space="preserve">CERTIFICACIÓN DE CRÉDITO PRESUPUESTARIO REFERIDA PARA VIÁTICOS DE LA OFICINA NACIONAL </v>
          </cell>
          <cell r="J734" t="str">
            <v xml:space="preserve">UNIDAD GERENCIAL DE ADMINISTRACIÓN
</v>
          </cell>
          <cell r="K734" t="str">
            <v>ALTAMIRANO MARTINEZ, JOHN HAIRO</v>
          </cell>
          <cell r="L734">
            <v>0</v>
          </cell>
          <cell r="M734">
            <v>0</v>
          </cell>
          <cell r="N734">
            <v>0</v>
          </cell>
          <cell r="O734">
            <v>0</v>
          </cell>
        </row>
        <row r="735">
          <cell r="D735" t="str">
            <v>INFORME N° 1305-TP/DE/UGPPME-CFPP</v>
          </cell>
          <cell r="E735" t="str">
            <v>133817-2017</v>
          </cell>
          <cell r="F735" t="str">
            <v>1305-2017-MTPE/24.1.2.1</v>
          </cell>
          <cell r="G735" t="str">
            <v>08/09/2017</v>
          </cell>
          <cell r="H735">
            <v>0</v>
          </cell>
          <cell r="I735" t="str">
            <v xml:space="preserve">CERTIFICACION DE CREDITO PRESUPUESTARIO REFERIDA AL SERVICIO DE TERCERO PARA REALIZAR EL TERCERO PARA REALIZAR EL SERVICIO DE GUARDIANIA PARA LA UNIDAD ZONAL VRA DEL PROGRAMA TRABAJA PERU </v>
          </cell>
          <cell r="J735" t="str">
            <v xml:space="preserve">UNIDAD GERENCIAL DE ADMINISTRACIÓN
</v>
          </cell>
          <cell r="K735">
            <v>0</v>
          </cell>
          <cell r="L735">
            <v>0</v>
          </cell>
          <cell r="M735">
            <v>0</v>
          </cell>
          <cell r="N735">
            <v>0</v>
          </cell>
          <cell r="O735">
            <v>0</v>
          </cell>
        </row>
        <row r="736">
          <cell r="D736" t="str">
            <v>INFORME N° 1306-TP/DE/UGPPME-CFPP</v>
          </cell>
          <cell r="E736" t="str">
            <v>118586-2017</v>
          </cell>
          <cell r="F736" t="str">
            <v>1306-2017-MTPE/24.1.2.1</v>
          </cell>
          <cell r="G736" t="str">
            <v>08/09/2017</v>
          </cell>
          <cell r="H736">
            <v>0</v>
          </cell>
          <cell r="I736" t="str">
            <v>DEMANDA ADICIONAL DE RECURSOS PARA EL PRESUPUESTO 2017, REFERIDO AL CUMPLIMIENTO DE SENTENCIAS JUDICIALES EN CALIDAD DE COSA JUZGADA Y LAUDOS ARBITRALES (UE 005: TRABAJA PERU)</v>
          </cell>
          <cell r="J736" t="str">
            <v xml:space="preserve">PROGRAMA PARA LA GENERACION DE EMPLEO SOCIAL INCLUSIVO "TRABAJA PERU"
</v>
          </cell>
          <cell r="K736" t="str">
            <v>ALTAMIRANO MARTINEZ, JOHN HAIRO</v>
          </cell>
          <cell r="L736">
            <v>0</v>
          </cell>
          <cell r="M736">
            <v>0</v>
          </cell>
          <cell r="N736">
            <v>0</v>
          </cell>
          <cell r="O736">
            <v>0</v>
          </cell>
        </row>
        <row r="737">
          <cell r="D737" t="str">
            <v>INFORME N° 1307-TP/DE/UGPPME-CFPP</v>
          </cell>
          <cell r="E737" t="str">
            <v>148919-2017</v>
          </cell>
          <cell r="F737" t="str">
            <v>1307-2017-MTPE/24.1.2.1</v>
          </cell>
          <cell r="G737" t="str">
            <v>08/09/2017</v>
          </cell>
          <cell r="H737">
            <v>0</v>
          </cell>
          <cell r="I737" t="str">
            <v xml:space="preserve">CERTIFICACIÓN DE CRÉDITO PRESUPUESTARIO REFERIDA A LA CONTRATACIÓN DE UN SERVICIO DE TERCERO PARA APOYO AL ÁREA DE SUPERVISION DE PROYECTOS DE LA UNIDAD ZONAL LIMA SUR ESTE DEL PROGRAMA TRABAJA PERU </v>
          </cell>
          <cell r="J737" t="str">
            <v xml:space="preserve">UNIDAD GERENCIAL DE ADMINISTRACIÓN
</v>
          </cell>
          <cell r="K737" t="str">
            <v>ALTAMIRANO MARTINEZ, JOHN HAIRO</v>
          </cell>
          <cell r="L737">
            <v>0</v>
          </cell>
          <cell r="M737">
            <v>0</v>
          </cell>
          <cell r="N737">
            <v>0</v>
          </cell>
          <cell r="O737">
            <v>0</v>
          </cell>
        </row>
        <row r="738">
          <cell r="D738" t="str">
            <v>INFORME N° 1308-TP/DE/UGPPME-CFPP</v>
          </cell>
          <cell r="E738" t="str">
            <v>156096-2017</v>
          </cell>
          <cell r="F738" t="str">
            <v>1308-2017-MTPE/24.1.2.1</v>
          </cell>
          <cell r="G738" t="str">
            <v>08/09/2017</v>
          </cell>
          <cell r="H738">
            <v>0</v>
          </cell>
          <cell r="I738" t="str">
            <v xml:space="preserve">CERTIFICACIÓN DE CREDITO PRESUPUESTARIO REFERIDA PARA VIÁTICOS DE LA OFICINA NACIONAL </v>
          </cell>
          <cell r="J738" t="str">
            <v xml:space="preserve">UNIDAD GERENCIAL DE ADMINISTRACIÓN
</v>
          </cell>
          <cell r="K738" t="str">
            <v>ALTAMIRANO MARTINEZ, JOHN HAIRO</v>
          </cell>
          <cell r="L738">
            <v>0</v>
          </cell>
          <cell r="M738">
            <v>0</v>
          </cell>
          <cell r="N738">
            <v>0</v>
          </cell>
          <cell r="O738">
            <v>0</v>
          </cell>
        </row>
        <row r="739">
          <cell r="D739" t="str">
            <v>INFORME N° 1309-TP/DE/UGPPME-CFPP</v>
          </cell>
          <cell r="E739" t="str">
            <v>151132-2017</v>
          </cell>
          <cell r="F739" t="str">
            <v>1309-2017-MTPE/24.1.2.1</v>
          </cell>
          <cell r="G739" t="str">
            <v>08/09/2017</v>
          </cell>
          <cell r="H739">
            <v>0</v>
          </cell>
          <cell r="I739" t="str">
            <v xml:space="preserve">MODIFICACIÓN DE LOS SALDOS ASIGNADOS AL CCP N° 274-2017 </v>
          </cell>
          <cell r="J739" t="str">
            <v xml:space="preserve">UNIDAD GERENCIAL DE ADMINISTRACIÓN
</v>
          </cell>
          <cell r="K739" t="str">
            <v>ALTAMIRANO MARTINEZ, JOHN HAIRO</v>
          </cell>
          <cell r="L739">
            <v>0</v>
          </cell>
          <cell r="M739">
            <v>0</v>
          </cell>
          <cell r="N739">
            <v>0</v>
          </cell>
          <cell r="O739">
            <v>0</v>
          </cell>
        </row>
        <row r="740">
          <cell r="D740" t="str">
            <v>INFORME N° 1310-TP/DE/UGPPME-CFPP</v>
          </cell>
          <cell r="E740" t="str">
            <v>133288-2017</v>
          </cell>
          <cell r="F740" t="str">
            <v>1310-2017-MTPE/24.1.2.1</v>
          </cell>
          <cell r="G740" t="str">
            <v>08/09/2017</v>
          </cell>
          <cell r="H740">
            <v>0</v>
          </cell>
          <cell r="I740" t="str">
            <v>CERTIFICACIÓN DE CRÉDITO PRESUPUESTARIO REFERIDA A LA COMPRA DE MATERIALES PARA LA COORDINACIÓN FUNCIONAL DE SISTEMAS  DEL PROGRAMA TRABAJA PERÚ.</v>
          </cell>
          <cell r="J740" t="str">
            <v xml:space="preserve">UNIDAD GERENCIAL DE ADMINISTRACIÓN
</v>
          </cell>
          <cell r="K740">
            <v>0</v>
          </cell>
          <cell r="L740">
            <v>0</v>
          </cell>
          <cell r="M740">
            <v>0</v>
          </cell>
          <cell r="N740">
            <v>0</v>
          </cell>
          <cell r="O740">
            <v>0</v>
          </cell>
        </row>
        <row r="741">
          <cell r="D741" t="str">
            <v>INFORME N° 1311-TP/DE/UGPPME-CFPP</v>
          </cell>
          <cell r="E741" t="str">
            <v>155627-2017</v>
          </cell>
          <cell r="F741" t="str">
            <v>1311-2017-MTPE/24.1.2.1</v>
          </cell>
          <cell r="G741" t="str">
            <v>08/09/2017</v>
          </cell>
          <cell r="H741">
            <v>0</v>
          </cell>
          <cell r="I741" t="str">
            <v>CERTIFICACIÓN DE CRÉDITO PRESUPUESTARIO REFERIDA AL SERVICIO DE TERCERO DE DOS PROFESIONALES PARA LA REVISIÓN DE EXPEDIENTES TÉCNICOS DE PROYECTOS ELEGIBLES DEL BANCO DE PROYECTOS DEL PROGRAMA, TRAMITADOS EN LAS DEMANDAS ADICIONALES 2017 Y ACCIÓN DE CONTINGENCIA AC-86 ASISTENCIA TÉCNICA Y REGISTRO EN EL BANCO DE PROYECTOS DEL PROGRAMA TRABAJA PERU UNIDAD ZONAL HUARAZ</v>
          </cell>
          <cell r="J741" t="str">
            <v xml:space="preserve">UNIDAD GERENCIAL DE ADMINISTRACIÓN
</v>
          </cell>
          <cell r="K741" t="str">
            <v>ALTAMIRANO MARTINEZ, JOHN HAIRO</v>
          </cell>
          <cell r="L741">
            <v>0</v>
          </cell>
          <cell r="M741">
            <v>0</v>
          </cell>
          <cell r="N741">
            <v>0</v>
          </cell>
          <cell r="O741">
            <v>0</v>
          </cell>
        </row>
        <row r="742">
          <cell r="D742" t="str">
            <v>INFORME N° 1312-TP/DE/UGPPME-CFPP</v>
          </cell>
          <cell r="E742" t="str">
            <v>090063-2017</v>
          </cell>
          <cell r="F742" t="str">
            <v>1312-2017-MTPE/24.1.2.1</v>
          </cell>
          <cell r="G742" t="str">
            <v>08/09/2017</v>
          </cell>
          <cell r="H742">
            <v>0</v>
          </cell>
          <cell r="I742" t="str">
            <v xml:space="preserve">REFERIDA A LA SOLICITUD DE DISPONIBILIDAD PRESUPUESTAL PARA EFECTUAR EL PAGO EN CALIDAD DE INDEMNIZACION A FAVOR DEL SR LEON RODRIGUEZ MARCAS Y SU CONYUGE SABINA CONTRERAS EGOAVIL DE RODRIGUEZ </v>
          </cell>
          <cell r="J742" t="str">
            <v xml:space="preserve">UNIDAD GERENCIAL DE ADMINISTRACIÓN
</v>
          </cell>
          <cell r="K742" t="str">
            <v>ALTAMIRANO MARTINEZ, JOHN HAIRO</v>
          </cell>
          <cell r="L742">
            <v>0</v>
          </cell>
          <cell r="M742">
            <v>0</v>
          </cell>
          <cell r="N742">
            <v>0</v>
          </cell>
          <cell r="O742">
            <v>0</v>
          </cell>
        </row>
        <row r="743">
          <cell r="D743" t="str">
            <v>INFORME N° 1313-TP/DE/UGPPME-CFPP</v>
          </cell>
          <cell r="E743" t="str">
            <v>155188-2017</v>
          </cell>
          <cell r="F743" t="str">
            <v>1313-2017-MTPE/24.1.2.1</v>
          </cell>
          <cell r="G743" t="str">
            <v>08/09/2017</v>
          </cell>
          <cell r="H743">
            <v>0</v>
          </cell>
          <cell r="I743" t="str">
            <v>CERTIFICACIÓN  DE CRÉDITO PRESUPUESTARIO REFERIDA AL SERVICIO DE TERCERO DE UN PROFESIONAL PARA LA ASISTENCIA TÉCNICA Y REGISTRO EN EL BANCO DE PROYECTOS DEL PROGRAMA TRABAJA PERU PARA LA UNIDAD ZONAL TUMBES</v>
          </cell>
          <cell r="J743" t="str">
            <v xml:space="preserve">UNIDAD GERENCIAL DE ADMINISTRACIÓN
</v>
          </cell>
          <cell r="K743" t="str">
            <v>ALTAMIRANO MARTINEZ, JOHN HAIRO</v>
          </cell>
          <cell r="L743">
            <v>0</v>
          </cell>
          <cell r="M743">
            <v>0</v>
          </cell>
          <cell r="N743">
            <v>0</v>
          </cell>
          <cell r="O743">
            <v>0</v>
          </cell>
        </row>
        <row r="744">
          <cell r="D744" t="str">
            <v>INFORME N° 1314-TP/DE/UGPPME-CFPP</v>
          </cell>
          <cell r="E744" t="str">
            <v>135644-2017</v>
          </cell>
          <cell r="F744" t="str">
            <v>1314-2017-MTPE/24.1.2.1</v>
          </cell>
          <cell r="G744" t="str">
            <v>08/09/2017</v>
          </cell>
          <cell r="H744">
            <v>0</v>
          </cell>
          <cell r="I744" t="str">
            <v>REBAJA DE CERTIFICACIONES DE CRÉDITO  N° 0158-2017</v>
          </cell>
          <cell r="J744" t="str">
            <v xml:space="preserve">UNIDAD GERENCIAL DE ADMINISTRACIÓN
</v>
          </cell>
          <cell r="K744" t="str">
            <v>ALTAMIRANO MARTINEZ, JOHN HAIRO</v>
          </cell>
          <cell r="L744">
            <v>0</v>
          </cell>
          <cell r="M744">
            <v>0</v>
          </cell>
          <cell r="N744">
            <v>0</v>
          </cell>
          <cell r="O744">
            <v>0</v>
          </cell>
        </row>
        <row r="745">
          <cell r="D745" t="str">
            <v>INFORME N° 1315-TP/DE/UGPPME-CFPP</v>
          </cell>
          <cell r="E745" t="str">
            <v>155680-2017</v>
          </cell>
          <cell r="F745" t="str">
            <v>1315-2017-MTPE/24.1.2.1</v>
          </cell>
          <cell r="G745" t="str">
            <v>08/09/2017</v>
          </cell>
          <cell r="H745">
            <v>0</v>
          </cell>
          <cell r="I745" t="str">
            <v>CERTIFICACIÓN  DE CRÉDITO PRESUPUESTARIO REFERIDA A LA CONTRATACIÓN DE PROFESIONALES PARA REALIZAR ASISTENCIA TECNICA Y REGISTRO EN EL BANCO DE PROYECTOS DEL PROGRAMA TRABAJA PERU</v>
          </cell>
          <cell r="J745" t="str">
            <v xml:space="preserve">UNIDAD GERENCIAL DE ADMINISTRACIÓN
</v>
          </cell>
          <cell r="K745" t="str">
            <v>ALTAMIRANO MARTINEZ, JOHN HAIRO</v>
          </cell>
          <cell r="L745">
            <v>0</v>
          </cell>
          <cell r="M745">
            <v>0</v>
          </cell>
          <cell r="N745">
            <v>0</v>
          </cell>
          <cell r="O745">
            <v>0</v>
          </cell>
        </row>
        <row r="746">
          <cell r="D746" t="str">
            <v>INFORME N° 1316-TP/DE/UGPPME-CFPP</v>
          </cell>
          <cell r="E746" t="str">
            <v>155190-2017</v>
          </cell>
          <cell r="F746" t="str">
            <v>1316-2017-MTPE/24.1.2.1</v>
          </cell>
          <cell r="G746" t="str">
            <v>08/09/2017</v>
          </cell>
          <cell r="H746">
            <v>0</v>
          </cell>
          <cell r="I746" t="str">
            <v>CERTIFICACIÓN  DE CRÉDITO PRESUPUESTARIO REFERIDA AL SERVICIO DE TERCERO PARA REALIZAR EL SERVICIO DE MANTENIMIENTO Y LIMPIEZA DE LOCAL UNIDAD ZONAL ANCASH</v>
          </cell>
          <cell r="J746" t="str">
            <v xml:space="preserve">UNIDAD GERENCIAL DE ADMINISTRACIÓN
</v>
          </cell>
          <cell r="K746" t="str">
            <v>ALTAMIRANO MARTINEZ, JOHN HAIRO</v>
          </cell>
          <cell r="L746">
            <v>0</v>
          </cell>
          <cell r="M746">
            <v>0</v>
          </cell>
          <cell r="N746">
            <v>0</v>
          </cell>
          <cell r="O746">
            <v>0</v>
          </cell>
        </row>
        <row r="747">
          <cell r="D747" t="str">
            <v>INFORME N° 1317-TP/DE/UGPPME-CFPP</v>
          </cell>
          <cell r="E747" t="str">
            <v>156406-2017</v>
          </cell>
          <cell r="F747" t="str">
            <v>1317-2017-MTPE/24.1.2.1</v>
          </cell>
          <cell r="G747" t="str">
            <v>08/09/2017</v>
          </cell>
          <cell r="H747">
            <v>0</v>
          </cell>
          <cell r="I747" t="str">
            <v>CERTIFICACION DE CRÉDITO PRESUPUESTARIO REFERIDA AL SERVICIO DE TERCERO DE UN (01 PROFESIONAL COMO TÉCNICO VERIFICADOR DE OBRA AC-87 DEL PROGRAMA TRABAJA PERU - UNIDAD ZONAL HUARAZ</v>
          </cell>
          <cell r="J747" t="str">
            <v xml:space="preserve">UNIDAD GERENCIAL DE ADMINISTRACIÓN
</v>
          </cell>
          <cell r="K747" t="str">
            <v>ALTAMIRANO MARTINEZ, JOHN HAIRO</v>
          </cell>
          <cell r="L747">
            <v>0</v>
          </cell>
          <cell r="M747">
            <v>0</v>
          </cell>
          <cell r="N747">
            <v>0</v>
          </cell>
          <cell r="O747">
            <v>0</v>
          </cell>
        </row>
        <row r="748">
          <cell r="D748" t="str">
            <v>INFORME N° 1318-TP/DE/UGPPME-CFPP</v>
          </cell>
          <cell r="E748" t="str">
            <v>149361-2017</v>
          </cell>
          <cell r="F748" t="str">
            <v>1318-2017-MTPE/24.1.2.1</v>
          </cell>
          <cell r="G748" t="str">
            <v>08/09/2017</v>
          </cell>
          <cell r="H748">
            <v>0</v>
          </cell>
          <cell r="I748" t="str">
            <v>CERTIFICACIÓN DE CRÉDITO PRESUPUESTARIO REFERIDA A LA ADQUISICIÓN DE INDUMENTARIA PARA LA UNIDAD GERENCIAL DE PROMOCIÓN  DEL PROGRAMA TRABAJA PERÚ.</v>
          </cell>
          <cell r="J748" t="str">
            <v xml:space="preserve">UNIDAD GERENCIAL DE ADMINISTRACIÓN
</v>
          </cell>
          <cell r="K748">
            <v>0</v>
          </cell>
          <cell r="L748">
            <v>0</v>
          </cell>
          <cell r="M748">
            <v>0</v>
          </cell>
          <cell r="N748">
            <v>0</v>
          </cell>
          <cell r="O748">
            <v>0</v>
          </cell>
        </row>
        <row r="749">
          <cell r="D749" t="str">
            <v>INFORME N° 1319-TP/DE/UGPPME-CFPP</v>
          </cell>
          <cell r="E749" t="str">
            <v>156546-2017</v>
          </cell>
          <cell r="F749" t="str">
            <v>1319-2017-MTPE/24.1.2.1</v>
          </cell>
          <cell r="G749" t="str">
            <v>08/09/2017</v>
          </cell>
          <cell r="H749">
            <v>0</v>
          </cell>
          <cell r="I749" t="str">
            <v xml:space="preserve">CERTIFICACIÓN DE CRÉDITO PRESUPUESTARIO REFERIDA PARA VIÁTICOS DE LA OFICINA NACIONAL </v>
          </cell>
          <cell r="J749" t="str">
            <v xml:space="preserve">UNIDAD GERENCIAL DE ADMINISTRACIÓN
</v>
          </cell>
          <cell r="K749" t="str">
            <v>ALTAMIRANO MARTINEZ, JOHN HAIRO</v>
          </cell>
          <cell r="L749">
            <v>0</v>
          </cell>
          <cell r="M749">
            <v>0</v>
          </cell>
          <cell r="N749">
            <v>0</v>
          </cell>
          <cell r="O749">
            <v>0</v>
          </cell>
        </row>
        <row r="750">
          <cell r="D750" t="str">
            <v>INFORME N° 1320-TP/DE/UGPPME-CFPP</v>
          </cell>
          <cell r="E750" t="str">
            <v>122417-2017</v>
          </cell>
          <cell r="F750" t="str">
            <v>1320-2017-MTPE/24.1.2.1</v>
          </cell>
          <cell r="G750" t="str">
            <v>08/09/2017</v>
          </cell>
          <cell r="H750">
            <v>0</v>
          </cell>
          <cell r="I750" t="str">
            <v>AMPLIACIÓN DEL CERTIFICADO DE CRÉDITO PRESUPUESTARIO N° 027-2017 PARA FONDOS DE CAJA CHICA DE LA UNIDAD ZONAL SAN MARTIN DEL PROGRAMA TRABAJA PERÚ.</v>
          </cell>
          <cell r="J750" t="str">
            <v xml:space="preserve">UNIDAD GERENCIAL DE ADMINISTRACIÓN
</v>
          </cell>
          <cell r="K750">
            <v>0</v>
          </cell>
          <cell r="L750">
            <v>0</v>
          </cell>
          <cell r="M750">
            <v>0</v>
          </cell>
          <cell r="N750">
            <v>0</v>
          </cell>
          <cell r="O750">
            <v>0</v>
          </cell>
        </row>
        <row r="751">
          <cell r="D751" t="str">
            <v>INFORME N° 1321-TP/DE/UGPPME-CFPP</v>
          </cell>
          <cell r="E751" t="str">
            <v>158650-2017</v>
          </cell>
          <cell r="F751" t="str">
            <v>1321-2017-MTPE/24.1.2.1</v>
          </cell>
          <cell r="G751" t="str">
            <v>08/09/2017</v>
          </cell>
          <cell r="H751">
            <v>0</v>
          </cell>
          <cell r="I751" t="str">
            <v>INVITACIÓN COMO PONENTE PARA DESARROLLO DE TALLER DE ADMINISTRACIÓN Y GESTIÓN DEL RIESGO EN CUMPLIMIENTO AL PLAN DE CIERRE DE BRECHA EN EL MARCO DE LA IMPLEMENTACION DE CONTROL DEL SISTEMA DE CONTROL INTERNO</v>
          </cell>
          <cell r="J751" t="str">
            <v xml:space="preserve">PROGRAMA PARA LA GENERACION DE EMPLEO SOCIAL INCLUSIVO "TRABAJA PERU"
</v>
          </cell>
          <cell r="K751" t="str">
            <v>ALTAMIRANO MARTINEZ, JOHN HAIRO</v>
          </cell>
          <cell r="L751">
            <v>0</v>
          </cell>
          <cell r="M751">
            <v>0</v>
          </cell>
          <cell r="N751">
            <v>0</v>
          </cell>
          <cell r="O751">
            <v>0</v>
          </cell>
        </row>
        <row r="752">
          <cell r="D752" t="str">
            <v>INFORME N° 1322-TP/DE/UGPPME-CFPP</v>
          </cell>
          <cell r="E752" t="str">
            <v>154310-2017</v>
          </cell>
          <cell r="F752" t="str">
            <v>1322-2017-MTPE/24.1.2.1</v>
          </cell>
          <cell r="G752" t="str">
            <v>08/09/2017</v>
          </cell>
          <cell r="H752">
            <v>0</v>
          </cell>
          <cell r="I752" t="str">
            <v xml:space="preserve">CERTIFICACIÓN DE CREDITO PRESUPUESTARIO REFERIDA  PARA VIÁTICOS DE LA OFICINA NACIONAL </v>
          </cell>
          <cell r="J752" t="str">
            <v xml:space="preserve">UNIDAD GERENCIAL DE ADMINISTRACIÓN
</v>
          </cell>
          <cell r="K752" t="str">
            <v>ALTAMIRANO MARTINEZ, JOHN HAIRO</v>
          </cell>
          <cell r="L752">
            <v>0</v>
          </cell>
          <cell r="M752">
            <v>0</v>
          </cell>
          <cell r="N752">
            <v>0</v>
          </cell>
          <cell r="O752">
            <v>0</v>
          </cell>
        </row>
        <row r="753">
          <cell r="D753" t="str">
            <v>INFORME N° 1323-TP/DE/UGPPME-CFPP</v>
          </cell>
          <cell r="E753" t="str">
            <v>155653-2017</v>
          </cell>
          <cell r="F753" t="str">
            <v>1323-2017-MTPE/24.1.2.1</v>
          </cell>
          <cell r="G753" t="str">
            <v>08/09/2017</v>
          </cell>
          <cell r="H753">
            <v>0</v>
          </cell>
          <cell r="I753" t="str">
            <v xml:space="preserve">CERTIFICACIÓN DE CRÉDITO PRESUPUESTARIO REFERIDA A LA ADQUISICIÓN DE ELEMENTOS Y PIEZAS DE INSTALACIONES ELÉCTRICAS Y ELECTRÓNICAS PARA LA IMPLANTACIÓN DEL NUEVO AMBIENTE PARA LAS UNIDAD GERENCIAL DE PROMOCIÓN </v>
          </cell>
          <cell r="J753" t="str">
            <v xml:space="preserve">UNIDAD GERENCIAL DE ADMINISTRACIÓN
</v>
          </cell>
          <cell r="K753" t="str">
            <v>ALTAMIRANO MARTINEZ, JOHN HAIRO</v>
          </cell>
          <cell r="L753">
            <v>0</v>
          </cell>
          <cell r="M753">
            <v>0</v>
          </cell>
          <cell r="N753">
            <v>0</v>
          </cell>
          <cell r="O753">
            <v>0</v>
          </cell>
        </row>
        <row r="754">
          <cell r="D754" t="str">
            <v>INFORME N° 1324-TP/DE/UGPPME-CFPP</v>
          </cell>
          <cell r="E754" t="str">
            <v>156546-2017</v>
          </cell>
          <cell r="F754" t="str">
            <v>1324-2017-MTPE/24.1.2.1</v>
          </cell>
          <cell r="G754" t="str">
            <v>08/09/2017</v>
          </cell>
          <cell r="H754">
            <v>0</v>
          </cell>
          <cell r="I754" t="str">
            <v xml:space="preserve">CERTIFICACIÓN DE CRÉDITO PRESUPUESTARIO REFERIDA A LA COMPRA DE PASAJES AEREOS A LA CIUDAD DE CHICLAYO-LAMBAYEQUE SOLICITADO POR EL PROGRAMA PERU RESPONSABLE </v>
          </cell>
          <cell r="J754" t="str">
            <v xml:space="preserve">UNIDAD GERENCIAL DE ADMINISTRACIÓN
</v>
          </cell>
          <cell r="K754" t="str">
            <v>ALTAMIRANO MARTINEZ, JOHN HAIRO</v>
          </cell>
          <cell r="L754">
            <v>0</v>
          </cell>
          <cell r="M754">
            <v>0</v>
          </cell>
          <cell r="N754">
            <v>0</v>
          </cell>
          <cell r="O754">
            <v>0</v>
          </cell>
        </row>
        <row r="755">
          <cell r="D755" t="str">
            <v>INFORME N° 1325-TP/DE/UGPPME-CFPP</v>
          </cell>
          <cell r="E755" t="str">
            <v>086747-2017</v>
          </cell>
          <cell r="F755" t="str">
            <v>1325-2017-MTPE/24.1.2.1</v>
          </cell>
          <cell r="G755" t="str">
            <v>08/09/2017</v>
          </cell>
          <cell r="H755">
            <v>0</v>
          </cell>
          <cell r="I755" t="str">
            <v xml:space="preserve">APROBACIÓN DE INSTRUCTIVO DE SELECCIÓN Y MOVIMIENTO DE PARTICIPANTES </v>
          </cell>
          <cell r="J755" t="str">
            <v xml:space="preserve">UNIDAD GERENCIAL DE ASESORÍA LEGAL
</v>
          </cell>
          <cell r="K755" t="str">
            <v>ALTAMIRANO MARTINEZ, JOHN HAIRO</v>
          </cell>
          <cell r="L755">
            <v>0</v>
          </cell>
          <cell r="M755">
            <v>0</v>
          </cell>
          <cell r="N755">
            <v>0</v>
          </cell>
          <cell r="O755">
            <v>0</v>
          </cell>
        </row>
        <row r="756">
          <cell r="D756" t="str">
            <v>INFORME N° 1326-TP/DE/UGPPME-CFPP</v>
          </cell>
          <cell r="E756" t="str">
            <v>156872-2017</v>
          </cell>
          <cell r="F756" t="str">
            <v>1326-2017-MTPE/24.1.2.1</v>
          </cell>
          <cell r="G756" t="str">
            <v>11/09/2017</v>
          </cell>
          <cell r="H756">
            <v>0</v>
          </cell>
          <cell r="I756" t="str">
            <v>CERTIFICACIÓN  DE CRÉDITO PRESUPUESTARIO REFERIDA AL SERVICIO DE TERCERO DE UN PROFESIONAL REVISOR DE LOS EXPEDIENTES DE LIQUIDACIÓN Y ELABORADOR DE LOS INFORMES DE LIQUIDACIÓN TÉCNICO FINANCIERO UNIDAD ZONAL HUARAZ</v>
          </cell>
          <cell r="J756" t="str">
            <v xml:space="preserve">UNIDAD GERENCIAL DE ADMINISTRACIÓN
</v>
          </cell>
          <cell r="K756" t="str">
            <v>ALTAMIRANO MARTINEZ, JOHN HAIRO</v>
          </cell>
          <cell r="L756">
            <v>0</v>
          </cell>
          <cell r="M756">
            <v>0</v>
          </cell>
          <cell r="N756">
            <v>0</v>
          </cell>
          <cell r="O756">
            <v>0</v>
          </cell>
        </row>
        <row r="757">
          <cell r="D757" t="str">
            <v>INFORME N° 1327-TP/DE/UGPPME-CFPP</v>
          </cell>
          <cell r="E757" t="str">
            <v>128689-2017</v>
          </cell>
          <cell r="F757" t="str">
            <v>1327-2017-MTPE/24.1.2.1</v>
          </cell>
          <cell r="G757" t="str">
            <v>11/09/2017</v>
          </cell>
          <cell r="H757">
            <v>0</v>
          </cell>
          <cell r="I757" t="str">
            <v xml:space="preserve">CERTIFICACIÓN DE CRÉDITO PRESUPUESTARIO REFERIDA A LA SUSCRIPCIÓN ANUAL DE 02 LICENCIAS SPIJ PARA EL PROGRAMA PERU RESPONSABLE </v>
          </cell>
          <cell r="J757" t="str">
            <v xml:space="preserve">UNIDAD GERENCIAL DE ADMINISTRACIÓN
</v>
          </cell>
          <cell r="K757" t="str">
            <v>ALTAMIRANO MARTINEZ, JOHN HAIRO</v>
          </cell>
          <cell r="L757">
            <v>0</v>
          </cell>
          <cell r="M757">
            <v>0</v>
          </cell>
          <cell r="N757">
            <v>0</v>
          </cell>
          <cell r="O757">
            <v>0</v>
          </cell>
        </row>
        <row r="758">
          <cell r="D758" t="str">
            <v>INFORME N° 1328-TP/DE/UGPPME-CFPP</v>
          </cell>
          <cell r="E758" t="str">
            <v>155703-2017</v>
          </cell>
          <cell r="F758" t="str">
            <v>1328-2017-MTPE/24.1.2.1</v>
          </cell>
          <cell r="G758" t="str">
            <v>11/09/2017</v>
          </cell>
          <cell r="H758">
            <v>0</v>
          </cell>
          <cell r="I758" t="str">
            <v>CERTIFICACION DE CREDITO PRESUPUESTARIO REFERIDA A LA CONTRATACION DE PROFSIONALES PARA REALIZAR REVISION DE EXPEDIENTES TECNICOS DE PROYECTOS ELEGIBLES TRAMITADOS PARA DEMANDA ADICIONAL Y DE ACCION DE CONTINGENCIA AC-86 ASISTENCIA TECNICA Y REGISTRO EN EL BANCO DE PROYECTOS DEL PROGRAMA TRABAJA PERU</v>
          </cell>
          <cell r="J758" t="str">
            <v xml:space="preserve">UNIDAD GERENCIAL DE ADMINISTRACIÓN
</v>
          </cell>
          <cell r="K758" t="str">
            <v>ALTAMIRANO MARTINEZ, JOHN HAIRO</v>
          </cell>
          <cell r="L758">
            <v>0</v>
          </cell>
          <cell r="M758">
            <v>0</v>
          </cell>
          <cell r="N758">
            <v>0</v>
          </cell>
          <cell r="O758">
            <v>0</v>
          </cell>
        </row>
        <row r="759">
          <cell r="D759" t="str">
            <v>INFORME N° 1329-TP/DE/UGPPME-CFPP</v>
          </cell>
          <cell r="E759" t="str">
            <v>158441-2017</v>
          </cell>
          <cell r="F759" t="str">
            <v>1329-2017-MTPE/24.1.2.1</v>
          </cell>
          <cell r="G759" t="str">
            <v>11/09/2017</v>
          </cell>
          <cell r="H759">
            <v>0</v>
          </cell>
          <cell r="I759" t="str">
            <v>CERTIFICACIÓN  DE CREDITO PRESUPUESTARIO REFERIDA A LA CONTRATACION DE PROFESIONALES POR SERVICIOS DE TERCEROS REQUERIDOS POR LA UNIDAD GERENCIAL DE PROMOCION PARA LAS UNIDADES ZONALES DEL PROGRAMA TRABAJA PERU</v>
          </cell>
          <cell r="J759" t="str">
            <v xml:space="preserve">UNIDAD GERENCIAL DE ADMINISTRACIÓN
</v>
          </cell>
          <cell r="K759" t="str">
            <v>ALTAMIRANO MARTINEZ, JOHN HAIRO</v>
          </cell>
          <cell r="L759">
            <v>0</v>
          </cell>
          <cell r="M759">
            <v>0</v>
          </cell>
          <cell r="N759">
            <v>0</v>
          </cell>
          <cell r="O759">
            <v>0</v>
          </cell>
        </row>
        <row r="760">
          <cell r="D760" t="str">
            <v>INFORME N° 1330-TP/DE/UGPPME-CFPP</v>
          </cell>
          <cell r="E760" t="str">
            <v>135561-2017</v>
          </cell>
          <cell r="F760" t="str">
            <v>1330-2017-MTPE/24.1.2.1</v>
          </cell>
          <cell r="G760" t="str">
            <v>11/09/2017</v>
          </cell>
          <cell r="H760">
            <v>0</v>
          </cell>
          <cell r="I760" t="str">
            <v xml:space="preserve">CERTIFICACION DE CREDITO PRESUPUESTARIO REFERIDA AL SERVICIO DE TERCERO PARA REALIZAR EL SERVICIO DE MANTENIMIENTO Y LIMPIEZA DE LA UNIDAD ZONAL PIURA </v>
          </cell>
          <cell r="J760" t="str">
            <v xml:space="preserve">UNIDAD GERENCIAL DE ADMINISTRACIÓN
</v>
          </cell>
          <cell r="K760" t="str">
            <v>ALTAMIRANO MARTINEZ, JOHN HAIRO</v>
          </cell>
          <cell r="L760">
            <v>0</v>
          </cell>
          <cell r="M760">
            <v>0</v>
          </cell>
          <cell r="N760">
            <v>0</v>
          </cell>
          <cell r="O760">
            <v>0</v>
          </cell>
        </row>
        <row r="761">
          <cell r="D761" t="str">
            <v>INFORME N° 1331-TP/DE/UGPPME-CFPP</v>
          </cell>
          <cell r="E761" t="str">
            <v>146869-2017</v>
          </cell>
          <cell r="F761" t="str">
            <v>1331-2017-MTPE/24.1.2.1</v>
          </cell>
          <cell r="G761" t="str">
            <v>11/09/2017</v>
          </cell>
          <cell r="H761">
            <v>0</v>
          </cell>
          <cell r="I761" t="str">
            <v>CERTIFICACIÓN DE CRÉDITO PRESUPUESTARIO REFERIDA A LA CONTRATACIÓN DEL SERVICIO DE ALQUILER DE 05 COMPUTADORAS PERSONALES (LAPTOPS)</v>
          </cell>
          <cell r="J761" t="str">
            <v xml:space="preserve">UNIDAD GERENCIAL DE ADMINISTRACIÓN
</v>
          </cell>
          <cell r="K761" t="str">
            <v>ALTAMIRANO MARTINEZ, JOHN HAIRO</v>
          </cell>
          <cell r="L761">
            <v>0</v>
          </cell>
          <cell r="M761">
            <v>0</v>
          </cell>
          <cell r="N761">
            <v>0</v>
          </cell>
          <cell r="O761">
            <v>0</v>
          </cell>
        </row>
        <row r="762">
          <cell r="D762" t="str">
            <v>INFORME N° 1332-TP/DE/UGPPME-CFPP</v>
          </cell>
          <cell r="E762" t="str">
            <v>156891-2017</v>
          </cell>
          <cell r="F762" t="str">
            <v>1332-2017-MTPE/24.1.2.1</v>
          </cell>
          <cell r="G762" t="str">
            <v>11/09/2017</v>
          </cell>
          <cell r="H762">
            <v>0</v>
          </cell>
          <cell r="I762" t="str">
            <v>CERTIFICACIÓN  DE CRÉDITO PRESUPUESTARIO REFERIDA AL SERVICIO DE TERCERO DE UN PROFESIONAL COMO REVISOR DE LOS EXPEDIENTES DE LIQUIDACIÓN Y ELABORACIÓN DE LOS INFORMES DE LIQUIDACIÓN TÉCNICO FINANCIERO PARA LA UNIDAD ZONAL LAMBAYEQUE</v>
          </cell>
          <cell r="J762" t="str">
            <v xml:space="preserve">UNIDAD GERENCIAL DE ADMINISTRACIÓN
</v>
          </cell>
          <cell r="K762" t="str">
            <v>ALTAMIRANO MARTINEZ, JOHN HAIRO</v>
          </cell>
          <cell r="L762">
            <v>0</v>
          </cell>
          <cell r="M762">
            <v>0</v>
          </cell>
          <cell r="N762">
            <v>0</v>
          </cell>
          <cell r="O762">
            <v>0</v>
          </cell>
        </row>
        <row r="763">
          <cell r="D763" t="str">
            <v>INFORME N° 1333-TP/DE/UGPPME-CFPP</v>
          </cell>
          <cell r="E763" t="str">
            <v>156460-2017</v>
          </cell>
          <cell r="F763" t="str">
            <v>1333-2017-MTPE/24.1.2.1</v>
          </cell>
          <cell r="G763" t="str">
            <v>11/09/2017</v>
          </cell>
          <cell r="H763">
            <v>0</v>
          </cell>
          <cell r="I763" t="str">
            <v>CERTIFICACION  DE CRÉDITO PRESUPUESTARIO REFERIDA AL SERVICIO DE TERCERO DE UN (01) PROFESIONAL PARA LA REVISIÓN DE EXPEDIENTES TÉCNICOS DE PROYECTOS ELEGIBLES DEL BANCO DE PROYECTOS DEL PROGRAMA, TRAMITADOS EN LAS DEMANDAS ADICIONALES 2017 Y ACCIÓN DE CONTINGENCIA AC-86 ASISTENCIA TÉCNICA Y REGISTRO EN EL BANCO DE PROYECTOS DEL PROGRAMA TRABAJA PERU - UZ ANCASH</v>
          </cell>
          <cell r="J763" t="str">
            <v xml:space="preserve">UNIDAD GERENCIAL DE ADMINISTRACIÓN
</v>
          </cell>
          <cell r="K763" t="str">
            <v>ALTAMIRANO MARTINEZ, JOHN HAIRO</v>
          </cell>
          <cell r="L763">
            <v>0</v>
          </cell>
          <cell r="M763">
            <v>0</v>
          </cell>
          <cell r="N763">
            <v>0</v>
          </cell>
          <cell r="O763">
            <v>0</v>
          </cell>
        </row>
        <row r="764">
          <cell r="D764" t="str">
            <v>INFORME N° 1334-TP/DE/UGPPME-CFPP</v>
          </cell>
          <cell r="E764" t="str">
            <v>155187-2017</v>
          </cell>
          <cell r="F764" t="str">
            <v>1334-2017-MTPE/24.1.2.1</v>
          </cell>
          <cell r="G764" t="str">
            <v>11/09/2017</v>
          </cell>
          <cell r="H764">
            <v>0</v>
          </cell>
          <cell r="I764" t="str">
            <v xml:space="preserve">CERTIFICACIÓN DE  CRÉDITO PRESUPUESTARIO REFERIDA AL SERVICIO DE TERCERO DE UN PROFESIONAL PARA LA ASISTENCIA TÉCNICA Y REGISTRO EN EL BANCO DE PROYECTOS DEL PROGRAMA TRABAJA PERU PARA LA UNIDAD ZONAL LAMBAYEQUE
</v>
          </cell>
          <cell r="J764" t="str">
            <v xml:space="preserve">UNIDAD GERENCIAL DE ADMINISTRACIÓN
</v>
          </cell>
          <cell r="K764" t="str">
            <v>ALTAMIRANO MARTINEZ, JOHN HAIRO</v>
          </cell>
          <cell r="L764">
            <v>0</v>
          </cell>
          <cell r="M764">
            <v>0</v>
          </cell>
          <cell r="N764">
            <v>0</v>
          </cell>
          <cell r="O764">
            <v>0</v>
          </cell>
        </row>
        <row r="765">
          <cell r="D765" t="str">
            <v>INFORME N° 1335-TP/DE/UGPPME-CFPP</v>
          </cell>
          <cell r="E765" t="str">
            <v>155570-2017</v>
          </cell>
          <cell r="F765" t="str">
            <v>1335-2017-MTPE/24.1.2.1</v>
          </cell>
          <cell r="G765" t="str">
            <v>11/09/2017</v>
          </cell>
          <cell r="H765">
            <v>0</v>
          </cell>
          <cell r="I765" t="str">
            <v xml:space="preserve">CERTIFICACION  DE CREDITO PRESUPUESTARIO REFERIDA AL SERVICIO DE TERCERO DE UN PROFESIONAL PARA LA ASISTENCIA TECNICA Y REGISTRO EN EL BANCO DE PROYECTOS DEL PROGRAMA TRABAJA PERU PARA LA UNIDAD ZONAL PIURA
</v>
          </cell>
          <cell r="J765" t="str">
            <v xml:space="preserve">UNIDAD GERENCIAL DE ADMINISTRACIÓN
</v>
          </cell>
          <cell r="K765" t="str">
            <v>ALTAMIRANO MARTINEZ, JOHN HAIRO</v>
          </cell>
          <cell r="L765">
            <v>0</v>
          </cell>
          <cell r="M765">
            <v>0</v>
          </cell>
          <cell r="N765">
            <v>0</v>
          </cell>
          <cell r="O765">
            <v>0</v>
          </cell>
        </row>
        <row r="766">
          <cell r="D766" t="str">
            <v>INFORME N° 1336-TP/DE/UGPPME-CFPP</v>
          </cell>
          <cell r="E766" t="str">
            <v>128276-2017</v>
          </cell>
          <cell r="F766" t="str">
            <v>1336-2017-MTPE/24.1.2.1</v>
          </cell>
          <cell r="G766" t="str">
            <v>11/09/2017</v>
          </cell>
          <cell r="H766">
            <v>0</v>
          </cell>
          <cell r="I766" t="str">
            <v xml:space="preserve">CERTIFICACIÓN DE CRÉDITO PRESUPUESTARIO REFERIDA A LA CONTRATACION DE SERVICIO POR TERCEROS PARA LA UNIDAD GERENCIAL DE PROMOCION DEL PROGRAMA TRABAJA PERU </v>
          </cell>
          <cell r="J766" t="str">
            <v xml:space="preserve">UNIDAD GERENCIAL DE ADMINISTRACIÓN
</v>
          </cell>
          <cell r="K766" t="str">
            <v>ALTAMIRANO MARTINEZ, JOHN HAIRO</v>
          </cell>
          <cell r="L766">
            <v>0</v>
          </cell>
          <cell r="M766">
            <v>0</v>
          </cell>
          <cell r="N766">
            <v>0</v>
          </cell>
          <cell r="O766">
            <v>0</v>
          </cell>
        </row>
        <row r="767">
          <cell r="D767" t="str">
            <v>INFORME N° 1337-TP/DE/UGPPME-CFPP</v>
          </cell>
          <cell r="E767" t="str">
            <v>156476-2017</v>
          </cell>
          <cell r="F767" t="str">
            <v>1337-2017-MTPE/24.1.2.1</v>
          </cell>
          <cell r="G767" t="str">
            <v>11/09/2017</v>
          </cell>
          <cell r="H767">
            <v>0</v>
          </cell>
          <cell r="I767" t="str">
            <v>SOLICITUD DE INFORMACIÓN SOBRE EJECUCIÓN DEL MONTO TRANSFERIDO A FAVOR DEL PROGRAMA TRABAJA PERU CONFORME A LO APROBADO MEDIANTE DECRETO SUPREMO N° 235-2017-EF, Y A LO RESUELTO A TRAVÉS DE LA RESOLUCIÓN MINISTERIAL N| 145-2017-TR</v>
          </cell>
          <cell r="J767" t="str">
            <v xml:space="preserve">UNIDAD GERENCIAL DE PROYECTOS
</v>
          </cell>
          <cell r="K767" t="str">
            <v>ALTAMIRANO MARTINEZ, JOHN HAIRO</v>
          </cell>
          <cell r="L767">
            <v>0</v>
          </cell>
          <cell r="M767">
            <v>0</v>
          </cell>
          <cell r="N767">
            <v>0</v>
          </cell>
          <cell r="O767">
            <v>0</v>
          </cell>
        </row>
        <row r="768">
          <cell r="D768" t="str">
            <v>INFORME N° 1338-TP/DE/UGPPME-CFPP</v>
          </cell>
          <cell r="E768" t="str">
            <v>147613-2017</v>
          </cell>
          <cell r="F768" t="str">
            <v>1338-2017-MTPE/24.1.2.1</v>
          </cell>
          <cell r="G768" t="str">
            <v>11/09/2017</v>
          </cell>
          <cell r="H768">
            <v>0</v>
          </cell>
          <cell r="I768" t="str">
            <v>CERTIFICACIÓN DE CRÉDITO PRESUPUESTARIO REFERIDA A LA CONTRATACIÓN DE UN SERVICIO POR TERCERO PARA LA DIRECCIÓN EJECUTIVA</v>
          </cell>
          <cell r="J768" t="str">
            <v xml:space="preserve">UNIDAD GERENCIAL DE ADMINISTRACIÓN
</v>
          </cell>
          <cell r="K768" t="str">
            <v>ALTAMIRANO MARTINEZ, JOHN HAIRO</v>
          </cell>
          <cell r="L768">
            <v>0</v>
          </cell>
          <cell r="M768">
            <v>0</v>
          </cell>
          <cell r="N768">
            <v>0</v>
          </cell>
          <cell r="O768">
            <v>0</v>
          </cell>
        </row>
        <row r="769">
          <cell r="D769" t="str">
            <v>INFORME N° 1339-TP/DE/UGPPME-CFPP</v>
          </cell>
          <cell r="E769" t="str">
            <v>158789-2017</v>
          </cell>
          <cell r="F769" t="str">
            <v>1339-2017-MTPE/24.1.2.1</v>
          </cell>
          <cell r="G769" t="str">
            <v>12/09/2017</v>
          </cell>
          <cell r="H769">
            <v>0</v>
          </cell>
          <cell r="I769" t="str">
            <v>CERTIFICACIÓN DE CRÉDITO PRESUPUESTARIO REFERIDA AL SERVICIO DE TERCERO COMO REVISOR DE LOS EXPEDIENTES DE LIQUIDACIONES Y ELABORACIÓN DE INFORMES DE LIQUIDACIÓN TÉCNICO FINANCIERO PARA LA UNIDAD ZONAL HUANUCO</v>
          </cell>
          <cell r="J769" t="str">
            <v xml:space="preserve">UNIDAD GERENCIAL DE ADMINISTRACIÓN
</v>
          </cell>
          <cell r="K769" t="str">
            <v>ALTAMIRANO MARTINEZ, JOHN HAIRO</v>
          </cell>
          <cell r="L769">
            <v>0</v>
          </cell>
          <cell r="M769">
            <v>0</v>
          </cell>
          <cell r="N769">
            <v>0</v>
          </cell>
          <cell r="O769">
            <v>0</v>
          </cell>
        </row>
        <row r="770">
          <cell r="D770" t="str">
            <v>INFORME N° 1340-TP/DE/UGPPME-CFPP</v>
          </cell>
          <cell r="E770" t="str">
            <v>158761-2017</v>
          </cell>
          <cell r="F770" t="str">
            <v>1340-2017-MTPE/24.1.2.1</v>
          </cell>
          <cell r="G770" t="str">
            <v>12/09/2017</v>
          </cell>
          <cell r="H770">
            <v>0</v>
          </cell>
          <cell r="I770" t="str">
            <v>CERTIFICACIÓN DE CRÉDITO PRESUPUESTARIO REFERIDA AL SERVICIO DE TERCERO COMO REVISOR DE LOS EXPEDIENTES DE LIQUIDACIONES Y ELABORACIÓN DE INFORMES DE LIQUIDACIÓN TÉCNICO FINANCIERO PARA LA UNIDAD ZONAL HUANUCO DEL PROGRAMA TRABAJA PERU</v>
          </cell>
          <cell r="J770" t="str">
            <v xml:space="preserve">UNIDAD GERENCIAL DE ADMINISTRACIÓN
</v>
          </cell>
          <cell r="K770" t="str">
            <v>ALTAMIRANO MARTINEZ, JOHN HAIRO</v>
          </cell>
          <cell r="L770">
            <v>0</v>
          </cell>
          <cell r="M770">
            <v>0</v>
          </cell>
          <cell r="N770">
            <v>0</v>
          </cell>
          <cell r="O770">
            <v>0</v>
          </cell>
        </row>
        <row r="771">
          <cell r="D771" t="str">
            <v>INFORME N° 1341-TP/DE/UGPPME-CFPP</v>
          </cell>
          <cell r="E771" t="str">
            <v>158538-2017</v>
          </cell>
          <cell r="F771" t="str">
            <v>1341-2017-MTPE/24.1.2.1</v>
          </cell>
          <cell r="G771" t="str">
            <v>12/09/2017</v>
          </cell>
          <cell r="H771">
            <v>0</v>
          </cell>
          <cell r="I771" t="str">
            <v>CERTIFICACON  DE CREDITO PRESUPUESTARIO REFERIDA AL SERVICIO DE TERCERO DE UN PROFESIONAL REVISOR DE LOS EXPEDIENTES DE LIQUIDACION Y ELABORADOR DE LOS INFORMES DE LIQUIDACION TECNICO FINANCIERO UNIDAD ZONAL HUARAZ</v>
          </cell>
          <cell r="J771" t="str">
            <v xml:space="preserve">UNIDAD GERENCIAL DE ADMINISTRACIÓN
</v>
          </cell>
          <cell r="K771" t="str">
            <v>ALTAMIRANO MARTINEZ, JOHN HAIRO</v>
          </cell>
          <cell r="L771">
            <v>0</v>
          </cell>
          <cell r="M771">
            <v>0</v>
          </cell>
          <cell r="N771">
            <v>0</v>
          </cell>
          <cell r="O771">
            <v>0</v>
          </cell>
        </row>
        <row r="772">
          <cell r="D772" t="str">
            <v>INFORME N° 1342-TP/DE/UGPPME-CFPP</v>
          </cell>
          <cell r="E772" t="str">
            <v>148561-2017</v>
          </cell>
          <cell r="F772" t="str">
            <v>1342-2017-MTPE/24.1.2.1</v>
          </cell>
          <cell r="G772" t="str">
            <v>12/09/2017</v>
          </cell>
          <cell r="H772">
            <v>0</v>
          </cell>
          <cell r="I772" t="str">
            <v xml:space="preserve">CERTIFICACION DE CREDITO PRESUPUESTARIO REFERIDA A LA CONTRATACION DE SERVICIO POTR TERCERO PARA LA UNIDAD GERENCIAL DE PROMOCION DEL PROGRAMA TRABAJA EPRU </v>
          </cell>
          <cell r="J772" t="str">
            <v xml:space="preserve">UNIDAD GERENCIAL DE ADMINISTRACIÓN
</v>
          </cell>
          <cell r="K772" t="str">
            <v>ALTAMIRANO MARTINEZ, JOHN HAIRO</v>
          </cell>
          <cell r="L772">
            <v>0</v>
          </cell>
          <cell r="M772">
            <v>0</v>
          </cell>
          <cell r="N772">
            <v>0</v>
          </cell>
          <cell r="O772">
            <v>0</v>
          </cell>
        </row>
        <row r="773">
          <cell r="D773" t="str">
            <v>INFORME N° 1343-TP/DE/UGPPME-CFPP</v>
          </cell>
          <cell r="E773" t="str">
            <v>158721-2017</v>
          </cell>
          <cell r="F773" t="str">
            <v>1343-2017-MTPE/24.1.2.1</v>
          </cell>
          <cell r="G773" t="str">
            <v>12/09/2017</v>
          </cell>
          <cell r="H773">
            <v>0</v>
          </cell>
          <cell r="I773" t="str">
            <v>CERTIFICACIÓN DE CRÉDITO PRESUPUESTARIO REFERIDA AL SERVICIO DE TERCERO COMO REVISOR DE LOS EXPEDIENTES DE LIQUIDACIONES Y ELABORACION DE INFORMES DE LIQUIDACION TECNICO FINANCIERO PARA LA UNIDAD ZONAL AMAZONAS DEL PROGRAMA TRABAJA PERU</v>
          </cell>
          <cell r="J773" t="str">
            <v xml:space="preserve">UNIDAD GERENCIAL DE ADMINISTRACIÓN
</v>
          </cell>
          <cell r="K773" t="str">
            <v>ALTAMIRANO MARTINEZ, JOHN HAIRO</v>
          </cell>
          <cell r="L773">
            <v>0</v>
          </cell>
          <cell r="M773">
            <v>0</v>
          </cell>
          <cell r="N773">
            <v>0</v>
          </cell>
          <cell r="O773">
            <v>0</v>
          </cell>
        </row>
        <row r="774">
          <cell r="D774" t="str">
            <v>INFORME N° 1344-TP/DE/UGPPME-CFPP</v>
          </cell>
          <cell r="E774" t="str">
            <v>158560-2017</v>
          </cell>
          <cell r="F774" t="str">
            <v>1344-2017-MTPE/24.1.2.1</v>
          </cell>
          <cell r="G774" t="str">
            <v>12/09/2017</v>
          </cell>
          <cell r="H774">
            <v>0</v>
          </cell>
          <cell r="I774" t="str">
            <v>CERTIFICACIÓN DE CRÉDITO PRESUPUESTARIO REFERIDA AL SERVICIO DE TERCERO DE UN PROFESIONAL REVISOR DE LOS EXPEDIENTES DE LIQUIDACIÓN Y ELABORADOR DE LOS INFORMES DE LIQUIDACIÓN TÉCNICO FINANCIERO UNIDAD ZONAL CAJAMARCA</v>
          </cell>
          <cell r="J774" t="str">
            <v xml:space="preserve">UNIDAD GERENCIAL DE ADMINISTRACIÓN
</v>
          </cell>
          <cell r="K774" t="str">
            <v>ALTAMIRANO MARTINEZ, JOHN HAIRO</v>
          </cell>
          <cell r="L774">
            <v>0</v>
          </cell>
          <cell r="M774">
            <v>0</v>
          </cell>
          <cell r="N774">
            <v>0</v>
          </cell>
          <cell r="O774">
            <v>0</v>
          </cell>
        </row>
        <row r="775">
          <cell r="D775" t="str">
            <v>INFORME N° 1345-TP/DE/UGPPME-CFPP</v>
          </cell>
          <cell r="E775" t="str">
            <v>160683-2017</v>
          </cell>
          <cell r="F775" t="str">
            <v>1345-2017-MTPE/24.1.2.1</v>
          </cell>
          <cell r="G775" t="str">
            <v>12/09/2017</v>
          </cell>
          <cell r="H775">
            <v>0</v>
          </cell>
          <cell r="I775" t="str">
            <v xml:space="preserve">SOLICITO AUTORIZACIÓN PARA CONTRATACIÓN DE SERVICIO DE TERCERO PARA LA COORDINACIÓN FUNCIONAL DE PLANIFICACIÓN Y PRESUPUESTO </v>
          </cell>
          <cell r="J775" t="str">
            <v xml:space="preserve">PROGRAMA PARA LA GENERACION DE EMPLEO SOCIAL INCLUSIVO "TRABAJA PERU"
</v>
          </cell>
          <cell r="K775" t="str">
            <v>ALTAMIRANO MARTINEZ, JOHN HAIRO</v>
          </cell>
          <cell r="L775">
            <v>0</v>
          </cell>
          <cell r="M775">
            <v>0</v>
          </cell>
          <cell r="N775">
            <v>0</v>
          </cell>
          <cell r="O775">
            <v>0</v>
          </cell>
        </row>
        <row r="776">
          <cell r="D776" t="str">
            <v>INFORME N° 1346-TP/DE/UGPPME-CFPP</v>
          </cell>
          <cell r="E776" t="str">
            <v>158689-2017</v>
          </cell>
          <cell r="F776" t="str">
            <v>1346-2017-MTPE/24.1.2.1</v>
          </cell>
          <cell r="G776" t="str">
            <v>12/09/2017</v>
          </cell>
          <cell r="H776">
            <v>0</v>
          </cell>
          <cell r="I776" t="str">
            <v>CERTIFICACIÓN DE CRÉDITO PRESUPUESTARIO REFERIDA AL SERVICIO DE TERCERO COMO REVISOR DE LOS EXPEDIENTES DE LIQUIDACIONES Y ELABORACIÓN DE INFORMES DE LIQUIDACION TECNICO FINANCIERO PARA LA UNIDAD ZONAL AMAZONAS DEL PROGRAMA TRABAJA PERU</v>
          </cell>
          <cell r="J776" t="str">
            <v xml:space="preserve">UNIDAD GERENCIAL DE ADMINISTRACIÓN
</v>
          </cell>
          <cell r="K776" t="str">
            <v>ALTAMIRANO MARTINEZ, JOHN HAIRO</v>
          </cell>
          <cell r="L776">
            <v>0</v>
          </cell>
          <cell r="M776">
            <v>0</v>
          </cell>
          <cell r="N776">
            <v>0</v>
          </cell>
          <cell r="O776">
            <v>0</v>
          </cell>
        </row>
        <row r="777">
          <cell r="D777" t="str">
            <v>INFORME N° 1347-TP/DE/UGPPME-CFPP</v>
          </cell>
          <cell r="E777" t="str">
            <v>160728-2017</v>
          </cell>
          <cell r="F777" t="str">
            <v>1347-2017-MTPE/24.1.2.1</v>
          </cell>
          <cell r="G777" t="str">
            <v>12/09/2017</v>
          </cell>
          <cell r="H777">
            <v>0</v>
          </cell>
          <cell r="I777" t="str">
            <v>PROPUESTA DE ARTICULO PARA PROYECTO DE LEY</v>
          </cell>
          <cell r="J777" t="str">
            <v xml:space="preserve">PROGRAMA PARA LA GENERACION DE EMPLEO SOCIAL INCLUSIVO "TRABAJA PERU"
</v>
          </cell>
          <cell r="K777" t="str">
            <v>ALTAMIRANO MARTINEZ, JOHN HAIRO</v>
          </cell>
          <cell r="L777">
            <v>0</v>
          </cell>
          <cell r="M777">
            <v>0</v>
          </cell>
          <cell r="N777">
            <v>0</v>
          </cell>
          <cell r="O777">
            <v>0</v>
          </cell>
        </row>
        <row r="778">
          <cell r="D778" t="str">
            <v>INFORME N° 1348-TP/DE/UGPPME-CFPP</v>
          </cell>
          <cell r="E778" t="str">
            <v>155898-2017</v>
          </cell>
          <cell r="F778" t="str">
            <v>1348-2017-MTPE/24.1.2.1</v>
          </cell>
          <cell r="G778" t="str">
            <v>12/09/2017</v>
          </cell>
          <cell r="H778">
            <v>0</v>
          </cell>
          <cell r="I778" t="str">
            <v xml:space="preserve">CERTIFICACIÓN DE CREDITO  PRESUPUESTARIO REFERIDA  PARA VIÁTICOS DE LA OFICINA NACIONAL DEL PROGRAMA TRABAJA PERU </v>
          </cell>
          <cell r="J778" t="str">
            <v xml:space="preserve">UNIDAD GERENCIAL DE ADMINISTRACIÓN
</v>
          </cell>
          <cell r="K778" t="str">
            <v>ALTAMIRANO MARTINEZ, JOHN HAIRO</v>
          </cell>
          <cell r="L778">
            <v>0</v>
          </cell>
          <cell r="M778">
            <v>0</v>
          </cell>
          <cell r="N778">
            <v>0</v>
          </cell>
          <cell r="O778">
            <v>0</v>
          </cell>
        </row>
        <row r="779">
          <cell r="D779" t="str">
            <v>INFORME N° 1349-TP/DE/UGPPME-CFPP</v>
          </cell>
          <cell r="E779" t="str">
            <v>157996-2017</v>
          </cell>
          <cell r="F779" t="str">
            <v>1349-2017-MTPE/24.1.2.1</v>
          </cell>
          <cell r="G779" t="str">
            <v>12/09/2017</v>
          </cell>
          <cell r="H779">
            <v>0</v>
          </cell>
          <cell r="I779" t="str">
            <v xml:space="preserve">CERTIFICACIÓN DE CRÉDITO PRESUPUESTARIO REFERIDA PARA VIÁTICOS DE LA OFICINA NACIONAL  DEL PROGRAMA TRABAJA PERU </v>
          </cell>
          <cell r="J779" t="str">
            <v xml:space="preserve">UNIDAD GERENCIAL DE ADMINISTRACIÓN
</v>
          </cell>
          <cell r="K779" t="str">
            <v>ALTAMIRANO MARTINEZ, JOHN HAIRO</v>
          </cell>
          <cell r="L779">
            <v>0</v>
          </cell>
          <cell r="M779">
            <v>0</v>
          </cell>
          <cell r="N779">
            <v>0</v>
          </cell>
          <cell r="O779">
            <v>0</v>
          </cell>
        </row>
        <row r="780">
          <cell r="D780" t="str">
            <v>INFORME N° 1350-TP/DE/UGPPME-CFPP</v>
          </cell>
          <cell r="E780" t="str">
            <v>144347-2017</v>
          </cell>
          <cell r="F780" t="str">
            <v>1350-2017-MTPE/24.1.2.1</v>
          </cell>
          <cell r="G780" t="str">
            <v>12/09/2017</v>
          </cell>
          <cell r="H780">
            <v>0</v>
          </cell>
          <cell r="I780" t="str">
            <v>SOBRE AMPLIACIÓN DEL CCP N° 027-2017 EN LA META 068 Y CLASIFICADOR DE GASTOS 23.13111</v>
          </cell>
          <cell r="J780" t="str">
            <v xml:space="preserve">UNIDAD GERENCIAL DE ADMINISTRACIÓN
</v>
          </cell>
          <cell r="K780" t="str">
            <v>ALTAMIRANO MARTINEZ, JOHN HAIRO</v>
          </cell>
          <cell r="L780">
            <v>0</v>
          </cell>
          <cell r="M780">
            <v>0</v>
          </cell>
          <cell r="N780">
            <v>0</v>
          </cell>
          <cell r="O780">
            <v>0</v>
          </cell>
        </row>
        <row r="781">
          <cell r="D781" t="str">
            <v>INFORME N° 1351-TP/DE/UGPPME-CFPP</v>
          </cell>
          <cell r="E781" t="str">
            <v>160332-2017</v>
          </cell>
          <cell r="F781" t="str">
            <v>1351-2017-MTPE/24.1.2.1</v>
          </cell>
          <cell r="G781" t="str">
            <v>12/09/2017</v>
          </cell>
          <cell r="H781">
            <v>0</v>
          </cell>
          <cell r="I781" t="str">
            <v xml:space="preserve">CERTIFICACIÓN PRESPUESTAL PARA VIÁTICOS DE LA OFICINA NACIONAL </v>
          </cell>
          <cell r="J781" t="str">
            <v xml:space="preserve">UNIDAD GERENCIAL DE ADMINISTRACIÓN
</v>
          </cell>
          <cell r="K781">
            <v>0</v>
          </cell>
          <cell r="L781">
            <v>0</v>
          </cell>
          <cell r="M781">
            <v>0</v>
          </cell>
          <cell r="N781">
            <v>0</v>
          </cell>
          <cell r="O781">
            <v>0</v>
          </cell>
        </row>
        <row r="782">
          <cell r="D782" t="str">
            <v>INFORME N° 1352-TP/DE/UGPPME-CFPP</v>
          </cell>
          <cell r="E782" t="str">
            <v>160561-2017</v>
          </cell>
          <cell r="F782" t="str">
            <v>1352-2017-MTPE/24.1.2.1</v>
          </cell>
          <cell r="G782" t="str">
            <v>12/09/2017</v>
          </cell>
          <cell r="H782">
            <v>0</v>
          </cell>
          <cell r="I782" t="str">
            <v xml:space="preserve">CERTIFICACIÓN PRESPUESTAL PARA VIÁTICOS DE LA OFICINA NACIONAL </v>
          </cell>
          <cell r="J782" t="str">
            <v xml:space="preserve">UNIDAD GERENCIAL DE ADMINISTRACIÓN
</v>
          </cell>
          <cell r="K782">
            <v>0</v>
          </cell>
          <cell r="L782">
            <v>0</v>
          </cell>
          <cell r="M782">
            <v>0</v>
          </cell>
          <cell r="N782">
            <v>0</v>
          </cell>
          <cell r="O782">
            <v>0</v>
          </cell>
        </row>
        <row r="783">
          <cell r="D783" t="str">
            <v>INFORME N° 1353-TP/DE/UGPPME-CFPP</v>
          </cell>
          <cell r="E783" t="str">
            <v>161001-2017</v>
          </cell>
          <cell r="F783" t="str">
            <v>1353-2017-MTPE/24.1.2.1</v>
          </cell>
          <cell r="G783" t="str">
            <v>12/09/2017</v>
          </cell>
          <cell r="H783">
            <v>0</v>
          </cell>
          <cell r="I783" t="str">
            <v xml:space="preserve">CERTIFICACIÓN PRESUPUESTAL PARA VIÁTICOS DE LA OFICINA NACIONAL </v>
          </cell>
          <cell r="J783" t="str">
            <v xml:space="preserve">UNIDAD GERENCIAL DE ADMINISTRACIÓN
</v>
          </cell>
          <cell r="K783">
            <v>0</v>
          </cell>
          <cell r="L783">
            <v>0</v>
          </cell>
          <cell r="M783">
            <v>0</v>
          </cell>
          <cell r="N783">
            <v>0</v>
          </cell>
          <cell r="O783">
            <v>0</v>
          </cell>
        </row>
        <row r="784">
          <cell r="D784" t="str">
            <v>INFORME N° 1354-TP/DE/UGPPME-CFPP</v>
          </cell>
          <cell r="E784" t="str">
            <v>160437-2017</v>
          </cell>
          <cell r="F784" t="str">
            <v>1354-2017-MTPE/24.1.2.1</v>
          </cell>
          <cell r="G784" t="str">
            <v>12/09/2017</v>
          </cell>
          <cell r="H784">
            <v>0</v>
          </cell>
          <cell r="I784" t="str">
            <v xml:space="preserve">CERTIFICACIÓN PRESUPUESTAL PARA VIÁTICOS DE LA OFICINA NACIONAL </v>
          </cell>
          <cell r="J784" t="str">
            <v xml:space="preserve">UNIDAD GERENCIAL DE ADMINISTRACIÓN
</v>
          </cell>
          <cell r="K784">
            <v>0</v>
          </cell>
          <cell r="L784">
            <v>0</v>
          </cell>
          <cell r="M784">
            <v>0</v>
          </cell>
          <cell r="N784">
            <v>0</v>
          </cell>
          <cell r="O784">
            <v>0</v>
          </cell>
        </row>
        <row r="785">
          <cell r="D785" t="str">
            <v>INFORME N° 1355-TP/DE/UGPPME-CFPP</v>
          </cell>
          <cell r="E785" t="str">
            <v>159800-2017</v>
          </cell>
          <cell r="F785" t="str">
            <v>1355-2017-MTPE/24.1.2.1</v>
          </cell>
          <cell r="G785" t="str">
            <v>12/09/2017</v>
          </cell>
          <cell r="H785">
            <v>0</v>
          </cell>
          <cell r="I785" t="str">
            <v xml:space="preserve">CERTIFICACIÓN PRESUPUESTAL PARA VIÁTICOS DE LA OFICINA NACIONAL </v>
          </cell>
          <cell r="J785" t="str">
            <v xml:space="preserve">UNIDAD GERENCIAL DE ADMINISTRACIÓN
</v>
          </cell>
          <cell r="K785">
            <v>0</v>
          </cell>
          <cell r="L785">
            <v>0</v>
          </cell>
          <cell r="M785">
            <v>0</v>
          </cell>
          <cell r="N785">
            <v>0</v>
          </cell>
          <cell r="O785">
            <v>0</v>
          </cell>
        </row>
        <row r="786">
          <cell r="D786" t="str">
            <v>INFORME N° 1356-TP/DE/UGPPME-CFPP</v>
          </cell>
          <cell r="E786" t="str">
            <v>146121-2017</v>
          </cell>
          <cell r="F786" t="str">
            <v>1356-2017-MTPE/24.1.2.1</v>
          </cell>
          <cell r="G786" t="str">
            <v>12/09/2017</v>
          </cell>
          <cell r="H786">
            <v>0</v>
          </cell>
          <cell r="I786" t="str">
            <v>AMPLIACIÓN DE LA CERTIFICACIÓN DE CRÉDITO PRESUPUESTAL N° 026 N° 027, PARA LA APERTURA Y EJECUCIÓN ANUAL DE GASTOS CON FONDOS DE CAJA CHICA RELACIONADO A COENE (AC-88), PERIODO 2017</v>
          </cell>
          <cell r="J786" t="str">
            <v xml:space="preserve">UNIDAD GERENCIAL DE ADMINISTRACIÓN
UNIDAD GERENCIAL DE PROYECTOS
UNIDAD GERENCIAL DE PROMOCIÓN
</v>
          </cell>
          <cell r="K786">
            <v>0</v>
          </cell>
          <cell r="L786">
            <v>0</v>
          </cell>
          <cell r="M786">
            <v>0</v>
          </cell>
          <cell r="N786">
            <v>0</v>
          </cell>
          <cell r="O786">
            <v>0</v>
          </cell>
        </row>
        <row r="787">
          <cell r="D787" t="str">
            <v>INFORME N° 1357-TP/DE/UGPPME-CFPP</v>
          </cell>
          <cell r="E787" t="str">
            <v>147785-2017</v>
          </cell>
          <cell r="F787" t="str">
            <v>1357-2017-MTPE/24.1.2.1</v>
          </cell>
          <cell r="G787" t="str">
            <v>12/09/2017</v>
          </cell>
          <cell r="H787">
            <v>0</v>
          </cell>
          <cell r="I787" t="str">
            <v xml:space="preserve">CERTIFICACIÓN DE CRÉDITO PRESUPUESTARIO REFERIDA A LA CONTRATACION DE SERVICIOS POR TERCERO PARA LA UNIDAD GERENCIAL DE ADMINISTRACION </v>
          </cell>
          <cell r="J787" t="str">
            <v xml:space="preserve">UNIDAD GERENCIAL DE ADMINISTRACIÓN
</v>
          </cell>
          <cell r="K787" t="str">
            <v>ALTAMIRANO MARTINEZ, JOHN HAIRO</v>
          </cell>
          <cell r="L787">
            <v>0</v>
          </cell>
          <cell r="M787">
            <v>0</v>
          </cell>
          <cell r="N787">
            <v>0</v>
          </cell>
          <cell r="O787">
            <v>0</v>
          </cell>
        </row>
        <row r="788">
          <cell r="D788" t="str">
            <v>INFORME N° 1358-TP/DE/UGPPME-CFPP</v>
          </cell>
          <cell r="E788" t="str">
            <v>148659-2017</v>
          </cell>
          <cell r="F788" t="str">
            <v>1358-2017-MTPE/24.1.2.1</v>
          </cell>
          <cell r="G788" t="str">
            <v>12/09/2017</v>
          </cell>
          <cell r="H788">
            <v>0</v>
          </cell>
          <cell r="I788" t="str">
            <v xml:space="preserve">CERTIFICACIÓN DE CRÉDITO PRESUPUESTARIO REFERIDA A LA CONTRATACIÓN DE UN SERVICIO DE TERCERO PARA EL AREA DE CONTROL PATRIMONIAL </v>
          </cell>
          <cell r="J788" t="str">
            <v xml:space="preserve">UNIDAD GERENCIAL DE ADMINISTRACIÓN
</v>
          </cell>
          <cell r="K788" t="str">
            <v>ALTAMIRANO MARTINEZ, JOHN HAIRO</v>
          </cell>
          <cell r="L788">
            <v>0</v>
          </cell>
          <cell r="M788">
            <v>0</v>
          </cell>
          <cell r="N788">
            <v>0</v>
          </cell>
          <cell r="O788">
            <v>0</v>
          </cell>
        </row>
        <row r="789">
          <cell r="D789" t="str">
            <v>INFORME N° 1359-TP/DE/UGPPME-CFPP</v>
          </cell>
          <cell r="E789" t="str">
            <v>131261-2017</v>
          </cell>
          <cell r="F789" t="str">
            <v>1359-2017-MTPE/24.1.2.1</v>
          </cell>
          <cell r="G789" t="str">
            <v>12/09/2017</v>
          </cell>
          <cell r="H789">
            <v>0</v>
          </cell>
          <cell r="I789" t="str">
            <v xml:space="preserve">CERTIFICACIÓN DE CRÉDITO PRESUPUESTARIO REFERIDA A LA CONTRATACIÓN DE SERVICIOS PO TERCEROS PARA LA COORDINACIÓN FUNCIONAL DE LOGÍSTICA </v>
          </cell>
          <cell r="J789" t="str">
            <v xml:space="preserve">UNIDAD GERENCIAL DE ADMINISTRACIÓN
</v>
          </cell>
          <cell r="K789" t="str">
            <v>ALTAMIRANO MARTINEZ, JOHN HAIRO</v>
          </cell>
          <cell r="L789">
            <v>0</v>
          </cell>
          <cell r="M789">
            <v>0</v>
          </cell>
          <cell r="N789">
            <v>0</v>
          </cell>
          <cell r="O789">
            <v>0</v>
          </cell>
        </row>
        <row r="790">
          <cell r="D790" t="str">
            <v>INFORME N° 1360-TP/DE/UGPPME-CFPP</v>
          </cell>
          <cell r="E790" t="str">
            <v>158410-2017</v>
          </cell>
          <cell r="F790" t="str">
            <v>1360-2017-MTPE/24.1.2.1</v>
          </cell>
          <cell r="G790" t="str">
            <v>13/09/2017</v>
          </cell>
          <cell r="H790">
            <v>0</v>
          </cell>
          <cell r="I790" t="str">
            <v xml:space="preserve">REQUERIMIENTO DE CONTRATACIÓN ADMINISTRATIVA DE SERVICIOS - CAS DE UN (01) CHOFER PARA LA UNIDAD ZONAL DE LIMA SUR - ESTE </v>
          </cell>
          <cell r="J790" t="str">
            <v xml:space="preserve">PROGRAMA PARA LA GENERACION DE EMPLEO SOCIAL INCLUSIVO "TRABAJA PERU"
</v>
          </cell>
          <cell r="K790">
            <v>0</v>
          </cell>
          <cell r="L790">
            <v>0</v>
          </cell>
          <cell r="M790">
            <v>0</v>
          </cell>
          <cell r="N790">
            <v>0</v>
          </cell>
          <cell r="O790">
            <v>0</v>
          </cell>
        </row>
        <row r="791">
          <cell r="D791" t="str">
            <v>INFORME N° 1361-TP/DE/UGPPME-CFPP</v>
          </cell>
          <cell r="E791" t="str">
            <v>158047-2017</v>
          </cell>
          <cell r="F791" t="str">
            <v>1361-2017-MTPE/24.1.2.1</v>
          </cell>
          <cell r="G791" t="str">
            <v>13/09/2017</v>
          </cell>
          <cell r="H791">
            <v>0</v>
          </cell>
          <cell r="I791" t="str">
            <v xml:space="preserve">REQUERIMIENTO DE CONTRATACIÓN ADMINISTRATIVA DE SERVICIOS - CAS DE UN (01) RESPONSABLE DE ADMINISTRACIÓN E INFORMÁTICA PARA LA UNIDAD ZONAL LIMA NORTE - CALLAO </v>
          </cell>
          <cell r="J791" t="str">
            <v xml:space="preserve">PROGRAMA PARA LA GENERACION DE EMPLEO SOCIAL INCLUSIVO "TRABAJA PERU"
</v>
          </cell>
          <cell r="K791">
            <v>0</v>
          </cell>
          <cell r="L791">
            <v>0</v>
          </cell>
          <cell r="M791">
            <v>0</v>
          </cell>
          <cell r="N791">
            <v>0</v>
          </cell>
          <cell r="O791">
            <v>0</v>
          </cell>
        </row>
        <row r="792">
          <cell r="D792" t="str">
            <v>INFORME N° 1362-TP/DE/UGPPME-CFPP</v>
          </cell>
          <cell r="E792" t="str">
            <v>127643-2017</v>
          </cell>
          <cell r="F792" t="str">
            <v>1362-2017-MTPE/24.1.2.1</v>
          </cell>
          <cell r="G792" t="str">
            <v>13/09/2017</v>
          </cell>
          <cell r="H792">
            <v>0</v>
          </cell>
          <cell r="I792" t="str">
            <v>SOBRE SOLICITUD DE TRAMITE DE RESOLUCIÓN MINISTERIAL QUE AUTORIZA LA TRANSFERENCIA FINANCIERA A FAVOR DE ORGANISMOS PÚBLICOS RESPECTO A CINCUENTA Y NUEVE (59) CONVENIOS EN EL MARCO DEL CONCURSO DE PROYECTOS REGULARES 2017</v>
          </cell>
          <cell r="J792" t="str">
            <v xml:space="preserve">PROGRAMA PARA LA GENERACION DE EMPLEO SOCIAL INCLUSIVO "TRABAJA PERU"
</v>
          </cell>
          <cell r="K792" t="str">
            <v>ALTAMIRANO MARTINEZ, JOHN HAIRO</v>
          </cell>
          <cell r="L792">
            <v>0</v>
          </cell>
          <cell r="M792" t="str">
            <v>DE ACUERDO A LO COORDINADO CON LA OFICINA DE PRESUPUESTO DEL MINISTERIO DE TRABAJO Y PROMOCIÓN DEL EMPLEO</v>
          </cell>
          <cell r="N792">
            <v>0</v>
          </cell>
          <cell r="O792">
            <v>0</v>
          </cell>
        </row>
        <row r="793">
          <cell r="D793" t="str">
            <v>INFORME N° 1363-TP/DE/UGPPME-CFPP</v>
          </cell>
          <cell r="E793" t="str">
            <v>159868-2017</v>
          </cell>
          <cell r="F793" t="str">
            <v>1363-2017-MTPE/24.1.2.1</v>
          </cell>
          <cell r="G793" t="str">
            <v>13/09/2017</v>
          </cell>
          <cell r="H793">
            <v>0</v>
          </cell>
          <cell r="I793" t="str">
            <v>CERTIFICACIÓN DE CRÉDITO PRESUPUESTARIO REFERIDA AL SERVICIO DE TERCERO COMO LIQUIDADOR DE OFICIO PARA LA UNIDAD ZONAL HUANUCO DEL PROGRAMA TRABAJA PERU</v>
          </cell>
          <cell r="J793" t="str">
            <v xml:space="preserve">UNIDAD GERENCIAL DE ADMINISTRACIÓN
</v>
          </cell>
          <cell r="K793" t="str">
            <v>ALTAMIRANO MARTINEZ, JOHN HAIRO</v>
          </cell>
          <cell r="L793">
            <v>0</v>
          </cell>
          <cell r="M793">
            <v>0</v>
          </cell>
          <cell r="N793">
            <v>0</v>
          </cell>
          <cell r="O793">
            <v>0</v>
          </cell>
        </row>
        <row r="794">
          <cell r="D794" t="str">
            <v>INFORME N° 1364-TP/DE/UGPPME-CFPP</v>
          </cell>
          <cell r="E794" t="str">
            <v>158656-2017</v>
          </cell>
          <cell r="F794" t="str">
            <v>1364-2017-MTPE/24.1.2.1</v>
          </cell>
          <cell r="G794" t="str">
            <v>13/09/2017</v>
          </cell>
          <cell r="H794">
            <v>0</v>
          </cell>
          <cell r="I794" t="str">
            <v>CERTIFICACIÓN DE CRÉDITO PRESUPUESTARIO REFERIDA A LA CONTRATACIÓN TEMPORAL POR MODALIDAD DE SERVICIO DE TERCERO DE UN PROFESIONAL PARA REALIZAR LAS ACTIVIDADES RELACIONADAS A PROMOCION PARA LA UNIDAD ZONAL CUSCO</v>
          </cell>
          <cell r="J794" t="str">
            <v xml:space="preserve">UNIDAD GERENCIAL DE ADMINISTRACIÓN
</v>
          </cell>
          <cell r="K794" t="str">
            <v>ALTAMIRANO MARTINEZ, JOHN HAIRO</v>
          </cell>
          <cell r="L794">
            <v>0</v>
          </cell>
          <cell r="M794">
            <v>0</v>
          </cell>
          <cell r="N794">
            <v>0</v>
          </cell>
          <cell r="O794">
            <v>0</v>
          </cell>
        </row>
        <row r="795">
          <cell r="D795" t="str">
            <v>INFORME N° 1365-TP/DE/UGPPME-CFPP</v>
          </cell>
          <cell r="E795" t="str">
            <v>131901-2017</v>
          </cell>
          <cell r="F795" t="str">
            <v>1365-2017-MTPE/24.1.2.1</v>
          </cell>
          <cell r="G795" t="str">
            <v>13/09/2017</v>
          </cell>
          <cell r="H795">
            <v>0</v>
          </cell>
          <cell r="I795" t="str">
            <v xml:space="preserve">CERTIFICACIÓN DE CRÉDITO PRESUPUESTAL PARA EFECTUAR EL PAGO EN CALIDAD DE INDEMNIZACIÓN A FAVOR DE SABINA CONTRERAS EGOAVIL DE RODRIGUEZ </v>
          </cell>
          <cell r="J795" t="str">
            <v xml:space="preserve">UNIDAD GERENCIAL DE ADMINISTRACIÓN
</v>
          </cell>
          <cell r="K795" t="str">
            <v>ALTAMIRANO MARTINEZ, JOHN HAIRO</v>
          </cell>
          <cell r="L795">
            <v>0</v>
          </cell>
          <cell r="M795">
            <v>0</v>
          </cell>
          <cell r="N795">
            <v>0</v>
          </cell>
          <cell r="O795">
            <v>0</v>
          </cell>
        </row>
        <row r="796">
          <cell r="D796" t="str">
            <v>INFORME N° 1366-TP/DE/UGPPME-CFPP</v>
          </cell>
          <cell r="E796" t="str">
            <v>159773-2017</v>
          </cell>
          <cell r="F796" t="str">
            <v>1366-2017-MTPE/24.1.2.1</v>
          </cell>
          <cell r="G796" t="str">
            <v>13/09/2017</v>
          </cell>
          <cell r="H796">
            <v>0</v>
          </cell>
          <cell r="I796" t="str">
            <v>CERTIFICACIÓN PRESUPUESTARIO REFERIDA AL SERVICIO DE TERCERO COMO REVISOR DE LOS EXPEDIENTES DE LIQUIDACIONES Y ELABORACIÓN DE INFORMES DE LIQUIDACIÓN TÉCNICO FINANCIERO PARA LA UNIDAD ZONAL HUANUCO DEL PROGRAMA TRABAJA PERU</v>
          </cell>
          <cell r="J796" t="str">
            <v xml:space="preserve">UNIDAD GERENCIAL DE ADMINISTRACIÓN
</v>
          </cell>
          <cell r="K796" t="str">
            <v>ALTAMIRANO MARTINEZ, JOHN HAIRO</v>
          </cell>
          <cell r="L796">
            <v>0</v>
          </cell>
          <cell r="M796">
            <v>0</v>
          </cell>
          <cell r="N796">
            <v>0</v>
          </cell>
          <cell r="O796">
            <v>0</v>
          </cell>
        </row>
        <row r="797">
          <cell r="D797" t="str">
            <v>INFORME N° 1367-TP/DE/UGPPME-CFPP</v>
          </cell>
          <cell r="E797" t="str">
            <v>159805-2017</v>
          </cell>
          <cell r="F797" t="str">
            <v>1367-2017-MTPE/24.1.2.1</v>
          </cell>
          <cell r="G797" t="str">
            <v>13/09/2017</v>
          </cell>
          <cell r="H797">
            <v>0</v>
          </cell>
          <cell r="I797" t="str">
            <v>CERTIFICACION DE CRÉDITO PRESUPUESTARIO REFERIDA AL SERVICIO DE TERCERO COMO REVISOR DE LOS EXPEDIENTES DE LIQUIDACIONES Y ELABORACION DE INFORMES DE LIQUIDACION TECNICO FINANCIERO PARA LA UNIDAD ZONAL HUANUCO DEL PROGRAMA TRABAJA PERU</v>
          </cell>
          <cell r="J797" t="str">
            <v xml:space="preserve">UNIDAD GERENCIAL DE ADMINISTRACIÓN
</v>
          </cell>
          <cell r="K797" t="str">
            <v>ALTAMIRANO MARTINEZ, JOHN HAIRO</v>
          </cell>
          <cell r="L797">
            <v>0</v>
          </cell>
          <cell r="M797">
            <v>0</v>
          </cell>
          <cell r="N797">
            <v>0</v>
          </cell>
          <cell r="O797">
            <v>0</v>
          </cell>
        </row>
        <row r="798">
          <cell r="D798" t="str">
            <v>INFORME N° 1368-TP/DE/UGPPME-CFPP</v>
          </cell>
          <cell r="E798" t="str">
            <v>160041-2017</v>
          </cell>
          <cell r="F798" t="str">
            <v>1368-2017-MTPE/24.1.2.1</v>
          </cell>
          <cell r="G798" t="str">
            <v>13/09/2017</v>
          </cell>
          <cell r="H798">
            <v>0</v>
          </cell>
          <cell r="I798" t="str">
            <v xml:space="preserve">CERTIFICACION DE CREDITO PRESUPUESTARIO REFERIDA A LA CONTRATACIONDE 06 PROFESIONALES POR SERVICIOS DE TERCEROS COMO REVISOR DE EXPEDIENTES DE LIQUIDACION Y LIQUIDACIONES DE OFICIO PARA LA UNIDAD ZONAL CUSCO
</v>
          </cell>
          <cell r="J798" t="str">
            <v xml:space="preserve">UNIDAD GERENCIAL DE ADMINISTRACIÓN
</v>
          </cell>
          <cell r="K798" t="str">
            <v>ALTAMIRANO MARTINEZ, JOHN HAIRO</v>
          </cell>
          <cell r="L798">
            <v>0</v>
          </cell>
          <cell r="M798">
            <v>0</v>
          </cell>
          <cell r="N798">
            <v>0</v>
          </cell>
          <cell r="O798">
            <v>0</v>
          </cell>
        </row>
        <row r="799">
          <cell r="D799" t="str">
            <v>INFORME N° 1369-TP/DE/UGPPME-CFPP</v>
          </cell>
          <cell r="E799" t="str">
            <v>158804-2017</v>
          </cell>
          <cell r="F799" t="str">
            <v>1369-2017-MTPE/24.1.2.1</v>
          </cell>
          <cell r="G799" t="str">
            <v>13/09/2017</v>
          </cell>
          <cell r="H799">
            <v>0</v>
          </cell>
          <cell r="I799" t="str">
            <v>CERTIFICACION DE CREDITO PRESUPUESTARIO REFERIDA AL SERVICIO DE TERCERO COMO LIQUIDADOR DE OFICIO PARA LA UNIDAD ZONAL HUANUCO DEL PROGRAMA TRABAJA PERU</v>
          </cell>
          <cell r="J799" t="str">
            <v xml:space="preserve">UNIDAD GERENCIAL DE ADMINISTRACIÓN
</v>
          </cell>
          <cell r="K799" t="str">
            <v>ALTAMIRANO MARTINEZ, JOHN HAIRO</v>
          </cell>
          <cell r="L799">
            <v>0</v>
          </cell>
          <cell r="M799">
            <v>0</v>
          </cell>
          <cell r="N799">
            <v>0</v>
          </cell>
          <cell r="O799">
            <v>0</v>
          </cell>
        </row>
        <row r="800">
          <cell r="D800" t="str">
            <v>INFORME N° 1370-TP/DE/UGPPME-CFPP</v>
          </cell>
          <cell r="E800" t="str">
            <v>158796-2017</v>
          </cell>
          <cell r="F800" t="str">
            <v>1370-2017-MTPE/24.1.2.1</v>
          </cell>
          <cell r="G800" t="str">
            <v>13/09/2017</v>
          </cell>
          <cell r="H800">
            <v>0</v>
          </cell>
          <cell r="I800" t="str">
            <v>CERTIFICACION DE CREDITO PRESUPUESTARIO REFERIDA AL SERVICIO DE TERCERO COMO REVISOR DE LOS EXPEDIENTES DE LIQUIDACIONES Y ELABORACION DE INFORMES DE LIQUIDACION TECNICO FINANCIERO PARA LA UNIDAD ZONAL HUANUCO DEL PROGRAMA TRABAJA PERU</v>
          </cell>
          <cell r="J800" t="str">
            <v xml:space="preserve">UNIDAD GERENCIAL DE ADMINISTRACIÓN
</v>
          </cell>
          <cell r="K800" t="str">
            <v>ALTAMIRANO MARTINEZ, JOHN HAIRO</v>
          </cell>
          <cell r="L800">
            <v>0</v>
          </cell>
          <cell r="M800">
            <v>0</v>
          </cell>
          <cell r="N800">
            <v>0</v>
          </cell>
          <cell r="O800">
            <v>0</v>
          </cell>
        </row>
        <row r="801">
          <cell r="D801" t="str">
            <v>INFORME N° 1371-TP/DE/UGPPME-CFPP</v>
          </cell>
          <cell r="E801" t="str">
            <v>158703-2017</v>
          </cell>
          <cell r="F801" t="str">
            <v>1371-2017-MTPE/24.1.2.1</v>
          </cell>
          <cell r="G801" t="str">
            <v>13/09/2017</v>
          </cell>
          <cell r="H801">
            <v>0</v>
          </cell>
          <cell r="I801" t="str">
            <v>CERTIFICACIÓN DE CRÉDITO PRESUPUESTARIO REFERIDA AL SERVICIO DE TERCERO COMO REVISOR DE LOS EXPEDIENTES DE LIQUIDACIONES Y ELABORACIÓN DE INFORMES DE LIQUIDACIÓN TÉCNICO FINANCIERO PARA LA UNIDAD ZONAL AMAZONAS DEL PROGRAMA TRABAJA PERU</v>
          </cell>
          <cell r="J801" t="str">
            <v xml:space="preserve">UNIDAD GERENCIAL DE ADMINISTRACIÓN
</v>
          </cell>
          <cell r="K801" t="str">
            <v>ALTAMIRANO MARTINEZ, JOHN HAIRO</v>
          </cell>
          <cell r="L801">
            <v>0</v>
          </cell>
          <cell r="M801">
            <v>0</v>
          </cell>
          <cell r="N801">
            <v>0</v>
          </cell>
          <cell r="O801">
            <v>0</v>
          </cell>
        </row>
        <row r="802">
          <cell r="D802" t="str">
            <v>INFORME N° 1372-TP/DE/UGPPME-CFPP</v>
          </cell>
          <cell r="E802" t="str">
            <v>156373-2017</v>
          </cell>
          <cell r="F802" t="str">
            <v>1372-2017-MTPE/24.1.2.1</v>
          </cell>
          <cell r="G802" t="str">
            <v>13/09/2017</v>
          </cell>
          <cell r="H802">
            <v>0</v>
          </cell>
          <cell r="I802" t="str">
            <v xml:space="preserve">CERTIFICACIÓN DE CRÉDITO PRESUPUESTARIO REFERIDA A LA CONTRATACIÓN DE UN SERVICIO DE TERCEROS PARA LA COORDINACION FUNCIONAL DE LOGISTICA </v>
          </cell>
          <cell r="J802" t="str">
            <v xml:space="preserve">UNIDAD GERENCIAL DE ADMINISTRACIÓN
</v>
          </cell>
          <cell r="K802" t="str">
            <v>ALTAMIRANO MARTINEZ, JOHN HAIRO</v>
          </cell>
          <cell r="L802">
            <v>0</v>
          </cell>
          <cell r="M802">
            <v>0</v>
          </cell>
          <cell r="N802">
            <v>0</v>
          </cell>
          <cell r="O802">
            <v>0</v>
          </cell>
        </row>
        <row r="803">
          <cell r="D803" t="str">
            <v>INFORME N° 1373-TP/DE/UGPPME-CFPP</v>
          </cell>
          <cell r="E803" t="str">
            <v>146527-2017</v>
          </cell>
          <cell r="F803" t="str">
            <v>1373-2017-MTPE/24.1.2.1</v>
          </cell>
          <cell r="G803" t="str">
            <v>13/09/2017</v>
          </cell>
          <cell r="H803">
            <v>0</v>
          </cell>
          <cell r="I803" t="str">
            <v xml:space="preserve">CERTIFICACIÓN DE CRÉDITO PRESUPUESTARIO REFERIDA AL SERVICIO DE TERCERO PARA REALIZAR ACTIVIDADES RELACIONADAS A PROMOCION PARA LA UNIDAD ZONAL LORETO DEL PROGRAMA TRABAJA PERU </v>
          </cell>
          <cell r="J803" t="str">
            <v xml:space="preserve">UNIDAD GERENCIAL DE ADMINISTRACIÓN
</v>
          </cell>
          <cell r="K803" t="str">
            <v>ALTAMIRANO MARTINEZ, JOHN HAIRO</v>
          </cell>
          <cell r="L803">
            <v>0</v>
          </cell>
          <cell r="M803">
            <v>0</v>
          </cell>
          <cell r="N803">
            <v>0</v>
          </cell>
          <cell r="O803">
            <v>0</v>
          </cell>
        </row>
        <row r="804">
          <cell r="D804" t="str">
            <v>INFORME N° 1374-TP/DE/UGPPME-CFPP</v>
          </cell>
          <cell r="E804" t="str">
            <v>107233-2017</v>
          </cell>
          <cell r="F804" t="str">
            <v>1374-2017-MTPE/24.1.2.1</v>
          </cell>
          <cell r="G804" t="str">
            <v>13/09/2017</v>
          </cell>
          <cell r="H804">
            <v>0</v>
          </cell>
          <cell r="I804" t="str">
            <v xml:space="preserve">SOLICITUD DE DISPONIBILIDAD PRESUPUESTAL PARA EFECTUAR EL PAGO POR RECONOCIMIENTO DE CREDITO QUE SE ADEUDA A LA EMPRESA HEROES DEL CENEPA </v>
          </cell>
          <cell r="J804" t="str">
            <v xml:space="preserve">UNIDAD GERENCIAL DE ADMINISTRACIÓN
</v>
          </cell>
          <cell r="K804" t="str">
            <v>ALTAMIRANO MARTINEZ, JOHN HAIRO</v>
          </cell>
          <cell r="L804">
            <v>0</v>
          </cell>
          <cell r="M804">
            <v>0</v>
          </cell>
          <cell r="N804">
            <v>0</v>
          </cell>
          <cell r="O804">
            <v>0</v>
          </cell>
        </row>
        <row r="805">
          <cell r="D805" t="str">
            <v>INFORME N° 1375-TP/DE/UGPPME-CFPP</v>
          </cell>
          <cell r="E805" t="str">
            <v>124472-2017</v>
          </cell>
          <cell r="F805" t="str">
            <v>1375-2017-MTPE/24.1.2.1</v>
          </cell>
          <cell r="G805" t="str">
            <v>13/09/2017</v>
          </cell>
          <cell r="H805">
            <v>0</v>
          </cell>
          <cell r="I805" t="str">
            <v xml:space="preserve">SOLICITUD DE DISPONIBILIDAD PRESUPUESTAL PARA EFECTUAR EL PAGO POR RECONOCIMIENTO DE CREDITO QUE SE ADEUDA AL SEÑOR LEVIS ULISES QUISPE AYBAR </v>
          </cell>
          <cell r="J805" t="str">
            <v xml:space="preserve">UNIDAD GERENCIAL DE ADMINISTRACIÓN
</v>
          </cell>
          <cell r="K805" t="str">
            <v>ALTAMIRANO MARTINEZ, JOHN HAIRO</v>
          </cell>
          <cell r="L805">
            <v>0</v>
          </cell>
          <cell r="M805">
            <v>0</v>
          </cell>
          <cell r="N805">
            <v>0</v>
          </cell>
          <cell r="O805">
            <v>0</v>
          </cell>
        </row>
        <row r="806">
          <cell r="D806" t="str">
            <v>INFORME N° 1376-TP/DE/UGPPME-CFPP</v>
          </cell>
          <cell r="E806" t="str">
            <v>123800-2017</v>
          </cell>
          <cell r="F806" t="str">
            <v>1376-2017-MTPE/24.1.2.1</v>
          </cell>
          <cell r="G806" t="str">
            <v>13/09/2017</v>
          </cell>
          <cell r="H806">
            <v>0</v>
          </cell>
          <cell r="I806" t="str">
            <v xml:space="preserve">CERTIFICACION DE CREDITO PRESUPUESTARIO REFERIDA A LA CONTRATACION TEMPORAL POR LA MODALDAD DE SERVICIO DE TERCERO COMO REVISOR DE LOS EXPEDIENTES DE LIQUIDACIONES Y ELABORADOR DE LOS INFORMES DE LIQUIDACION TECNICO FINANCIERO PARA LA UNIDAD ZONAL AREQUIPA </v>
          </cell>
          <cell r="J806" t="str">
            <v xml:space="preserve">UNIDAD GERENCIAL DE ADMINISTRACIÓN
</v>
          </cell>
          <cell r="K806" t="str">
            <v>ALTAMIRANO MARTINEZ, JOHN HAIRO</v>
          </cell>
          <cell r="L806">
            <v>0</v>
          </cell>
          <cell r="M806">
            <v>0</v>
          </cell>
          <cell r="N806">
            <v>0</v>
          </cell>
          <cell r="O806">
            <v>0</v>
          </cell>
        </row>
        <row r="807">
          <cell r="D807" t="str">
            <v>INFORME N° 1377-TP/DE/UGPPME-CFPP</v>
          </cell>
          <cell r="E807" t="str">
            <v>152948-2017</v>
          </cell>
          <cell r="F807" t="str">
            <v>1377-2017-MTPE/24.1.2.1</v>
          </cell>
          <cell r="G807" t="str">
            <v>13/09/2017</v>
          </cell>
          <cell r="H807">
            <v>0</v>
          </cell>
          <cell r="I807" t="str">
            <v xml:space="preserve">CERTIFICACION DE CRÉDITO PRESUPUESTARIO PARA LA COMPRA DE PASAJES PARA EL PERSONAL DEL PROGRAMA PERU RESPONSABLE A LA REGION DE AREQUIPA </v>
          </cell>
          <cell r="J807" t="str">
            <v xml:space="preserve">UNIDAD GERENCIAL DE ADMINISTRACIÓN
</v>
          </cell>
          <cell r="K807" t="str">
            <v>ALTAMIRANO MARTINEZ, JOHN HAIRO</v>
          </cell>
          <cell r="L807">
            <v>0</v>
          </cell>
          <cell r="M807">
            <v>0</v>
          </cell>
          <cell r="N807">
            <v>0</v>
          </cell>
          <cell r="O807">
            <v>0</v>
          </cell>
        </row>
        <row r="808">
          <cell r="D808" t="str">
            <v>INFORME N° 1378-TP/DE/UGPPME-CFPP</v>
          </cell>
          <cell r="E808" t="str">
            <v>152948-2017</v>
          </cell>
          <cell r="F808" t="str">
            <v>1378-2017-MTPE/24.1.2.1</v>
          </cell>
          <cell r="G808" t="str">
            <v>13/09/2017</v>
          </cell>
          <cell r="H808">
            <v>0</v>
          </cell>
          <cell r="I808" t="str">
            <v xml:space="preserve">CERTIFICACIÓN DE CRÉDITO PRESUPUESTARIO REFERIDA PARA ASIGNACIÓN DE VIÁTICOS DE LA OFICINA NACIONAL </v>
          </cell>
          <cell r="J808" t="str">
            <v xml:space="preserve">UNIDAD GERENCIAL DE ADMINISTRACIÓN
</v>
          </cell>
          <cell r="K808" t="str">
            <v>ALTAMIRANO MARTINEZ, JOHN HAIRO</v>
          </cell>
          <cell r="L808">
            <v>0</v>
          </cell>
          <cell r="M808">
            <v>0</v>
          </cell>
          <cell r="N808">
            <v>0</v>
          </cell>
          <cell r="O808">
            <v>0</v>
          </cell>
        </row>
        <row r="809">
          <cell r="D809" t="str">
            <v>INFORME N° 1379-TP/DE/UGPPME-CFPP</v>
          </cell>
          <cell r="E809" t="str">
            <v>159265-2017</v>
          </cell>
          <cell r="F809" t="str">
            <v>1379-2017-MTPE/24.1.2.1</v>
          </cell>
          <cell r="G809" t="str">
            <v>13/09/2017</v>
          </cell>
          <cell r="H809">
            <v>0</v>
          </cell>
          <cell r="I809" t="str">
            <v xml:space="preserve">CERTIFICACIÓN  DE CREDITO PRESUPUESTARIO REFERIDA A LA CONTRATACION TEMPORAL DEL SERVICIO DE TERCERO PARA APOYO ADMINISTRATIVO PARA LA UNIDAD LIMA NORTE CALLAO DEL PROGRAMA TRABAJA PERU </v>
          </cell>
          <cell r="J809" t="str">
            <v xml:space="preserve">UNIDAD GERENCIAL DE ADMINISTRACIÓN
</v>
          </cell>
          <cell r="K809" t="str">
            <v>ALTAMIRANO MARTINEZ, JOHN HAIRO</v>
          </cell>
          <cell r="L809">
            <v>0</v>
          </cell>
          <cell r="M809">
            <v>0</v>
          </cell>
          <cell r="N809">
            <v>0</v>
          </cell>
          <cell r="O809">
            <v>0</v>
          </cell>
        </row>
        <row r="810">
          <cell r="D810" t="str">
            <v>INFORME N° 1380-TP/DE/UGPPME-CFPP</v>
          </cell>
          <cell r="E810" t="str">
            <v>162842-2017</v>
          </cell>
          <cell r="F810" t="str">
            <v>1380-2017-MTPE/24.1.2.1</v>
          </cell>
          <cell r="G810" t="str">
            <v>14/09/2017</v>
          </cell>
          <cell r="H810">
            <v>0</v>
          </cell>
          <cell r="I810" t="str">
            <v xml:space="preserve">SOLICITO AUTORIZACIÓN PARA CONTRATACIÓN DE SERVICIO DE TERCERO PARA LA COORDINACION FUNCIONAL DE PLANIFICACIÓN Y PRESUPUESTO </v>
          </cell>
          <cell r="J810" t="str">
            <v xml:space="preserve">PROGRAMA PARA LA GENERACION DE EMPLEO SOCIAL INCLUSIVO "TRABAJA PERU"
</v>
          </cell>
          <cell r="K810" t="str">
            <v>ALTAMIRANO MARTINEZ, JOHN HAIRO</v>
          </cell>
          <cell r="L810">
            <v>0</v>
          </cell>
          <cell r="M810">
            <v>0</v>
          </cell>
          <cell r="N810">
            <v>0</v>
          </cell>
          <cell r="O810">
            <v>0</v>
          </cell>
        </row>
        <row r="811">
          <cell r="D811" t="str">
            <v>INFORME N° 1381-TP/DE/UGPPME-CFPP</v>
          </cell>
          <cell r="E811" t="str">
            <v>159914-2017</v>
          </cell>
          <cell r="F811" t="str">
            <v>1381-2017-MTPE/24.1.2.1</v>
          </cell>
          <cell r="G811" t="str">
            <v>14/09/2017</v>
          </cell>
          <cell r="H811">
            <v>0</v>
          </cell>
          <cell r="I811" t="str">
            <v>CERTIFICACIÓN DE CRÉDITO PRESUPUESTARIO REFERIDA AL PAGO DE 04 CERTIFICACOS DIROVE NECESARIOS PARA LA BAJA DE LAS CAMIONETAS FOTON DE PLACA DE RODAJE PIO 306, PIO 539, PIO 534, PIO575</v>
          </cell>
          <cell r="J811" t="str">
            <v xml:space="preserve">UNIDAD GERENCIAL DE ADMINISTRACIÓN
</v>
          </cell>
          <cell r="K811" t="str">
            <v>ALTAMIRANO MARTINEZ, JOHN HAIRO</v>
          </cell>
          <cell r="L811">
            <v>0</v>
          </cell>
          <cell r="M811">
            <v>0</v>
          </cell>
          <cell r="N811">
            <v>0</v>
          </cell>
          <cell r="O811">
            <v>0</v>
          </cell>
        </row>
        <row r="812">
          <cell r="D812" t="str">
            <v>INFORME N° 1382-TP/DE/UGPPME-CFPP</v>
          </cell>
          <cell r="E812" t="str">
            <v>153041-2017</v>
          </cell>
          <cell r="F812" t="str">
            <v>1382-2017-MTPE/24.1.2.1</v>
          </cell>
          <cell r="G812" t="str">
            <v>14/09/2017</v>
          </cell>
          <cell r="H812">
            <v>0</v>
          </cell>
          <cell r="I812" t="str">
            <v xml:space="preserve">CERTIFICACION DE CREDITO PRESUPUESTARIO REFERIDA A LA CONTRATACION DE UN SERVICIO POR TERCEROS PARA LA COORDINACION FUNCIONAL DE SISTEMAS </v>
          </cell>
          <cell r="J812" t="str">
            <v xml:space="preserve">UNIDAD GERENCIAL DE ADMINISTRACIÓN
</v>
          </cell>
          <cell r="K812" t="str">
            <v>ALTAMIRANO MARTINEZ, JOHN HAIRO</v>
          </cell>
          <cell r="L812">
            <v>0</v>
          </cell>
          <cell r="M812">
            <v>0</v>
          </cell>
          <cell r="N812">
            <v>0</v>
          </cell>
          <cell r="O812">
            <v>0</v>
          </cell>
        </row>
        <row r="813">
          <cell r="D813" t="str">
            <v>INFORME N° 1383-TP/DE/UGPPME-CFPP</v>
          </cell>
          <cell r="E813" t="str">
            <v>159937-2017</v>
          </cell>
          <cell r="F813" t="str">
            <v>1383-2017-MTPE/24.1.2.1</v>
          </cell>
          <cell r="G813" t="str">
            <v>14/09/2017</v>
          </cell>
          <cell r="H813">
            <v>0</v>
          </cell>
          <cell r="I813" t="str">
            <v>CERTIFICACIÓN DE CRÉDITO PRESUPUESTARIO REFERIDA A LA CONTRATACIÓN DE 04 PROFESIONALES POR SERVICIO POR TERCERO COMO REVISOR POR TERCEROS COMO REVISOR DE EXPEDIENTES DE LIQUIDACIÓN Y LIQUIDADORES DE OFICIO PARA LA UNIDAD ZONAL AYACUCHO</v>
          </cell>
          <cell r="J813" t="str">
            <v xml:space="preserve">UNIDAD GERENCIAL DE ADMINISTRACIÓN
</v>
          </cell>
          <cell r="K813" t="str">
            <v>ALTAMIRANO MARTINEZ, JOHN HAIRO</v>
          </cell>
          <cell r="L813">
            <v>0</v>
          </cell>
          <cell r="M813">
            <v>0</v>
          </cell>
          <cell r="N813">
            <v>0</v>
          </cell>
          <cell r="O813">
            <v>0</v>
          </cell>
        </row>
        <row r="814">
          <cell r="D814" t="str">
            <v>INFORME N° 1384-TP/DE/UGPPME-CFPP</v>
          </cell>
          <cell r="E814" t="str">
            <v>138426-2017</v>
          </cell>
          <cell r="F814" t="str">
            <v>1384-2017-MTPE/24.1.2.1</v>
          </cell>
          <cell r="G814" t="str">
            <v>14/09/2017</v>
          </cell>
          <cell r="H814">
            <v>0</v>
          </cell>
          <cell r="I814" t="str">
            <v xml:space="preserve">CERTIFICACION DE CREDITO PRESUPUESTARIO REFERIDA A LA CONTRATACION DE UN ABOGADO POR SERVICIOS POR TERCEROS PARA LA UNIDAD GERENCIAL DE ASESORIA LEGAL </v>
          </cell>
          <cell r="J814" t="str">
            <v xml:space="preserve">UNIDAD GERENCIAL DE ADMINISTRACIÓN
</v>
          </cell>
          <cell r="K814" t="str">
            <v>ALTAMIRANO MARTINEZ, JOHN HAIRO</v>
          </cell>
          <cell r="L814">
            <v>0</v>
          </cell>
          <cell r="M814">
            <v>0</v>
          </cell>
          <cell r="N814">
            <v>0</v>
          </cell>
          <cell r="O814">
            <v>0</v>
          </cell>
        </row>
        <row r="815">
          <cell r="D815" t="str">
            <v>INFORME N° 1385-TP/DE/UGPPME-CFPP</v>
          </cell>
          <cell r="E815" t="str">
            <v>160320-2017</v>
          </cell>
          <cell r="F815" t="str">
            <v>1385-2017-MTPE/24.1.2.1</v>
          </cell>
          <cell r="G815" t="str">
            <v>14/09/2017</v>
          </cell>
          <cell r="H815">
            <v>0</v>
          </cell>
          <cell r="I815" t="str">
            <v>CERTIFICACIÓN DE CRÉDITO PRESUPUESTARIO REFERIDA A LA CONTRATACIÓN DE DOS PROFESIONALES POR SERVICIOS DE TERCEROS COMO REVISOR DE EXPEDIENTES DE LIQUIDACIÓN Y LIQUIDACIONES DE OFICIO PARA LA UNIDAD ZONAL JUNIN</v>
          </cell>
          <cell r="J815" t="str">
            <v xml:space="preserve">UNIDAD GERENCIAL DE ADMINISTRACIÓN
</v>
          </cell>
          <cell r="K815" t="str">
            <v>ALTAMIRANO MARTINEZ, JOHN HAIRO</v>
          </cell>
          <cell r="L815">
            <v>0</v>
          </cell>
          <cell r="M815">
            <v>0</v>
          </cell>
          <cell r="N815">
            <v>0</v>
          </cell>
          <cell r="O815">
            <v>0</v>
          </cell>
        </row>
        <row r="816">
          <cell r="D816" t="str">
            <v>INFORME N° 1386-TP/DE/UGPPME-CFPP</v>
          </cell>
          <cell r="E816" t="str">
            <v>150616-2017</v>
          </cell>
          <cell r="F816" t="str">
            <v>1386-2017-MTPE/24.1.2.1</v>
          </cell>
          <cell r="G816" t="str">
            <v>14/09/2017</v>
          </cell>
          <cell r="H816">
            <v>0</v>
          </cell>
          <cell r="I816" t="str">
            <v>DISPONIBILIDAD DE CCP PARA LA ADQUISICIÓN DE PASAJES DE VIAJE DE PROMOCION EN LA MODALIDAD DE AGENCIAMIENTO</v>
          </cell>
          <cell r="J816" t="str">
            <v xml:space="preserve">UNIDAD GERENCIAL DE ADMINISTRACIÓN
</v>
          </cell>
          <cell r="K816" t="str">
            <v>ALTAMIRANO MARTINEZ, JOHN HAIRO</v>
          </cell>
          <cell r="L816">
            <v>0</v>
          </cell>
          <cell r="M816">
            <v>0</v>
          </cell>
          <cell r="N816">
            <v>0</v>
          </cell>
          <cell r="O816">
            <v>0</v>
          </cell>
        </row>
        <row r="817">
          <cell r="D817" t="str">
            <v>INFORME N° 1387-TP/DE/UGPPME-CFPP</v>
          </cell>
          <cell r="E817" t="str">
            <v>113761-2017</v>
          </cell>
          <cell r="F817" t="str">
            <v>1387-2017-MTPE/24.1.2.1</v>
          </cell>
          <cell r="G817" t="str">
            <v>14/09/2017</v>
          </cell>
          <cell r="H817">
            <v>0</v>
          </cell>
          <cell r="I817" t="str">
            <v xml:space="preserve">CERTIFICACION DE CREDITO PRESUPUESTARIO PARA EFECTUAR EL PAGO EN CALIDAD DE INDENMIZACION A FAVOR DE LA EMPRESA SERVICIOS REYCOR EIRL DE UZ UCAYALI </v>
          </cell>
          <cell r="J817" t="str">
            <v xml:space="preserve">UNIDAD GERENCIAL DE ADMINISTRACIÓN
</v>
          </cell>
          <cell r="K817" t="str">
            <v>ALTAMIRANO MARTINEZ, JOHN HAIRO</v>
          </cell>
          <cell r="L817">
            <v>0</v>
          </cell>
          <cell r="M817">
            <v>0</v>
          </cell>
          <cell r="N817">
            <v>0</v>
          </cell>
          <cell r="O817">
            <v>0</v>
          </cell>
        </row>
        <row r="818">
          <cell r="D818" t="str">
            <v>INFORME N° 1388-TP/DE/UGPPME-CFPP</v>
          </cell>
          <cell r="E818" t="str">
            <v>162577-2017</v>
          </cell>
          <cell r="F818" t="str">
            <v>1388-2017-MTPE/24.1.2.1</v>
          </cell>
          <cell r="G818" t="str">
            <v>14/09/2017</v>
          </cell>
          <cell r="H818">
            <v>0</v>
          </cell>
          <cell r="I818" t="str">
            <v>ANULACION DE CCP N° 886-2017 REFERIDO AL SERVICIO DE TERCERO PARA LA UNIDAD ZONAL LIMA SUR ESTE UGPROM</v>
          </cell>
          <cell r="J818" t="str">
            <v xml:space="preserve">UNIDAD GERENCIAL DE ADMINISTRACIÓN
</v>
          </cell>
          <cell r="K818" t="str">
            <v>ALTAMIRANO MARTINEZ, JOHN HAIRO</v>
          </cell>
          <cell r="L818">
            <v>0</v>
          </cell>
          <cell r="M818">
            <v>0</v>
          </cell>
          <cell r="N818">
            <v>0</v>
          </cell>
          <cell r="O818">
            <v>0</v>
          </cell>
        </row>
        <row r="819">
          <cell r="D819" t="str">
            <v>INFORME N° 1389-TP/DE/UGPPME-CFPP</v>
          </cell>
          <cell r="E819" t="str">
            <v>162288-2017</v>
          </cell>
          <cell r="F819" t="str">
            <v>1389-2017-MTPE/24.1.2.1</v>
          </cell>
          <cell r="G819" t="str">
            <v>14/09/2017</v>
          </cell>
          <cell r="H819">
            <v>0</v>
          </cell>
          <cell r="I819" t="str">
            <v>CERTIFICACIÓN DE CRÉDITO PRESUPUESTARIO REFERIDA A LA CONTRATACIÓN DE TRES (03) PROFESIONALES POR SERVICIOS POR TERCEROS COMO REVISORES DE EXPEDIENTES DE LIQUIDACIÓN Y LIQUIDADORES DE OFICIO PARA LA UNIDAD ZONAL HUANCAVELICA</v>
          </cell>
          <cell r="J819" t="str">
            <v xml:space="preserve">UNIDAD GERENCIAL DE ADMINISTRACIÓN
</v>
          </cell>
          <cell r="K819" t="str">
            <v>ALTAMIRANO MARTINEZ, JOHN HAIRO</v>
          </cell>
          <cell r="L819">
            <v>0</v>
          </cell>
          <cell r="M819">
            <v>0</v>
          </cell>
          <cell r="N819">
            <v>0</v>
          </cell>
          <cell r="O819">
            <v>0</v>
          </cell>
        </row>
        <row r="820">
          <cell r="D820" t="str">
            <v>INFORME N° 1390-TP/DE/UGPPME-CFPP</v>
          </cell>
          <cell r="E820" t="str">
            <v>162531-2017</v>
          </cell>
          <cell r="F820" t="str">
            <v>1390-2017-MTPE/24.1.2.1</v>
          </cell>
          <cell r="G820" t="str">
            <v>14/09/2017</v>
          </cell>
          <cell r="H820">
            <v>0</v>
          </cell>
          <cell r="I820" t="str">
            <v>PROPUESTA DE NOTA DE MODIFICACIÓN PRESUPUESTARIA NMP N° 050, CRÉDITOS Y ANULACIONES POR S/.  13,580.00 DE TIPO 3 CRÉDITOS Y ANULACIONES (DENTRO DE U.E.) PARA APROBACIÓN, PROPUESTA POR EL PROGRAMA ¿PERÚ RESPONSABLE¿.</v>
          </cell>
          <cell r="J820" t="str">
            <v xml:space="preserve">PROGRAMA PARA LA GENERACION DE EMPLEO SOCIAL INCLUSIVO "TRABAJA PERU"
</v>
          </cell>
          <cell r="K820">
            <v>0</v>
          </cell>
          <cell r="L820">
            <v>0</v>
          </cell>
          <cell r="M820">
            <v>0</v>
          </cell>
          <cell r="N820">
            <v>0</v>
          </cell>
          <cell r="O820">
            <v>0</v>
          </cell>
        </row>
        <row r="821">
          <cell r="D821" t="str">
            <v>INFORME N° 1391-TP/DE/UGPPME-CFPP</v>
          </cell>
          <cell r="E821" t="str">
            <v>144888-2017</v>
          </cell>
          <cell r="F821" t="str">
            <v>1391-2017-MTPE/24.1.2.1</v>
          </cell>
          <cell r="G821" t="str">
            <v>14/09/2017</v>
          </cell>
          <cell r="H821">
            <v>0</v>
          </cell>
          <cell r="I821" t="str">
            <v xml:space="preserve">CERTIFICACION DE CRÉDITO PRESUPUESTARIO REFERIDA A LA CONTRATACION DE SERVICIOS POR TERCEROS PARA LA COORDINACION FUNCIONAL DE LOGISTICA </v>
          </cell>
          <cell r="J821" t="str">
            <v xml:space="preserve">UNIDAD GERENCIAL DE ADMINISTRACIÓN
</v>
          </cell>
          <cell r="K821" t="str">
            <v>ALTAMIRANO MARTINEZ, JOHN HAIRO</v>
          </cell>
          <cell r="L821">
            <v>0</v>
          </cell>
          <cell r="M821">
            <v>0</v>
          </cell>
          <cell r="N821">
            <v>0</v>
          </cell>
          <cell r="O821">
            <v>0</v>
          </cell>
        </row>
        <row r="822">
          <cell r="D822" t="str">
            <v>INFORME N° 1392-TP/DE/UGPPME-CFPP</v>
          </cell>
          <cell r="E822" t="str">
            <v>152334-2017</v>
          </cell>
          <cell r="F822" t="str">
            <v>1392-2017-MTPE/24.1.2.1</v>
          </cell>
          <cell r="G822" t="str">
            <v>14/09/2017</v>
          </cell>
          <cell r="H822">
            <v>0</v>
          </cell>
          <cell r="I822" t="str">
            <v xml:space="preserve">CERTIFICACION DE CREDITO PRESUPUESTARIO REFERIDA A LA CONTRATACION DE SERVICIO POR TERCEROS PARA LA UNIDAD GERENCIAL DE ADMINISTRACION DEL PROGRAMA TRABAJA PERU </v>
          </cell>
          <cell r="J822" t="str">
            <v xml:space="preserve">UNIDAD GERENCIAL DE ADMINISTRACIÓN
</v>
          </cell>
          <cell r="K822" t="str">
            <v>ALTAMIRANO MARTINEZ, JOHN HAIRO</v>
          </cell>
          <cell r="L822">
            <v>0</v>
          </cell>
          <cell r="M822">
            <v>0</v>
          </cell>
          <cell r="N822">
            <v>0</v>
          </cell>
          <cell r="O822">
            <v>0</v>
          </cell>
        </row>
        <row r="823">
          <cell r="D823" t="str">
            <v>INFORME N° 1393-TP/DE/UGPPME-CFPP</v>
          </cell>
          <cell r="E823" t="str">
            <v>162274-2017</v>
          </cell>
          <cell r="F823" t="str">
            <v>1393-2017-MTPE/24.1.2.1</v>
          </cell>
          <cell r="G823" t="str">
            <v>14/09/2017</v>
          </cell>
          <cell r="H823">
            <v>0</v>
          </cell>
          <cell r="I823" t="str">
            <v>CERTIFICACIÓN DE CRÉDITO PRESUPUESTARIO REFERIDA AL SERVICIO DE TERCERO DE UNA PERSONA NATURAL PARA REALIZAR ACTIVIDADES DE PROMOCION PARA LA UNIDAD ZONAL LA LIBERTAD</v>
          </cell>
          <cell r="J823" t="str">
            <v xml:space="preserve">UNIDAD GERENCIAL DE ADMINISTRACIÓN
</v>
          </cell>
          <cell r="K823" t="str">
            <v>ALTAMIRANO MARTINEZ, JOHN HAIRO</v>
          </cell>
          <cell r="L823">
            <v>0</v>
          </cell>
          <cell r="M823">
            <v>0</v>
          </cell>
          <cell r="N823">
            <v>0</v>
          </cell>
          <cell r="O823">
            <v>0</v>
          </cell>
        </row>
        <row r="824">
          <cell r="D824" t="str">
            <v>INFORME N° 1394-TP/DE/UGPPME-CFPP</v>
          </cell>
          <cell r="E824" t="str">
            <v>160026-2017</v>
          </cell>
          <cell r="F824" t="str">
            <v>1394-2017-MTPE/24.1.2.1</v>
          </cell>
          <cell r="G824" t="str">
            <v>14/09/2017</v>
          </cell>
          <cell r="H824">
            <v>0</v>
          </cell>
          <cell r="I824" t="str">
            <v>CERTIFICACIÓN DE CRÉDITO PRESUPUESTARIO REFERIDA A LA CONTRATACION DE 07 PROFESIONALES POR SERVICIOS DE TERCEROS COMO REVISOR DE EXPEDIENTES DE LIQUIDACION Y LIQUIDACIONES DE OFICIO PARA LA UNIDAD ZONAL PUNO</v>
          </cell>
          <cell r="J824" t="str">
            <v xml:space="preserve">UNIDAD GERENCIAL DE ADMINISTRACIÓN
</v>
          </cell>
          <cell r="K824" t="str">
            <v>ALTAMIRANO MARTINEZ, JOHN HAIRO</v>
          </cell>
          <cell r="L824">
            <v>0</v>
          </cell>
          <cell r="M824">
            <v>0</v>
          </cell>
          <cell r="N824">
            <v>0</v>
          </cell>
          <cell r="O824">
            <v>0</v>
          </cell>
        </row>
        <row r="825">
          <cell r="D825" t="str">
            <v>INFORME N° 1395-TP/DE/UGPPME-CFPP</v>
          </cell>
          <cell r="E825" t="str">
            <v>162932-2017</v>
          </cell>
          <cell r="F825" t="str">
            <v>1395-2017-MTPE/24.1.2.1</v>
          </cell>
          <cell r="G825" t="str">
            <v>14/09/2017</v>
          </cell>
          <cell r="H825">
            <v>0</v>
          </cell>
          <cell r="I825" t="str">
            <v xml:space="preserve">CERTIFICACIÓN PRESUPUESTAL PARA VIÁTICOS DE LA OFICINA NACIONAL DEL PROGRAMA TRABAJA PERU  </v>
          </cell>
          <cell r="J825" t="str">
            <v xml:space="preserve">UNIDAD GERENCIAL DE ADMINISTRACIÓN
</v>
          </cell>
          <cell r="K825" t="str">
            <v>ALTAMIRANO MARTINEZ, JOHN HAIRO</v>
          </cell>
          <cell r="L825">
            <v>0</v>
          </cell>
          <cell r="M825">
            <v>0</v>
          </cell>
          <cell r="N825">
            <v>0</v>
          </cell>
          <cell r="O825">
            <v>0</v>
          </cell>
        </row>
        <row r="826">
          <cell r="D826" t="str">
            <v>INFORME N° 1396-TP/DE/UGPPME-CFPP</v>
          </cell>
          <cell r="E826" t="str">
            <v>160036-2017</v>
          </cell>
          <cell r="F826" t="str">
            <v>1396-2017-MTPE/24.1.2.1</v>
          </cell>
          <cell r="G826" t="str">
            <v>14/09/2017</v>
          </cell>
          <cell r="H826">
            <v>0</v>
          </cell>
          <cell r="I826" t="str">
            <v xml:space="preserve">CERTIFICACIÓN DE CRÉDITO PRESUPUESTARIO REFERIDA A LA CONTRATACIÓN TEMPORAL DEL SERVICIO PARA REALIZAR ACTIVIDADES RELACIONADAS A PROMOCIÓN PARA LA UNIDAD ZONAL LIMA NORTE CALLAO </v>
          </cell>
          <cell r="J826" t="str">
            <v xml:space="preserve">UNIDAD GERENCIAL DE ADMINISTRACIÓN
</v>
          </cell>
          <cell r="K826" t="str">
            <v>ALTAMIRANO MARTINEZ, JOHN HAIRO</v>
          </cell>
          <cell r="L826">
            <v>0</v>
          </cell>
          <cell r="M826">
            <v>0</v>
          </cell>
          <cell r="N826">
            <v>0</v>
          </cell>
          <cell r="O826">
            <v>0</v>
          </cell>
        </row>
        <row r="827">
          <cell r="D827" t="str">
            <v>INFORME N° 1397-TP/DE/UGPPME-CFPP</v>
          </cell>
          <cell r="E827" t="str">
            <v>161332-2017</v>
          </cell>
          <cell r="F827" t="str">
            <v>1397-2017-MTPE/24.1.2.1</v>
          </cell>
          <cell r="G827" t="str">
            <v>15/09/2017</v>
          </cell>
          <cell r="H827">
            <v>0</v>
          </cell>
          <cell r="I827" t="str">
            <v>PROPUESTA DE NOTA DE MODIFICACIÓN PRESUPUESTARIA NMP N° 051, CRÉDITOS Y ANULACIONES POR S/.  49,226.00 DE TIPO 3 CRÉDITOS Y ANULACIONES (DENTRO DE U.E.) PARA APROBACIÓN.</v>
          </cell>
          <cell r="J827" t="str">
            <v xml:space="preserve">PROGRAMA PARA LA GENERACION DE EMPLEO SOCIAL INCLUSIVO "TRABAJA PERU"
</v>
          </cell>
          <cell r="K827">
            <v>0</v>
          </cell>
          <cell r="L827">
            <v>0</v>
          </cell>
          <cell r="M827">
            <v>0</v>
          </cell>
          <cell r="N827">
            <v>0</v>
          </cell>
          <cell r="O827">
            <v>0</v>
          </cell>
        </row>
        <row r="828">
          <cell r="D828" t="str">
            <v>INFORME N° 1398-TP/DE/UGPPME-CFPP</v>
          </cell>
          <cell r="E828" t="str">
            <v>162720-2017</v>
          </cell>
          <cell r="F828" t="str">
            <v>1398-2017-MTPE/24.1.2.1</v>
          </cell>
          <cell r="G828" t="str">
            <v>15/09/2017</v>
          </cell>
          <cell r="H828">
            <v>0</v>
          </cell>
          <cell r="I828" t="str">
            <v>AMPLIACION DEL CCP N° 901-2017 PARA LA SUSCRIPCIÓN ANUAL DE 02 LICENCIAS SPIJ PARA EL PROGRAMA PERU RESPONSABLE</v>
          </cell>
          <cell r="J828" t="str">
            <v xml:space="preserve">UNIDAD GERENCIAL DE ADMINISTRACIÓN
</v>
          </cell>
          <cell r="K828" t="str">
            <v>ALTAMIRANO MARTINEZ, JOHN HAIRO</v>
          </cell>
          <cell r="L828">
            <v>0</v>
          </cell>
          <cell r="M828">
            <v>0</v>
          </cell>
          <cell r="N828">
            <v>0</v>
          </cell>
          <cell r="O828">
            <v>0</v>
          </cell>
        </row>
        <row r="829">
          <cell r="D829" t="str">
            <v>INFORME N° 1399-TP/DE/UGPPME-CFPP</v>
          </cell>
          <cell r="E829" t="str">
            <v>131406-2017</v>
          </cell>
          <cell r="F829" t="str">
            <v>1399-2017-MTPE/24.1.2.1</v>
          </cell>
          <cell r="G829" t="str">
            <v>15/09/2017</v>
          </cell>
          <cell r="H829">
            <v>0</v>
          </cell>
          <cell r="I829" t="str">
            <v>SOBRE RESOLUCIOIN DE LOS CONVENIOS DE EJECUCION N° 11-0004-AC-88 Y 11-0005-AC-88</v>
          </cell>
          <cell r="J829" t="str">
            <v xml:space="preserve">UNIDAD GERENCIAL DE ASESORÍA LEGAL
</v>
          </cell>
          <cell r="K829" t="str">
            <v>ALTAMIRANO MARTINEZ, JOHN HAIRO</v>
          </cell>
          <cell r="L829">
            <v>0</v>
          </cell>
          <cell r="M829">
            <v>0</v>
          </cell>
          <cell r="N829">
            <v>0</v>
          </cell>
          <cell r="O829">
            <v>0</v>
          </cell>
        </row>
        <row r="830">
          <cell r="D830" t="str">
            <v>INFORME N° 1400-TP/DE/UGPPME-CFPP</v>
          </cell>
          <cell r="E830" t="str">
            <v>161252-2017</v>
          </cell>
          <cell r="F830" t="str">
            <v>1400-2017-MTPE/24.1.2.1</v>
          </cell>
          <cell r="G830" t="str">
            <v>15/09/2017</v>
          </cell>
          <cell r="H830">
            <v>0</v>
          </cell>
          <cell r="I830" t="str">
            <v>RESPECTO A LA AJUDICACION SIMPLIFICADA N° 012-2017-TP</v>
          </cell>
          <cell r="J830" t="str">
            <v xml:space="preserve">UNIDAD GERENCIAL DE ADMINISTRACIÓN
</v>
          </cell>
          <cell r="K830" t="str">
            <v>ALTAMIRANO MARTINEZ, JOHN HAIRO</v>
          </cell>
          <cell r="L830">
            <v>0</v>
          </cell>
          <cell r="M830">
            <v>0</v>
          </cell>
          <cell r="N830">
            <v>0</v>
          </cell>
          <cell r="O830">
            <v>0</v>
          </cell>
        </row>
        <row r="831">
          <cell r="D831" t="str">
            <v>INFORME N° 1401-TP/DE/UGPPME-CFPP</v>
          </cell>
          <cell r="E831" t="str">
            <v>143466-2017</v>
          </cell>
          <cell r="F831" t="str">
            <v>1401-2017-MTPE/24.1.2.1</v>
          </cell>
          <cell r="G831" t="str">
            <v>15/09/2017</v>
          </cell>
          <cell r="H831">
            <v>0</v>
          </cell>
          <cell r="I831" t="str">
            <v>CERTIFICACIÓN DE CRÉDITO PRESUPUESTARIO REFERIDA A LA CONTRATACION DE SERVICIO DE UN TERCERO PARA CONSULTORIA PARA ELABORAR UN PLAN DE DESARROLLO-PDP 2018 DE LAS PERSONAS DEL PROGRAMA TRABAJA PERU</v>
          </cell>
          <cell r="J831" t="str">
            <v xml:space="preserve">UNIDAD GERENCIAL DE ADMINISTRACIÓN
</v>
          </cell>
          <cell r="K831" t="str">
            <v>ALTAMIRANO MARTINEZ, JOHN HAIRO</v>
          </cell>
          <cell r="L831">
            <v>0</v>
          </cell>
          <cell r="M831">
            <v>0</v>
          </cell>
          <cell r="N831">
            <v>0</v>
          </cell>
          <cell r="O831">
            <v>0</v>
          </cell>
        </row>
        <row r="832">
          <cell r="D832" t="str">
            <v>INFORME N° 1402-TP/DE/UGPPME-CFPP</v>
          </cell>
          <cell r="E832" t="str">
            <v>164911-2017</v>
          </cell>
          <cell r="F832" t="str">
            <v>1402-2017-MTPE/24.1.2.1</v>
          </cell>
          <cell r="G832" t="str">
            <v>15/09/2017</v>
          </cell>
          <cell r="H832">
            <v>0</v>
          </cell>
          <cell r="I832" t="str">
            <v>PRECISIONES AL ANEXO 01 DEL PLAN DE TRABAJO DE CIERRE DE BRECHAS IDENTIFICADAS EN EL DIAGNOSTICO DE CONTROL INTERNO DEL PROGRAMA "TRABAJA PERU"</v>
          </cell>
          <cell r="J832" t="str">
            <v xml:space="preserve">UNIDAD GERENCIAL DE PLANIFICACIÓN, PRESUPUESTO, MONITOREO Y EVALUACIÓN
</v>
          </cell>
          <cell r="K832" t="str">
            <v>ALTAMIRANO MARTINEZ, JOHN HAIRO</v>
          </cell>
          <cell r="L832">
            <v>0</v>
          </cell>
          <cell r="M832">
            <v>0</v>
          </cell>
          <cell r="N832">
            <v>0</v>
          </cell>
          <cell r="O832">
            <v>0</v>
          </cell>
        </row>
        <row r="833">
          <cell r="D833" t="str">
            <v>INFORME N° 1403-TP/DE/UGPPME-CFPP</v>
          </cell>
          <cell r="E833" t="str">
            <v>164189-2017</v>
          </cell>
          <cell r="F833" t="str">
            <v>1403-2017-MTPE/24.1.2.1</v>
          </cell>
          <cell r="G833" t="str">
            <v>18/09/2017</v>
          </cell>
          <cell r="H833">
            <v>0</v>
          </cell>
          <cell r="I833" t="str">
            <v>CERTIFICACIÓN DE CRÉDITO PRESUPUESTARIO REFERIDA AL SERVICIO DE TERCERO COMO REVISOR DE LOS EXPEDIENTES DE LIQUIDACIONES Y ELABORACIÓN DE INFORMES DE LIQUIDACIÓN TÉCNICO FINANCIERO PARA LA UNIDAD ZONAL AMAZONAS DEL PROGRAMA TRABAJA PERU</v>
          </cell>
          <cell r="J833" t="str">
            <v xml:space="preserve">UNIDAD GERENCIAL DE ADMINISTRACIÓN
</v>
          </cell>
          <cell r="K833" t="str">
            <v>ALTAMIRANO MARTINEZ, JOHN HAIRO</v>
          </cell>
          <cell r="L833">
            <v>0</v>
          </cell>
          <cell r="M833">
            <v>0</v>
          </cell>
          <cell r="N833">
            <v>0</v>
          </cell>
          <cell r="O833">
            <v>0</v>
          </cell>
        </row>
        <row r="834">
          <cell r="D834" t="str">
            <v>INFORME N° 1404-TP/DE/UGPPME-CFPP</v>
          </cell>
          <cell r="E834" t="str">
            <v>164161-2017</v>
          </cell>
          <cell r="F834" t="str">
            <v>1404-2017-MTPE/24.1.2.1</v>
          </cell>
          <cell r="G834" t="str">
            <v>18/09/2017</v>
          </cell>
          <cell r="H834">
            <v>0</v>
          </cell>
          <cell r="I834" t="str">
            <v>CERTIFICACIÓN DE CRÉDITO PRESUPUESTARIO REFERIDA A LA CONTRATACIÓN DE UN TERCERO PARA SEGUIMIENTO DE PROYECTOS EN EJECUCIÓN PARA LA UNIDAD ZONAL LIMA SUR ESTE DEL PROGRAMA TRABAJA PERU</v>
          </cell>
          <cell r="J834" t="str">
            <v xml:space="preserve">UNIDAD GERENCIAL DE ADMINISTRACIÓN
</v>
          </cell>
          <cell r="K834" t="str">
            <v>ALTAMIRANO MARTINEZ, JOHN HAIRO</v>
          </cell>
          <cell r="L834">
            <v>0</v>
          </cell>
          <cell r="M834">
            <v>0</v>
          </cell>
          <cell r="N834">
            <v>0</v>
          </cell>
          <cell r="O834">
            <v>0</v>
          </cell>
        </row>
        <row r="835">
          <cell r="D835" t="str">
            <v>INFORME N° 1405-TP/DE/UGPPME-CFPP</v>
          </cell>
          <cell r="E835" t="str">
            <v>164180-2017</v>
          </cell>
          <cell r="F835" t="str">
            <v>1405-2017-MTPE/24.1.2.1</v>
          </cell>
          <cell r="G835" t="str">
            <v>18/09/2017</v>
          </cell>
          <cell r="H835">
            <v>0</v>
          </cell>
          <cell r="I835" t="str">
            <v>CERTIFICACIÓN  DE CRÉDITO PRESUPUESTARIO REFERIDA AL SERVICIO DE TERCERO DE UN PROFESIONAL COMO REVISOR DE LOS EXPEDIENTES DE LIQUIDACIÓN Y ELABORADOR DE LOS INFORMES DE LIQUIDACIÓN TÉCNICO FINANCIERO PARA LA UNIDAD ZONAL HUARAZ</v>
          </cell>
          <cell r="J835" t="str">
            <v xml:space="preserve">UNIDAD GERENCIAL DE ADMINISTRACIÓN
</v>
          </cell>
          <cell r="K835" t="str">
            <v>ALTAMIRANO MARTINEZ, JOHN HAIRO</v>
          </cell>
          <cell r="L835">
            <v>0</v>
          </cell>
          <cell r="M835">
            <v>0</v>
          </cell>
          <cell r="N835">
            <v>0</v>
          </cell>
          <cell r="O835">
            <v>0</v>
          </cell>
        </row>
        <row r="836">
          <cell r="D836" t="str">
            <v>INFORME N° 1406-TP/DE/UGPPME-CFPP</v>
          </cell>
          <cell r="E836" t="str">
            <v>165104-2017</v>
          </cell>
          <cell r="F836" t="str">
            <v>1406-2017-MTPE/24.1.2.1</v>
          </cell>
          <cell r="G836" t="str">
            <v>18/09/2017</v>
          </cell>
          <cell r="H836">
            <v>0</v>
          </cell>
          <cell r="I836" t="str">
            <v>SOLICITUD DE TRAMITE DE RESOLUCIÓN MINISTERIAL QUE AUTORIZA LA TRANSFERENCIA FINANCIERA DEL APORTE TOTAL DEL PROGRAMA " TRABAJA PERU" A FAVOR DE ORGANISMOS EJECUTORES PÚBLICOS, DE LA ACCIÓN DE CONTINGENCIA ESPECIAL -NORMA EXPRESA ( COENE ) AC-88 DEL DECRETO SUPREMO N° 235-2017-EF SEGUNDO GRUPO</v>
          </cell>
          <cell r="J836" t="str">
            <v xml:space="preserve">UNIDAD GERENCIAL DE ASESORÍA LEGAL
</v>
          </cell>
          <cell r="K836" t="str">
            <v>ALTAMIRANO MARTINEZ, JOHN HAIRO</v>
          </cell>
          <cell r="L836">
            <v>0</v>
          </cell>
          <cell r="M836">
            <v>0</v>
          </cell>
          <cell r="N836">
            <v>0</v>
          </cell>
          <cell r="O836">
            <v>0</v>
          </cell>
        </row>
        <row r="837">
          <cell r="D837" t="str">
            <v>INFORME N° 1407-TP/DE/UGPPME-CFPP</v>
          </cell>
          <cell r="E837" t="str">
            <v>159962-2017</v>
          </cell>
          <cell r="F837" t="str">
            <v>1407-2017-MTPE/24.1.2.1</v>
          </cell>
          <cell r="G837" t="str">
            <v>18/09/2017</v>
          </cell>
          <cell r="H837">
            <v>0</v>
          </cell>
          <cell r="I837" t="str">
            <v>CERTIFICACIÓN DE CRÉDITO PRESUPUESTARIO REFERIDA A LA CONTRATACIÓN TEMPORAL DEL SERVICIO DE TERCERO PARA LA UNIDAD ZONAL LIMA SUR ¿ ESTE DEL PROGRAMA ¿TRABAJA PERÚ¿.</v>
          </cell>
          <cell r="J837" t="str">
            <v xml:space="preserve">UNIDAD GERENCIAL DE ADMINISTRACIÓN
</v>
          </cell>
          <cell r="K837" t="str">
            <v>TORRES LOZANO, CÉSAR AUGUSTO</v>
          </cell>
          <cell r="L837">
            <v>0</v>
          </cell>
          <cell r="M837">
            <v>0</v>
          </cell>
          <cell r="N837">
            <v>0</v>
          </cell>
          <cell r="O837">
            <v>0</v>
          </cell>
        </row>
        <row r="838">
          <cell r="D838" t="str">
            <v>INFORME N° 1408-TP/DE/UGPPME-CFPP</v>
          </cell>
          <cell r="E838" t="str">
            <v>165561-2017</v>
          </cell>
          <cell r="F838" t="str">
            <v>1408-2017-MTPE/24.1.2.1</v>
          </cell>
          <cell r="G838" t="str">
            <v>18/09/2017</v>
          </cell>
          <cell r="H838">
            <v>0</v>
          </cell>
          <cell r="I838" t="str">
            <v xml:space="preserve">CERTIFICACIÓN PRESUPUESTAL PARA VIÁTICOS DE LA OFICINA NACIONAL </v>
          </cell>
          <cell r="J838" t="str">
            <v xml:space="preserve">UNIDAD GERENCIAL DE ADMINISTRACIÓN
</v>
          </cell>
          <cell r="K838" t="str">
            <v>ALTAMIRANO MARTINEZ, JOHN HAIRO</v>
          </cell>
          <cell r="L838">
            <v>0</v>
          </cell>
          <cell r="M838">
            <v>0</v>
          </cell>
          <cell r="N838">
            <v>0</v>
          </cell>
          <cell r="O838">
            <v>0</v>
          </cell>
        </row>
        <row r="839">
          <cell r="D839" t="str">
            <v>INFORME N° 1409-TP/DE/UGPPME-CFPP</v>
          </cell>
          <cell r="E839" t="str">
            <v>165890-2017</v>
          </cell>
          <cell r="F839" t="str">
            <v>1409-2017-MTPE/24.1.2.1</v>
          </cell>
          <cell r="G839" t="str">
            <v>18/09/2017</v>
          </cell>
          <cell r="H839">
            <v>0</v>
          </cell>
          <cell r="I839" t="str">
            <v>CERTIFICACIÓN  DE VIÁTICOS PARA REALIZAR VISITA DE MONITOREO A LOS PROYECTOS 10-0002-AC-87 Y 10-0003-87, EN LA UNIDAD ZONAL HUÁNUCO</v>
          </cell>
          <cell r="J839" t="str">
            <v xml:space="preserve">UNIDAD GERENCIAL DE ADMINISTRACIÓN
</v>
          </cell>
          <cell r="K839" t="str">
            <v>ALTAMIRANO MARTINEZ, JOHN HAIRO</v>
          </cell>
          <cell r="L839">
            <v>0</v>
          </cell>
          <cell r="M839">
            <v>0</v>
          </cell>
          <cell r="N839">
            <v>0</v>
          </cell>
          <cell r="O839">
            <v>0</v>
          </cell>
        </row>
        <row r="840">
          <cell r="D840" t="str">
            <v>INFORME N° 1410-TP/DE/UGPPME-CFPP</v>
          </cell>
          <cell r="E840" t="str">
            <v>144197-2017</v>
          </cell>
          <cell r="F840" t="str">
            <v>1410-2017-MTPE/24.1.2.1</v>
          </cell>
          <cell r="G840" t="str">
            <v>18/09/2017</v>
          </cell>
          <cell r="H840">
            <v>0</v>
          </cell>
          <cell r="I840" t="str">
            <v xml:space="preserve">CERTIFICACIÓN DE CRÉDITO PRESUPUESTARIO PARA LA CONTRATACIÓN DE SERVICIO DE TERCERO PARA LA COORDINACIÓN FUNCIONAL DE PLANIFICACIÓN Y PRESUPUESTO. </v>
          </cell>
          <cell r="J840" t="str">
            <v xml:space="preserve">UNIDAD GERENCIAL DE ADMINISTRACIÓN
</v>
          </cell>
          <cell r="K840" t="str">
            <v>ALTAMIRANO MARTINEZ, JOHN HAIRO</v>
          </cell>
          <cell r="L840">
            <v>0</v>
          </cell>
          <cell r="M840">
            <v>0</v>
          </cell>
          <cell r="N840">
            <v>0</v>
          </cell>
          <cell r="O840">
            <v>0</v>
          </cell>
        </row>
        <row r="841">
          <cell r="D841" t="str">
            <v>INFORME N° 1411-TP/DE/UGPPME-CFPP</v>
          </cell>
          <cell r="E841" t="str">
            <v>163559-2017</v>
          </cell>
          <cell r="F841" t="str">
            <v>1411-2017-MTPE/24.1.2.1</v>
          </cell>
          <cell r="G841" t="str">
            <v>19/09/2017</v>
          </cell>
          <cell r="H841">
            <v>0</v>
          </cell>
          <cell r="I841" t="str">
            <v xml:space="preserve">CERTIFICACIÓN DE CRÉDITO PRESUPUESTARIO  PARA VIÁTICOS DE LA OFICINA NACIONAL  DEL PROGRAMA TRABAJA PERU </v>
          </cell>
          <cell r="J841" t="str">
            <v xml:space="preserve">UNIDAD GERENCIAL DE ADMINISTRACIÓN
</v>
          </cell>
          <cell r="K841" t="str">
            <v>ALTAMIRANO MARTINEZ, JOHN HAIRO</v>
          </cell>
          <cell r="L841">
            <v>0</v>
          </cell>
          <cell r="M841">
            <v>0</v>
          </cell>
          <cell r="N841">
            <v>0</v>
          </cell>
          <cell r="O841">
            <v>0</v>
          </cell>
        </row>
        <row r="842">
          <cell r="D842" t="str">
            <v>INFORME N° 1412-TP/DE/UGPPME-CFPP</v>
          </cell>
          <cell r="E842" t="str">
            <v>163382-2017</v>
          </cell>
          <cell r="F842" t="str">
            <v>1412-2017-MTPE/24.1.2.1</v>
          </cell>
          <cell r="G842" t="str">
            <v>19/09/2017</v>
          </cell>
          <cell r="H842">
            <v>0</v>
          </cell>
          <cell r="I842" t="str">
            <v>CERTIFICACIÓN DE CRÉDITO PRESUPUESTARIO REFERIDA AL SERVICIO DE ALQUILER DE LOCAL PARA EL ARCHIVO CENTRAL DEL PROGRAMA TRABAJA PERU</v>
          </cell>
          <cell r="J842" t="str">
            <v xml:space="preserve">UNIDAD GERENCIAL DE ADMINISTRACIÓN
</v>
          </cell>
          <cell r="K842" t="str">
            <v>ALTAMIRANO MARTINEZ, JOHN HAIRO</v>
          </cell>
          <cell r="L842">
            <v>0</v>
          </cell>
          <cell r="M842">
            <v>0</v>
          </cell>
          <cell r="N842">
            <v>0</v>
          </cell>
          <cell r="O842">
            <v>0</v>
          </cell>
        </row>
        <row r="843">
          <cell r="D843" t="str">
            <v>INFORME N° 1413-TP/DE/UGPPME-CFPP</v>
          </cell>
          <cell r="E843" t="str">
            <v>166852-2017</v>
          </cell>
          <cell r="F843" t="str">
            <v>1413-2017-MTPE/24.1.2.1</v>
          </cell>
          <cell r="G843" t="str">
            <v>19/09/2017</v>
          </cell>
          <cell r="H843">
            <v>0</v>
          </cell>
          <cell r="I843" t="str">
            <v>CERTIFICACION CREDITO PRESUPUESTARIO REFERIDA A LA COMPRA DE PASAJES AEREOS A TRAVES DE CATALOGO DE ACUERDO MARCO PARA EL PERSONAL DEL PROGRAMA TRABAJA PERU EN EL MARCO DE LAS ACTIVIDADES DE INTERVENCIÓN INMEDIATA AII-02 PROGRAMADO EN EL PAC N°23 Y EL SEGUIMIENTO A LOS PROYECTOS AC-88</v>
          </cell>
          <cell r="J843" t="str">
            <v xml:space="preserve">UNIDAD GERENCIAL DE ADMINISTRACIÓN
</v>
          </cell>
          <cell r="K843" t="str">
            <v>ALTAMIRANO MARTINEZ, JOHN HAIRO</v>
          </cell>
          <cell r="L843">
            <v>0</v>
          </cell>
          <cell r="M843">
            <v>0</v>
          </cell>
          <cell r="N843">
            <v>0</v>
          </cell>
          <cell r="O843">
            <v>0</v>
          </cell>
        </row>
        <row r="844">
          <cell r="D844" t="str">
            <v>INFORME N° 1414-TP/DE/UGPPME-CFPP</v>
          </cell>
          <cell r="E844" t="str">
            <v>148931-2017</v>
          </cell>
          <cell r="F844" t="str">
            <v>1414-2017-MTPE/24.1.2.1</v>
          </cell>
          <cell r="G844" t="str">
            <v>19/09/2017</v>
          </cell>
          <cell r="H844">
            <v>0</v>
          </cell>
          <cell r="I844" t="str">
            <v xml:space="preserve">CERTIFICACIÓN DE CRÉDITO PRESUPUESTARIO 2017 Y PREVISIÓN 2018 REFERIDA A CONTRATACIÓN ADICIONAL DE QUINCE (15)  EQUIPOS PARA EL PROGRAMA TRABAJA PERU </v>
          </cell>
          <cell r="J844" t="str">
            <v xml:space="preserve">UNIDAD GERENCIAL DE ADMINISTRACIÓN
</v>
          </cell>
          <cell r="K844" t="str">
            <v>ALTAMIRANO MARTINEZ, JOHN HAIRO</v>
          </cell>
          <cell r="L844">
            <v>0</v>
          </cell>
          <cell r="M844">
            <v>0</v>
          </cell>
          <cell r="N844">
            <v>0</v>
          </cell>
          <cell r="O844">
            <v>0</v>
          </cell>
        </row>
        <row r="845">
          <cell r="D845" t="str">
            <v>INFORME N° 1415-TP/DE/UGPPME-CFPP</v>
          </cell>
          <cell r="E845" t="str">
            <v>165571-2017</v>
          </cell>
          <cell r="F845" t="str">
            <v>1415-2017-MTPE/24.1.2.1</v>
          </cell>
          <cell r="G845" t="str">
            <v>19/09/2017</v>
          </cell>
          <cell r="H845">
            <v>0</v>
          </cell>
          <cell r="I845" t="str">
            <v xml:space="preserve">CERTIFICACIÓN DE CRÉDITO PRESUPUESTARIO REFERIDA A LA ASIGNACIÓN DE VIÁTICOS DE LA OFICINA NACIONAL DEL PROGRAMA "TRABAJA PERU" </v>
          </cell>
          <cell r="J845" t="str">
            <v xml:space="preserve">UNIDAD GERENCIAL DE ADMINISTRACIÓN
</v>
          </cell>
          <cell r="K845" t="str">
            <v>ALTAMIRANO MARTINEZ, JOHN HAIRO</v>
          </cell>
          <cell r="L845">
            <v>0</v>
          </cell>
          <cell r="M845">
            <v>0</v>
          </cell>
          <cell r="N845">
            <v>0</v>
          </cell>
          <cell r="O845">
            <v>0</v>
          </cell>
        </row>
        <row r="846">
          <cell r="D846" t="str">
            <v>INFORME N° 1416-TP/DE/UGPPME-CFPP</v>
          </cell>
          <cell r="E846" t="str">
            <v>162279-2017</v>
          </cell>
          <cell r="F846" t="str">
            <v>1416-2017-MTPE/24.1.2.1</v>
          </cell>
          <cell r="G846" t="str">
            <v>19/09/2017</v>
          </cell>
          <cell r="H846">
            <v>0</v>
          </cell>
          <cell r="I846" t="str">
            <v xml:space="preserve">ANULACIÓN DE LA CERTIFICACIÓN DE CRÉDITO PRESUPUESTARIO N° 944-2017 REFERIDA A LA ASIGNACIÓN DE VIÁTICOS PARA LA COMISIÓN DE SERVICIOS A LA REGIÓN DE CAJAMARCA </v>
          </cell>
          <cell r="J846" t="str">
            <v xml:space="preserve">UNIDAD GERENCIAL DE ADMINISTRACIÓN
</v>
          </cell>
          <cell r="K846" t="str">
            <v>ALTAMIRANO MARTINEZ, JOHN HAIRO</v>
          </cell>
          <cell r="L846">
            <v>0</v>
          </cell>
          <cell r="M846">
            <v>0</v>
          </cell>
          <cell r="N846">
            <v>0</v>
          </cell>
          <cell r="O846">
            <v>0</v>
          </cell>
        </row>
        <row r="847">
          <cell r="D847" t="str">
            <v>INFORME N° 1417-TP/DE/UGPPME-CFPP</v>
          </cell>
          <cell r="E847" t="str">
            <v>166807-2017</v>
          </cell>
          <cell r="F847" t="str">
            <v>1417-2017-MTPE/24.1.2.1</v>
          </cell>
          <cell r="G847" t="str">
            <v>19/09/2017</v>
          </cell>
          <cell r="H847">
            <v>0</v>
          </cell>
          <cell r="I847" t="str">
            <v>CERTIFICACIÓN DE CRÉDITO PRESUPUESTARIO REFERIDA  PARA LA CONTRATACIÓN DE SERVICIO DE TERCERO PARA LA UNIDAD GERENCIAL DE PROMOCIÓN</v>
          </cell>
          <cell r="J847" t="str">
            <v xml:space="preserve">UNIDAD GERENCIAL DE ADMINISTRACIÓN
</v>
          </cell>
          <cell r="K847" t="str">
            <v>ALTAMIRANO MARTINEZ, JOHN HAIRO</v>
          </cell>
          <cell r="L847">
            <v>0</v>
          </cell>
          <cell r="M847">
            <v>0</v>
          </cell>
          <cell r="N847">
            <v>0</v>
          </cell>
          <cell r="O847">
            <v>0</v>
          </cell>
        </row>
        <row r="848">
          <cell r="D848" t="str">
            <v>INFORME N° 1418-TP/DE/UGPPME-CFPP</v>
          </cell>
          <cell r="E848" t="str">
            <v>153543-2017</v>
          </cell>
          <cell r="F848" t="str">
            <v>1418-2017-MTPE/24.1.2.1</v>
          </cell>
          <cell r="G848" t="str">
            <v>19/09/2017</v>
          </cell>
          <cell r="H848">
            <v>0</v>
          </cell>
          <cell r="I848" t="str">
            <v>RATIFICACION Y DESISTIMIENTO DE DEMANDA ADICIONAL DE RECURSOS PARA EL FINANCIAMIENTO DE PROYECTOS</v>
          </cell>
          <cell r="J848" t="str">
            <v xml:space="preserve">PROGRAMA PARA LA GENERACION DE EMPLEO SOCIAL INCLUSIVO "TRABAJA PERU"
</v>
          </cell>
          <cell r="K848" t="str">
            <v>ALTAMIRANO MARTINEZ, JOHN HAIRO</v>
          </cell>
          <cell r="L848">
            <v>0</v>
          </cell>
          <cell r="M848">
            <v>0</v>
          </cell>
          <cell r="N848">
            <v>0</v>
          </cell>
          <cell r="O848">
            <v>0</v>
          </cell>
        </row>
        <row r="849">
          <cell r="D849" t="str">
            <v>INFORME N° 1419-TP/DE/UGPPME-CFPP</v>
          </cell>
          <cell r="E849" t="str">
            <v>146936-2017</v>
          </cell>
          <cell r="F849" t="str">
            <v>1419-2017-MTPE/24.1.2.1</v>
          </cell>
          <cell r="G849" t="str">
            <v>19/09/2017</v>
          </cell>
          <cell r="H849">
            <v>0</v>
          </cell>
          <cell r="I849" t="str">
            <v>CERTIFICACIÓN DE CRÉDITO PRESUPUESTARIO REFERIDA A CONTRATACIÓN DE SERVICIO DE TERCEROS PARA LA UNIDAD ZONAL HUANCAVELICA DEL PROGRAMA ¿TRABAJA PERÚ¿.</v>
          </cell>
          <cell r="J849" t="str">
            <v xml:space="preserve">UNIDAD GERENCIAL DE ADMINISTRACIÓN
</v>
          </cell>
          <cell r="K849" t="str">
            <v>ALTAMIRANO MARTINEZ, JOHN HAIRO</v>
          </cell>
          <cell r="L849">
            <v>0</v>
          </cell>
          <cell r="M849">
            <v>0</v>
          </cell>
          <cell r="N849">
            <v>0</v>
          </cell>
          <cell r="O849">
            <v>0</v>
          </cell>
        </row>
        <row r="850">
          <cell r="D850" t="str">
            <v>INFORME N° 1420-TP/DE/UGPPME-CFPP</v>
          </cell>
          <cell r="E850" t="str">
            <v>148474-2017</v>
          </cell>
          <cell r="F850" t="str">
            <v>1420-2017-MTPE/24.1.2.1</v>
          </cell>
          <cell r="G850" t="str">
            <v>19/09/2017</v>
          </cell>
          <cell r="H850">
            <v>0</v>
          </cell>
          <cell r="I850" t="str">
            <v>CERTIFICACIÓN DE CRÉDITO PRESUPUESTARIO REFERIDA A CONTRATACIÓN DE SERVICIO DE TERCEROS PARA LA UNIDAD ZONAL HUARAZ DEL PROGRAMA ¿TRABAJA PERÚ¿.</v>
          </cell>
          <cell r="J850" t="str">
            <v xml:space="preserve">UNIDAD GERENCIAL DE ADMINISTRACIÓN
</v>
          </cell>
          <cell r="K850">
            <v>0</v>
          </cell>
          <cell r="L850">
            <v>0</v>
          </cell>
          <cell r="M850">
            <v>0</v>
          </cell>
          <cell r="N850">
            <v>0</v>
          </cell>
          <cell r="O850">
            <v>0</v>
          </cell>
        </row>
        <row r="851">
          <cell r="D851" t="str">
            <v>INFORME N° 1421-TP/DE/UGPPME-CFPP</v>
          </cell>
          <cell r="E851" t="str">
            <v>150742-2017</v>
          </cell>
          <cell r="F851" t="str">
            <v>1421-2017-MTPE/24.1.2.1</v>
          </cell>
          <cell r="G851" t="str">
            <v>19/09/2017</v>
          </cell>
          <cell r="H851">
            <v>0</v>
          </cell>
          <cell r="I851" t="str">
            <v>CERTIFICACIÓN DE CRÉDITO PRESUPUESTARIO REFERIDA A CONTRATACIÓN DE SERVICIO DE TERCEROS PARA LA UNIDAD ZONAL ANCASH DEL PROGRAMA ¿TRABAJA PERÚ¿.</v>
          </cell>
          <cell r="J851" t="str">
            <v xml:space="preserve">UNIDAD GERENCIAL DE ADMINISTRACIÓN
</v>
          </cell>
          <cell r="K851" t="str">
            <v>ALTAMIRANO MARTINEZ, JOHN HAIRO</v>
          </cell>
          <cell r="L851">
            <v>0</v>
          </cell>
          <cell r="M851">
            <v>0</v>
          </cell>
          <cell r="N851">
            <v>0</v>
          </cell>
          <cell r="O851">
            <v>0</v>
          </cell>
        </row>
        <row r="852">
          <cell r="D852" t="str">
            <v>INFORME N° 1422-TP/DE/UGPPME-CFPP</v>
          </cell>
          <cell r="E852" t="str">
            <v>146902-2017</v>
          </cell>
          <cell r="F852" t="str">
            <v>1422-2017-MTPE/24.1.2.1</v>
          </cell>
          <cell r="G852" t="str">
            <v>19/09/2017</v>
          </cell>
          <cell r="H852">
            <v>0</v>
          </cell>
          <cell r="I852" t="str">
            <v>CERTIFICACIÓN DE CRÉDITO PRESUPUESTARIO REFERIDA A CONTRATACIÓN DE SERVICIO DE TERCEROS PARA LA UNIDAD ZONAL HUANCAVELICA DEL PROGRAMA ¿TRABAJA PERÚ¿.</v>
          </cell>
          <cell r="J852" t="str">
            <v xml:space="preserve">UNIDAD GERENCIAL DE ADMINISTRACIÓN
</v>
          </cell>
          <cell r="K852" t="str">
            <v>ALTAMIRANO MARTINEZ, JOHN HAIRO</v>
          </cell>
          <cell r="L852">
            <v>0</v>
          </cell>
          <cell r="M852">
            <v>0</v>
          </cell>
          <cell r="N852">
            <v>0</v>
          </cell>
          <cell r="O852">
            <v>0</v>
          </cell>
        </row>
        <row r="853">
          <cell r="D853" t="str">
            <v>INFORME N° 1423-TP/DE/UGPPME-CFPP</v>
          </cell>
          <cell r="E853" t="str">
            <v>160683-2017</v>
          </cell>
          <cell r="F853" t="str">
            <v>1423-2017-MTPE/24.1.2.1</v>
          </cell>
          <cell r="G853" t="str">
            <v>20/09/2017</v>
          </cell>
          <cell r="H853">
            <v>0</v>
          </cell>
          <cell r="I853" t="str">
            <v xml:space="preserve">CERTIFICACIÓN DE CRÉDITO PRESUPUESTARIO PARA LA CONTRATACIÓN DE TERCERO PARA LA COORDINACIÓN FUNCIONAL DE PLANIFICACIÓN Y PRESUPUESTO </v>
          </cell>
          <cell r="J853" t="str">
            <v xml:space="preserve">UNIDAD GERENCIAL DE ADMINISTRACIÓN
</v>
          </cell>
          <cell r="K853" t="str">
            <v>ALTAMIRANO MARTINEZ, JOHN HAIRO</v>
          </cell>
          <cell r="L853">
            <v>0</v>
          </cell>
          <cell r="M853">
            <v>0</v>
          </cell>
          <cell r="N853">
            <v>0</v>
          </cell>
          <cell r="O853">
            <v>0</v>
          </cell>
        </row>
        <row r="854">
          <cell r="D854" t="str">
            <v>INFORME N° 1424-TP/DE/UGPPME-CFPP</v>
          </cell>
          <cell r="E854" t="str">
            <v>145852-2017</v>
          </cell>
          <cell r="F854" t="str">
            <v>1424-2017-MTPE/24.1.2.1</v>
          </cell>
          <cell r="G854" t="str">
            <v>20/09/2017</v>
          </cell>
          <cell r="H854">
            <v>0</v>
          </cell>
          <cell r="I854" t="str">
            <v xml:space="preserve">CERTIFICACIÓN DE CRÉDITO PRESUPUESTARIO REFERIDA AL SERVICIO DE TERCERO PARA REALIZAR ACTIVIDADES DE APOYO ADMINISTRATIVO PARA LA UNIDAD ZONAL SATIPO DEL PROGRAMA TRABAJA PERU </v>
          </cell>
          <cell r="J854" t="str">
            <v xml:space="preserve">UNIDAD GERENCIAL DE ADMINISTRACIÓN
</v>
          </cell>
          <cell r="K854" t="str">
            <v>ALTAMIRANO MARTINEZ, JOHN HAIRO</v>
          </cell>
          <cell r="L854">
            <v>0</v>
          </cell>
          <cell r="M854">
            <v>0</v>
          </cell>
          <cell r="N854">
            <v>0</v>
          </cell>
          <cell r="O854">
            <v>0</v>
          </cell>
        </row>
        <row r="855">
          <cell r="D855" t="str">
            <v>INFORME N° 1425-TP/DE/UGPPME-CFPP</v>
          </cell>
          <cell r="E855" t="str">
            <v>146768-2017</v>
          </cell>
          <cell r="F855" t="str">
            <v>1425-2017-MTPE/24.1.2.1</v>
          </cell>
          <cell r="G855" t="str">
            <v>20/09/2017</v>
          </cell>
          <cell r="H855">
            <v>0</v>
          </cell>
          <cell r="I855" t="str">
            <v xml:space="preserve">CERTIFICACIÓN DE CRÉDITO PRESUPUESTARIO REFERIDA A LA CONTRATACIÓN DE UN TERCERO PARA REALIZAR ACTIVIDADES RELACIONADAS A PROMOCIÓN PARA LA UNIDAD ZONAL JUNIN DEL PROGRAMA TRABAJA PERU </v>
          </cell>
          <cell r="J855" t="str">
            <v xml:space="preserve">UNIDAD GERENCIAL DE ADMINISTRACIÓN
</v>
          </cell>
          <cell r="K855" t="str">
            <v>ALTAMIRANO MARTINEZ, JOHN HAIRO</v>
          </cell>
          <cell r="L855">
            <v>0</v>
          </cell>
          <cell r="M855">
            <v>0</v>
          </cell>
          <cell r="N855">
            <v>0</v>
          </cell>
          <cell r="O855">
            <v>0</v>
          </cell>
        </row>
        <row r="856">
          <cell r="D856" t="str">
            <v>INFORME N° 1426-TP/DE/UGPPME-CFPP</v>
          </cell>
          <cell r="E856" t="str">
            <v>152101-2017</v>
          </cell>
          <cell r="F856" t="str">
            <v>1426-2017-MTPE/24.1.2.1</v>
          </cell>
          <cell r="G856" t="str">
            <v>20/09/2017</v>
          </cell>
          <cell r="H856">
            <v>0</v>
          </cell>
          <cell r="I856" t="str">
            <v>CERTIFICACIÓN DE CRÉDITO PRESUPUESTARIO PARA EL REQUERIMIENTO DE SERVICIO DE IMPRESIÓN Y EMPASTADO PARA EL PROGRAMA "TRABAJA PERU"</v>
          </cell>
          <cell r="J856" t="str">
            <v xml:space="preserve">UNIDAD GERENCIAL DE ADMINISTRACIÓN
</v>
          </cell>
          <cell r="K856" t="str">
            <v>ALTAMIRANO MARTINEZ, JOHN HAIRO</v>
          </cell>
          <cell r="L856">
            <v>0</v>
          </cell>
          <cell r="M856">
            <v>0</v>
          </cell>
          <cell r="N856">
            <v>0</v>
          </cell>
          <cell r="O856">
            <v>0</v>
          </cell>
        </row>
        <row r="857">
          <cell r="D857" t="str">
            <v>INFORME N° 1427-TP/DE/UGPPME-CFPP</v>
          </cell>
          <cell r="E857" t="str">
            <v>166433-2017</v>
          </cell>
          <cell r="F857" t="str">
            <v>1427-2017-MTPE/24.1.2.1</v>
          </cell>
          <cell r="G857" t="str">
            <v>20/09/2017</v>
          </cell>
          <cell r="H857">
            <v>0</v>
          </cell>
          <cell r="I857" t="str">
            <v xml:space="preserve">CERTIFICACIÓN PRESUPUESTAL PARA VIÁTICOS DE LA OFICINA NACIONAL </v>
          </cell>
          <cell r="J857" t="str">
            <v xml:space="preserve">UNIDAD GERENCIAL DE ADMINISTRACIÓN
</v>
          </cell>
          <cell r="K857" t="str">
            <v>ALTAMIRANO MARTINEZ, JOHN HAIRO</v>
          </cell>
          <cell r="L857">
            <v>0</v>
          </cell>
          <cell r="M857">
            <v>0</v>
          </cell>
          <cell r="N857">
            <v>0</v>
          </cell>
          <cell r="O857">
            <v>0</v>
          </cell>
        </row>
        <row r="858">
          <cell r="D858" t="str">
            <v>INFORME N° 1428-TP/DE/UGPPME-CFPP</v>
          </cell>
          <cell r="E858" t="str">
            <v>167020-2017</v>
          </cell>
          <cell r="F858" t="str">
            <v>1428-2017-MTPE/24.1.2.1</v>
          </cell>
          <cell r="G858" t="str">
            <v>20/09/2017</v>
          </cell>
          <cell r="H858">
            <v>0</v>
          </cell>
          <cell r="I858" t="str">
            <v>CERTIFICACIÓN DE CRÉDITO PRESUPUESTARIO REFERIDA AL SERVICIO DE TERCERO COMO REVISOR DE LOS EXPEDIENTES DE LIQUIDACIONES Y ELABORACIÓN DE INFORMES DE LIQUIDACIÓN TÉCNICO FINANCIERO PARA LA UNIDAD ZONAL AMAZONAS DEL PROGRAMA TRABAJA PERU</v>
          </cell>
          <cell r="J858" t="str">
            <v xml:space="preserve">UNIDAD GERENCIAL DE ADMINISTRACIÓN
</v>
          </cell>
          <cell r="K858" t="str">
            <v>ALTAMIRANO MARTINEZ, JOHN HAIRO</v>
          </cell>
          <cell r="L858">
            <v>0</v>
          </cell>
          <cell r="M858">
            <v>0</v>
          </cell>
          <cell r="N858">
            <v>0</v>
          </cell>
          <cell r="O858">
            <v>0</v>
          </cell>
        </row>
        <row r="859">
          <cell r="D859" t="str">
            <v>INFORME N° 1429-TP/DE/UGPPME-CFPP</v>
          </cell>
          <cell r="E859" t="str">
            <v>166334-2017</v>
          </cell>
          <cell r="F859" t="str">
            <v>1429-2017-MTPE/24.1.2.1</v>
          </cell>
          <cell r="G859" t="str">
            <v>20/09/2017</v>
          </cell>
          <cell r="H859">
            <v>0</v>
          </cell>
          <cell r="I859" t="str">
            <v>CERTIFICACIÓN DE CRÉDITO PRESUPUESTARIO REFERIDA A LA CONTRATACIÓN DE SERVICIO DE MANTENIMIENTO PREVENTIVO Y LA COMPRA DE 04 NEUMÁTICOS Y 01 BATERIA DE 15 PLACAS PARA LA CAMIONETA MITSUBISHI DE PLACA EGA-001 ASIGNADA A LA UNIDAD ZONAL JUNIN</v>
          </cell>
          <cell r="J859" t="str">
            <v xml:space="preserve">UNIDAD GERENCIAL DE ADMINISTRACIÓN
</v>
          </cell>
          <cell r="K859" t="str">
            <v>ALTAMIRANO MARTINEZ, JOHN HAIRO</v>
          </cell>
          <cell r="L859">
            <v>0</v>
          </cell>
          <cell r="M859">
            <v>0</v>
          </cell>
          <cell r="N859">
            <v>0</v>
          </cell>
          <cell r="O859">
            <v>0</v>
          </cell>
        </row>
        <row r="860">
          <cell r="D860" t="str">
            <v>INFORME N° 1430-TP/DE/UGPPME-CFPP</v>
          </cell>
          <cell r="E860">
            <v>0</v>
          </cell>
          <cell r="F860" t="str">
            <v>1430-2017-MTPE/24.1.2.1</v>
          </cell>
          <cell r="G860" t="str">
            <v>20/09/2017</v>
          </cell>
          <cell r="H860">
            <v>0</v>
          </cell>
          <cell r="I860" t="str">
            <v>SOBRE PROPUESTA DE NOTA MODIFICATORIA DE CERTIFICACIÓN DE CRÉDITO PRESUPUESTARIO N° 0021-2017</v>
          </cell>
          <cell r="J860" t="str">
            <v xml:space="preserve">UNIDAD GERENCIAL DE ADMINISTRACIÓN
</v>
          </cell>
          <cell r="K860">
            <v>0</v>
          </cell>
          <cell r="L860">
            <v>0</v>
          </cell>
          <cell r="M860">
            <v>0</v>
          </cell>
          <cell r="N860">
            <v>0</v>
          </cell>
          <cell r="O860">
            <v>0</v>
          </cell>
        </row>
        <row r="861">
          <cell r="D861" t="str">
            <v>INFORME N° 1431-TP/DE/UGPPME-CFPP</v>
          </cell>
          <cell r="E861" t="str">
            <v>168088-2017</v>
          </cell>
          <cell r="F861" t="str">
            <v>1431-2017-MTPE/24.1.2.1</v>
          </cell>
          <cell r="G861" t="str">
            <v>20/09/2017</v>
          </cell>
          <cell r="H861">
            <v>0</v>
          </cell>
          <cell r="I861" t="str">
            <v>SOBRE PROPUESTA DE NOTA MODIFICATORIA DE CERTIFICACIÓN DE CRÉDITO PRESUPUESTARIO N° 0021-2017</v>
          </cell>
          <cell r="J861" t="str">
            <v xml:space="preserve">UNIDAD GERENCIAL DE ADMINISTRACIÓN
</v>
          </cell>
          <cell r="K861">
            <v>0</v>
          </cell>
          <cell r="L861">
            <v>0</v>
          </cell>
          <cell r="M861">
            <v>0</v>
          </cell>
          <cell r="N861">
            <v>0</v>
          </cell>
          <cell r="O861">
            <v>0</v>
          </cell>
        </row>
        <row r="862">
          <cell r="D862" t="str">
            <v>INFORME N° 1432-TP/DE/UGPPME-CFPP</v>
          </cell>
          <cell r="E862" t="str">
            <v>167113-2017</v>
          </cell>
          <cell r="F862" t="str">
            <v>1432-2017-MTPE/24.1.2.1</v>
          </cell>
          <cell r="G862" t="str">
            <v>20/09/2017</v>
          </cell>
          <cell r="H862">
            <v>0</v>
          </cell>
          <cell r="I862" t="str">
            <v>CERTIFICACIÓN DE CRÉDITO PRESUPUESTARIO REFERIDA A CONTRATACIÓN DE SERVICIO DE TERCEROS COMO APOYO EN LA REVISIÓN DE LA LIQUIDACIONES PARA LA UNIDAD ZONAL LA LIBERTAD DEL PROGRAMA ¿TRABAJA PERÚ¿.</v>
          </cell>
          <cell r="J862" t="str">
            <v xml:space="preserve">UNIDAD GERENCIAL DE ADMINISTRACIÓN
</v>
          </cell>
          <cell r="K862" t="str">
            <v>ALTAMIRANO MARTINEZ, JOHN HAIRO</v>
          </cell>
          <cell r="L862">
            <v>0</v>
          </cell>
          <cell r="M862">
            <v>0</v>
          </cell>
          <cell r="N862">
            <v>0</v>
          </cell>
          <cell r="O862">
            <v>0</v>
          </cell>
        </row>
        <row r="863">
          <cell r="D863" t="str">
            <v>INFORME N° 1433-TP/DE/UGPPME-CFPP</v>
          </cell>
          <cell r="E863" t="str">
            <v>164604-2017</v>
          </cell>
          <cell r="F863" t="str">
            <v>1433-2017-MTPE/24.1.2.1</v>
          </cell>
          <cell r="G863" t="str">
            <v>20/09/2017</v>
          </cell>
          <cell r="H863">
            <v>0</v>
          </cell>
          <cell r="I863" t="str">
            <v>CERTIFICACIÓN DE CRÉDITO PRESUPUESTARIO REFERIDA A CONTRATACIÓN DE SERVICIO DE TERCEROS PARA LA COORDINACIÓN FUNCIONAL DE MONITOREO Y EVALUACIÓN DEL PROGRAMA ¿TRABAJA PERÚ¿.</v>
          </cell>
          <cell r="J863" t="str">
            <v xml:space="preserve">UNIDAD GERENCIAL DE ADMINISTRACIÓN
</v>
          </cell>
          <cell r="K863">
            <v>0</v>
          </cell>
          <cell r="L863">
            <v>0</v>
          </cell>
          <cell r="M863">
            <v>0</v>
          </cell>
          <cell r="N863">
            <v>0</v>
          </cell>
          <cell r="O863">
            <v>0</v>
          </cell>
        </row>
        <row r="864">
          <cell r="D864" t="str">
            <v>INFORME N° 1434-TP/DE/UGPPME-CFPP</v>
          </cell>
          <cell r="E864" t="str">
            <v>166872-2017</v>
          </cell>
          <cell r="F864" t="str">
            <v>1434-2017-MTPE/24.1.2.1</v>
          </cell>
          <cell r="G864" t="str">
            <v>20/09/2017</v>
          </cell>
          <cell r="H864">
            <v>0</v>
          </cell>
          <cell r="I864" t="str">
            <v>CERTIFICACIÓN DE CRÉDITO PRESUPUESTARIO REFERIDA A CONTRATACIÓN DE SERVICIO DE CATERING PARA EL PROGRAMA PERÚ RESPONSABLE.</v>
          </cell>
          <cell r="J864" t="str">
            <v xml:space="preserve">UNIDAD GERENCIAL DE ADMINISTRACIÓN
</v>
          </cell>
          <cell r="K864">
            <v>0</v>
          </cell>
          <cell r="L864">
            <v>0</v>
          </cell>
          <cell r="M864">
            <v>0</v>
          </cell>
          <cell r="N864">
            <v>0</v>
          </cell>
          <cell r="O864">
            <v>0</v>
          </cell>
        </row>
        <row r="865">
          <cell r="D865" t="str">
            <v>INFORME N° 1435-TP/DE/UGPPME-CFPP</v>
          </cell>
          <cell r="E865" t="str">
            <v>167026-2017</v>
          </cell>
          <cell r="F865" t="str">
            <v>1435-2017-MTPE/24.1.2.1</v>
          </cell>
          <cell r="G865" t="str">
            <v>21/09/2017</v>
          </cell>
          <cell r="H865">
            <v>0</v>
          </cell>
          <cell r="I865" t="str">
            <v xml:space="preserve">ANULACIÓN DE CERTIFICACIÓN DEL CCP N° 0859-2017, REFERIDA A LA CONTRATACIÓN DE UN SERVICIO DE TERCERO PARA LA UNIDAD ZONAL MADRE DE DIOS DEL PROGRAMA TRABAJA PERU </v>
          </cell>
          <cell r="J865" t="str">
            <v xml:space="preserve">UNIDAD GERENCIAL DE ADMINISTRACIÓN
</v>
          </cell>
          <cell r="K865" t="str">
            <v>ALTAMIRANO MARTINEZ, JOHN HAIRO</v>
          </cell>
          <cell r="L865">
            <v>0</v>
          </cell>
          <cell r="M865">
            <v>0</v>
          </cell>
          <cell r="N865">
            <v>0</v>
          </cell>
          <cell r="O865">
            <v>0</v>
          </cell>
        </row>
        <row r="866">
          <cell r="D866" t="str">
            <v>INFORME N° 1436-TP/DE/UGPPME-CFPP</v>
          </cell>
          <cell r="E866" t="str">
            <v>167024-2017</v>
          </cell>
          <cell r="F866" t="str">
            <v>1436-2017-MTPE/24.1.2.1</v>
          </cell>
          <cell r="G866" t="str">
            <v>20/09/2017</v>
          </cell>
          <cell r="H866">
            <v>0</v>
          </cell>
          <cell r="I866" t="str">
            <v>REBAJA DE CERTIFICACION DE CREDITO PRESUPUESTAL N° 678-2017</v>
          </cell>
          <cell r="J866" t="str">
            <v xml:space="preserve">UNIDAD GERENCIAL DE ADMINISTRACIÓN
</v>
          </cell>
          <cell r="K866">
            <v>0</v>
          </cell>
          <cell r="L866">
            <v>0</v>
          </cell>
          <cell r="M866">
            <v>0</v>
          </cell>
          <cell r="N866">
            <v>0</v>
          </cell>
          <cell r="O866">
            <v>0</v>
          </cell>
        </row>
        <row r="867">
          <cell r="D867" t="str">
            <v>INFORME N° 1437-TP/DE/UGPPME-CFPP</v>
          </cell>
          <cell r="E867" t="str">
            <v>166271-2017</v>
          </cell>
          <cell r="F867" t="str">
            <v>1437-2017-MTPE/24.1.2.1</v>
          </cell>
          <cell r="G867" t="str">
            <v>21/09/2017</v>
          </cell>
          <cell r="H867">
            <v>0</v>
          </cell>
          <cell r="I867" t="str">
            <v>CERTIFICACIÓN DE CRÉDITO PRESUPUESTARIO PARA LA CONTRATACIÓN DEL SERVICIO DE ACONDICIONAMIENTO MOBILIARIO PARA LA UNIDAD GERENCIAL DE PROMOCIÓN Y PARA LA COORDINACIÓN FUNCIONAL DE SISTEMAS</v>
          </cell>
          <cell r="J867" t="str">
            <v xml:space="preserve">UNIDAD GERENCIAL DE ADMINISTRACIÓN
</v>
          </cell>
          <cell r="K867" t="str">
            <v>ALTAMIRANO MARTINEZ, JOHN HAIRO</v>
          </cell>
          <cell r="L867">
            <v>0</v>
          </cell>
          <cell r="M867">
            <v>0</v>
          </cell>
          <cell r="N867">
            <v>0</v>
          </cell>
          <cell r="O867">
            <v>0</v>
          </cell>
        </row>
        <row r="868">
          <cell r="D868" t="str">
            <v>INFORME N° 1438-TP/DE/UGPPME-CFPP</v>
          </cell>
          <cell r="E868" t="str">
            <v>167273-2017</v>
          </cell>
          <cell r="F868" t="str">
            <v>1438-2017-MTPE/24.1.2.1</v>
          </cell>
          <cell r="G868" t="str">
            <v>21/09/2017</v>
          </cell>
          <cell r="H868">
            <v>0</v>
          </cell>
          <cell r="I868" t="str">
            <v>CERTIFICACIÓN DE CRÉDITO PRESUPUESTARIO REFERIDA A LA CONTRATACIÓN TEMPORAL POR MODALIDAD DE SERVICIO DE TERCERO DE UN PROFESIONAL PARA REALIZAR LAS ACTIVIDADES RELACIONADAS A PROMOCION PARA LA UNIDAD ZONAL ICA</v>
          </cell>
          <cell r="J868" t="str">
            <v xml:space="preserve">UNIDAD GERENCIAL DE ADMINISTRACIÓN
</v>
          </cell>
          <cell r="K868" t="str">
            <v>ALTAMIRANO MARTINEZ, JOHN HAIRO</v>
          </cell>
          <cell r="L868">
            <v>0</v>
          </cell>
          <cell r="M868">
            <v>0</v>
          </cell>
          <cell r="N868">
            <v>0</v>
          </cell>
          <cell r="O868">
            <v>0</v>
          </cell>
        </row>
        <row r="869">
          <cell r="D869" t="str">
            <v>INFORME N° 1439-TP/DE/UGPPME-CFPP</v>
          </cell>
          <cell r="E869" t="str">
            <v>162257-2017</v>
          </cell>
          <cell r="F869" t="str">
            <v>1439-2017-MTPE/24.1.2.1</v>
          </cell>
          <cell r="G869" t="str">
            <v>21/09/2017</v>
          </cell>
          <cell r="H869">
            <v>0</v>
          </cell>
          <cell r="I869" t="str">
            <v xml:space="preserve">CERTIFICACIÓN DE CRÉDITO PRESUPUESTARIO PARA LA CONTRATACIÓN DE SERVICIOS GENERALES DE LA COORDINACIÓN FUNCIONAL DE LOGÍSTICA </v>
          </cell>
          <cell r="J869" t="str">
            <v xml:space="preserve">UNIDAD GERENCIAL DE ADMINISTRACIÓN
</v>
          </cell>
          <cell r="K869" t="str">
            <v>ALTAMIRANO MARTINEZ, JOHN HAIRO</v>
          </cell>
          <cell r="L869">
            <v>0</v>
          </cell>
          <cell r="M869">
            <v>0</v>
          </cell>
          <cell r="N869">
            <v>0</v>
          </cell>
          <cell r="O869">
            <v>0</v>
          </cell>
        </row>
        <row r="870">
          <cell r="D870" t="str">
            <v>INFORME N° 1440-TP/DE/UGPPME-CFPP</v>
          </cell>
          <cell r="E870" t="str">
            <v>167269-2017</v>
          </cell>
          <cell r="F870" t="str">
            <v>1440-2017-MTPE/24.1.2.1</v>
          </cell>
          <cell r="G870" t="str">
            <v>21/09/2017</v>
          </cell>
          <cell r="H870">
            <v>0</v>
          </cell>
          <cell r="I870" t="str">
            <v>CERTIFICACION DE CREDITO PRESUPUESTARIO REFERIDA A LA CONTRATACION TEMPORAL POR MODALIDAD DE SERVICIO DE TERCERO DE UN PROFESIONAL PARA REALIZAR LAS ACTIVIDADES RELACIONADAS A PROMOCION PARA LA UNIDAD ZONAL ICA</v>
          </cell>
          <cell r="J870" t="str">
            <v xml:space="preserve">UNIDAD GERENCIAL DE ADMINISTRACIÓN
</v>
          </cell>
          <cell r="K870" t="str">
            <v>ALTAMIRANO MARTINEZ, JOHN HAIRO</v>
          </cell>
          <cell r="L870">
            <v>0</v>
          </cell>
          <cell r="M870">
            <v>0</v>
          </cell>
          <cell r="N870">
            <v>0</v>
          </cell>
          <cell r="O870">
            <v>0</v>
          </cell>
        </row>
        <row r="871">
          <cell r="D871" t="str">
            <v>INFORME N° 1441-TP/DE/UGPPME-CFPP</v>
          </cell>
          <cell r="E871" t="str">
            <v>167834-2017</v>
          </cell>
          <cell r="F871" t="str">
            <v>1441-2017-MTPE/24.1.2.1</v>
          </cell>
          <cell r="G871" t="str">
            <v>21/09/2017</v>
          </cell>
          <cell r="H871">
            <v>0</v>
          </cell>
          <cell r="I871" t="str">
            <v>PROPUESTA DE NOTA DE MODIFICACIÓN PRESUPUESTARIA NMP N° 052, CRÉDITOS Y ANULACIONES POR S/ 264,320.00 DE TIPO 3 CRÉDITOS Y ANULACIONES (DENTRO DE U.E.) PARA APROBACIÓN.</v>
          </cell>
          <cell r="J871" t="str">
            <v xml:space="preserve">PROGRAMA PARA LA GENERACION DE EMPLEO SOCIAL INCLUSIVO "TRABAJA PERU"
</v>
          </cell>
          <cell r="K871">
            <v>0</v>
          </cell>
          <cell r="L871">
            <v>0</v>
          </cell>
          <cell r="M871">
            <v>0</v>
          </cell>
          <cell r="N871">
            <v>0</v>
          </cell>
          <cell r="O871">
            <v>0</v>
          </cell>
        </row>
        <row r="872">
          <cell r="D872" t="str">
            <v>INFORME N° 1442-TP/DE/UGPPME-CFPP</v>
          </cell>
          <cell r="E872" t="str">
            <v>168602-2017</v>
          </cell>
          <cell r="F872" t="str">
            <v>1442-2017-MTPE/24.1.2.1</v>
          </cell>
          <cell r="G872" t="str">
            <v>21/09/2017</v>
          </cell>
          <cell r="H872">
            <v>0</v>
          </cell>
          <cell r="I872" t="str">
            <v xml:space="preserve">CERTIFICACIÓN PRESUPUESTAL PARA VIATICO DE LA OFICINA NACIONAL DEL PROGRAMA TRABAJA PERU </v>
          </cell>
          <cell r="J872" t="str">
            <v xml:space="preserve">UNIDAD GERENCIAL DE ADMINISTRACIÓN
</v>
          </cell>
          <cell r="K872" t="str">
            <v>ALTAMIRANO MARTINEZ, JOHN HAIRO</v>
          </cell>
          <cell r="L872">
            <v>0</v>
          </cell>
          <cell r="M872">
            <v>0</v>
          </cell>
          <cell r="N872">
            <v>0</v>
          </cell>
          <cell r="O872">
            <v>0</v>
          </cell>
        </row>
        <row r="873">
          <cell r="D873" t="str">
            <v>INFORME N° 1443-TP/DE/UGPPME-CFPP</v>
          </cell>
          <cell r="E873" t="str">
            <v>168041-2017</v>
          </cell>
          <cell r="F873" t="str">
            <v>1443-2017-MTPE/24.1.2.1</v>
          </cell>
          <cell r="G873" t="str">
            <v>21/09/2017</v>
          </cell>
          <cell r="H873">
            <v>0</v>
          </cell>
          <cell r="I873" t="str">
            <v xml:space="preserve">CERTIFICACIÓN DE CRÉDITO  PRESUPUESTARIO REFERIDO  PARA VIÁTICOS DE LA OFICINA NACIONAL </v>
          </cell>
          <cell r="J873" t="str">
            <v xml:space="preserve">UNIDAD GERENCIAL DE ADMINISTRACIÓN
</v>
          </cell>
          <cell r="K873" t="str">
            <v>ALTAMIRANO MARTINEZ, JOHN HAIRO</v>
          </cell>
          <cell r="L873">
            <v>0</v>
          </cell>
          <cell r="M873">
            <v>0</v>
          </cell>
          <cell r="N873">
            <v>0</v>
          </cell>
          <cell r="O873">
            <v>0</v>
          </cell>
        </row>
        <row r="874">
          <cell r="D874" t="str">
            <v>INFORME N° 1444-TP/DE/UGPPME-CFPP</v>
          </cell>
          <cell r="E874" t="str">
            <v>155792-2017</v>
          </cell>
          <cell r="F874" t="str">
            <v>1444-2017-MTPE/24.1.2.1</v>
          </cell>
          <cell r="G874" t="str">
            <v>21/09/2017</v>
          </cell>
          <cell r="H874">
            <v>0</v>
          </cell>
          <cell r="I874" t="str">
            <v xml:space="preserve">CERTIFICACION DE CREDITO PRESUPUESTARIO PARA LA CONTRATACION DE SERVICIO DE TERCEROS PARA LA UNIDAD GERENCIAL DE PROMOCION </v>
          </cell>
          <cell r="J874" t="str">
            <v xml:space="preserve">UNIDAD GERENCIAL DE ADMINISTRACIÓN
</v>
          </cell>
          <cell r="K874" t="str">
            <v>ALTAMIRANO MARTINEZ, JOHN HAIRO</v>
          </cell>
          <cell r="L874">
            <v>0</v>
          </cell>
          <cell r="M874">
            <v>0</v>
          </cell>
          <cell r="N874">
            <v>0</v>
          </cell>
          <cell r="O874">
            <v>0</v>
          </cell>
        </row>
        <row r="875">
          <cell r="D875" t="str">
            <v>INFORME N° 1445-TP/DE/UGPPME-CFPP</v>
          </cell>
          <cell r="E875" t="str">
            <v>158950-2017</v>
          </cell>
          <cell r="F875" t="str">
            <v>1445-2017-MTPE/24.1.2.1</v>
          </cell>
          <cell r="G875" t="str">
            <v>21/09/2017</v>
          </cell>
          <cell r="H875">
            <v>0</v>
          </cell>
          <cell r="I875" t="str">
            <v xml:space="preserve">SOBRE LA COMUNICACIÓN DE ORIENTACIÓN DE OFICIO RELATIVO A QUE EL PROGRAMA TRABAJA PERU HA REALIZADO CONVOCATORIAS CAS CON DIFERENTES PERFILES PARA OCUPAR JEFATURAS ZONALES </v>
          </cell>
          <cell r="J875" t="str">
            <v xml:space="preserve">UNIDAD GERENCIAL DE ADMINISTRACIÓN
</v>
          </cell>
          <cell r="K875" t="str">
            <v>ALTAMIRANO MARTINEZ, JOHN HAIRO</v>
          </cell>
          <cell r="L875">
            <v>0</v>
          </cell>
          <cell r="M875">
            <v>0</v>
          </cell>
          <cell r="N875">
            <v>0</v>
          </cell>
          <cell r="O875">
            <v>0</v>
          </cell>
        </row>
        <row r="876">
          <cell r="D876" t="str">
            <v>INFORME N° 1446-TP/DE/UGPPME-CFPP</v>
          </cell>
          <cell r="E876" t="str">
            <v>167223-2017</v>
          </cell>
          <cell r="F876" t="str">
            <v>1446-2017-MTPE/24.1.2.1</v>
          </cell>
          <cell r="G876" t="str">
            <v>21/09/2017</v>
          </cell>
          <cell r="H876">
            <v>0</v>
          </cell>
          <cell r="I876" t="str">
            <v>REBAJA Y ACTUALIZACION DE LA CERTIFICACION DE CREDITO PRESUPUESTARIO N° 0354-2017 PARA EL AÑO FISCAL 2017 Y PREVISION PARA EL 2018, REFERIDA AL SERVICIO DE POLIZAS DE SEGURO MULTIRIESGO 3D</v>
          </cell>
          <cell r="J876" t="str">
            <v xml:space="preserve">PROGRAMA PARA LA GENERACION DE EMPLEO SOCIAL INCLUSIVO "TRABAJA PERU"
</v>
          </cell>
          <cell r="K876">
            <v>0</v>
          </cell>
          <cell r="L876">
            <v>0</v>
          </cell>
          <cell r="M876">
            <v>0</v>
          </cell>
          <cell r="N876">
            <v>0</v>
          </cell>
          <cell r="O876">
            <v>0</v>
          </cell>
        </row>
        <row r="877">
          <cell r="D877" t="str">
            <v>INFORME N° 1447-TP/DE/UGPPME-CFPP</v>
          </cell>
          <cell r="E877" t="str">
            <v>126008-2017</v>
          </cell>
          <cell r="F877" t="str">
            <v>1447-2017-MTPE/24.1.2.1</v>
          </cell>
          <cell r="G877" t="str">
            <v>22/09/2017</v>
          </cell>
          <cell r="H877">
            <v>0</v>
          </cell>
          <cell r="I877" t="str">
            <v xml:space="preserve">CERTIFICACIÓN DE CRÉDITO PRESUPUESTARIO REFERIDA AL SERVICIO DE TERCERO DE UN PROFESIONAL COMO REVISOR DE LOS EXPEDIENTES DE LIQUIDACION Y ELABORADOR DE LOS INFORMES DE LIQUIDACION TECNICO FINANCIERO PARA LA UNIDAD ZONAL CAJAMARCA </v>
          </cell>
          <cell r="J877" t="str">
            <v xml:space="preserve">UNIDAD GERENCIAL DE ADMINISTRACIÓN
</v>
          </cell>
          <cell r="K877" t="str">
            <v>ALTAMIRANO MARTINEZ, JOHN HAIRO</v>
          </cell>
          <cell r="L877">
            <v>0</v>
          </cell>
          <cell r="M877">
            <v>0</v>
          </cell>
          <cell r="N877">
            <v>0</v>
          </cell>
          <cell r="O877">
            <v>0</v>
          </cell>
        </row>
        <row r="878">
          <cell r="D878" t="str">
            <v>INFORME N° 1448-TP/DE/UGPPME-CFPP</v>
          </cell>
          <cell r="E878" t="str">
            <v>168123-2017</v>
          </cell>
          <cell r="F878" t="str">
            <v>1448-2017-MTPE/24.1.2.1</v>
          </cell>
          <cell r="G878" t="str">
            <v>22/09/2017</v>
          </cell>
          <cell r="H878">
            <v>0</v>
          </cell>
          <cell r="I878" t="str">
            <v xml:space="preserve">CERTIFICACIÓN DE CRÉDITO PRESUPUESTARIO  PARA VIÁTICOS DE LA OFICINA NACIONAL DEL PROGRAMA TRABAJA PERU, DESTINO CUSCO </v>
          </cell>
          <cell r="J878" t="str">
            <v xml:space="preserve">UNIDAD GERENCIAL DE ADMINISTRACIÓN
</v>
          </cell>
          <cell r="K878" t="str">
            <v>ALTAMIRANO MARTINEZ, JOHN HAIRO</v>
          </cell>
          <cell r="L878">
            <v>0</v>
          </cell>
          <cell r="M878">
            <v>0</v>
          </cell>
          <cell r="N878">
            <v>0</v>
          </cell>
          <cell r="O878">
            <v>0</v>
          </cell>
        </row>
        <row r="879">
          <cell r="D879" t="str">
            <v>INFORME N° 1449-TP/DE/UGPPME-CFPP</v>
          </cell>
          <cell r="E879" t="str">
            <v>167165-2017</v>
          </cell>
          <cell r="F879" t="str">
            <v>1449-2017-MTPE/24.1.2.1</v>
          </cell>
          <cell r="G879" t="str">
            <v>22/09/2017</v>
          </cell>
          <cell r="H879">
            <v>0</v>
          </cell>
          <cell r="I879" t="str">
            <v>CERTIFICACIÓN DE CREDITO PRESUPUESTARIO REFERIDA AL SERVICIO DE TERCERO DE UN PROFESIONAL COMO REVISOR DE LOS EXPEDIENTES DE LIQUIDACION Y ELABORADOR DE LOS INFORMES DE LIQUIDACION TECNICO FINANCIERO PARA LA UNIDAD ZONAL HUARAZ</v>
          </cell>
          <cell r="J879" t="str">
            <v xml:space="preserve">UNIDAD GERENCIAL DE ADMINISTRACIÓN
</v>
          </cell>
          <cell r="K879" t="str">
            <v>ALTAMIRANO MARTINEZ, JOHN HAIRO</v>
          </cell>
          <cell r="L879">
            <v>0</v>
          </cell>
          <cell r="M879">
            <v>0</v>
          </cell>
          <cell r="N879">
            <v>0</v>
          </cell>
          <cell r="O879">
            <v>0</v>
          </cell>
        </row>
        <row r="880">
          <cell r="D880" t="str">
            <v>INFORME N° 1450-TP/DE/UGPPME-CFPP</v>
          </cell>
          <cell r="E880" t="str">
            <v>158667-2017</v>
          </cell>
          <cell r="F880" t="str">
            <v>1450-2017-MTPE/24.1.2.1</v>
          </cell>
          <cell r="G880" t="str">
            <v>22/09/2017</v>
          </cell>
          <cell r="H880">
            <v>0</v>
          </cell>
          <cell r="I880" t="str">
            <v xml:space="preserve">CERTIFICACION DE CREDITO PRESUPUESTARIO PARA LA CONTRATACION DE CONSULTORIA PARA LA IMPLEMENTACION DEL SISTEMA DE GESTION DE SEGURIDAD Y SALUD EN EL TRABAJO </v>
          </cell>
          <cell r="J880" t="str">
            <v xml:space="preserve">UNIDAD GERENCIAL DE ADMINISTRACIÓN
</v>
          </cell>
          <cell r="K880" t="str">
            <v>ALTAMIRANO MARTINEZ, JOHN HAIRO</v>
          </cell>
          <cell r="L880">
            <v>0</v>
          </cell>
          <cell r="M880">
            <v>0</v>
          </cell>
          <cell r="N880">
            <v>0</v>
          </cell>
          <cell r="O880">
            <v>0</v>
          </cell>
        </row>
        <row r="881">
          <cell r="D881" t="str">
            <v>INFORME N° 1451-TP/DE/UGPPME-CFPP</v>
          </cell>
          <cell r="E881" t="str">
            <v>155872-2017</v>
          </cell>
          <cell r="F881" t="str">
            <v>1451-2017-MTPE/24.1.2.1</v>
          </cell>
          <cell r="G881" t="str">
            <v>22/09/2017</v>
          </cell>
          <cell r="H881">
            <v>0</v>
          </cell>
          <cell r="I881" t="str">
            <v xml:space="preserve">CERTIFICACIÓN  DE CRÉDITO PRESUPUESTARIO REFERIDA A LA CONTRATACION DE UN PROFESIONAL POR LA MODALIDAD DE SERVICIO POR TERCERO PARA REALIZAR ACTIVIDADES RELACIONADAS A PROMOCION PARA LA UNIDAD ZONAL PIURA </v>
          </cell>
          <cell r="J881" t="str">
            <v xml:space="preserve">UNIDAD GERENCIAL DE ADMINISTRACIÓN
</v>
          </cell>
          <cell r="K881" t="str">
            <v>ALTAMIRANO MARTINEZ, JOHN HAIRO</v>
          </cell>
          <cell r="L881">
            <v>0</v>
          </cell>
          <cell r="M881">
            <v>0</v>
          </cell>
          <cell r="N881">
            <v>0</v>
          </cell>
          <cell r="O881">
            <v>0</v>
          </cell>
        </row>
        <row r="882">
          <cell r="D882" t="str">
            <v>INFORME N° 1452-TP/DE/UGPPME-CFPP</v>
          </cell>
          <cell r="E882" t="str">
            <v>167242-2017</v>
          </cell>
          <cell r="F882" t="str">
            <v>1452-2017-MTPE/24.1.2.1</v>
          </cell>
          <cell r="G882" t="str">
            <v>22/09/2017</v>
          </cell>
          <cell r="H882">
            <v>0</v>
          </cell>
          <cell r="I882" t="str">
            <v>CERTIFICACION DE CREDITO PRESUPUESTARIO REFERIDA A LA CONTRATACION TEMPORAL POR MODALIDAD DE SERVICIO DE TERCERO DE UN PROFESIONAL PARA REALIZAR ACTIVIDADES RELACIONADAS A PROMOCION PARA LA UNIDAD ZONAL ICA</v>
          </cell>
          <cell r="J882" t="str">
            <v xml:space="preserve">UNIDAD GERENCIAL DE ADMINISTRACIÓN
</v>
          </cell>
          <cell r="K882" t="str">
            <v>ALTAMIRANO MARTINEZ, JOHN HAIRO</v>
          </cell>
          <cell r="L882">
            <v>0</v>
          </cell>
          <cell r="M882">
            <v>0</v>
          </cell>
          <cell r="N882">
            <v>0</v>
          </cell>
          <cell r="O882">
            <v>0</v>
          </cell>
        </row>
        <row r="883">
          <cell r="D883" t="str">
            <v>INFORME N° 1453-TP/DE/UGPPME-CFPP</v>
          </cell>
          <cell r="E883" t="str">
            <v>167266-2017</v>
          </cell>
          <cell r="F883" t="str">
            <v>1453-2017-MTPE/24.1.2.1</v>
          </cell>
          <cell r="G883" t="str">
            <v>22/09/2017</v>
          </cell>
          <cell r="H883">
            <v>0</v>
          </cell>
          <cell r="I883" t="str">
            <v>CERTIFICACIÓN DE CRÉDITO PRESUPUESTARIO REFERIDA A LA CONTRATACION TEMPORAL POR MODALIDAD DE SERVICIO DE TERCERO DE UN PROFESIONAL PARA REALIZAR LAS ACTIVIDADES RELACIONADAS A PROMOCION PARA LA UNIDAD ZONAL ICA</v>
          </cell>
          <cell r="J883" t="str">
            <v xml:space="preserve">UNIDAD GERENCIAL DE ADMINISTRACIÓN
</v>
          </cell>
          <cell r="K883" t="str">
            <v>ALTAMIRANO MARTINEZ, JOHN HAIRO</v>
          </cell>
          <cell r="L883">
            <v>0</v>
          </cell>
          <cell r="M883">
            <v>0</v>
          </cell>
          <cell r="N883">
            <v>0</v>
          </cell>
          <cell r="O883">
            <v>0</v>
          </cell>
        </row>
        <row r="884">
          <cell r="D884" t="str">
            <v>INFORME N° 1454-TP/DE/UGPPME-CFPP</v>
          </cell>
          <cell r="E884" t="str">
            <v>168622-2017</v>
          </cell>
          <cell r="F884" t="str">
            <v>1454-2017-MTPE/24.1.2.1</v>
          </cell>
          <cell r="G884" t="str">
            <v>22/09/2017</v>
          </cell>
          <cell r="H884">
            <v>0</v>
          </cell>
          <cell r="I884" t="str">
            <v>CERTIFICACIÓN DE CRÉDITO PRESUPUESTARIO REFERIDA A LA CONTRATACIÓN DE SERVICIO DE MANTENIMIENTO PREVENTIVO PARA LA CAMIONETA MITSUBISHI DE PLACA A1D-871 ASIGNADA A LA UZ HUANUCO</v>
          </cell>
          <cell r="J884" t="str">
            <v xml:space="preserve">UNIDAD GERENCIAL DE ADMINISTRACIÓN
</v>
          </cell>
          <cell r="K884" t="str">
            <v>ALTAMIRANO MARTINEZ, JOHN HAIRO</v>
          </cell>
          <cell r="L884">
            <v>0</v>
          </cell>
          <cell r="M884">
            <v>0</v>
          </cell>
          <cell r="N884">
            <v>0</v>
          </cell>
          <cell r="O884">
            <v>0</v>
          </cell>
        </row>
        <row r="885">
          <cell r="D885" t="str">
            <v>INFORME N° 1455-TP/DE/UGPPME-CFPP</v>
          </cell>
          <cell r="E885" t="str">
            <v>170179-2017</v>
          </cell>
          <cell r="F885" t="str">
            <v>1455-2017-MTPE/24.1.2.1</v>
          </cell>
          <cell r="G885" t="str">
            <v>22/09/2017</v>
          </cell>
          <cell r="H885">
            <v>0</v>
          </cell>
          <cell r="I885" t="str">
            <v xml:space="preserve">CERTIFICACIÓN DE CREDITO  PRESUPUESTARIO REFERIDA  PARA VIÁTICOS DE LA OFICINA NACIONAL DEL PROGRAMA TRABAJA PERU </v>
          </cell>
          <cell r="J885" t="str">
            <v xml:space="preserve">UNIDAD GERENCIAL DE ADMINISTRACIÓN
</v>
          </cell>
          <cell r="K885" t="str">
            <v>ALTAMIRANO MARTINEZ, JOHN HAIRO</v>
          </cell>
          <cell r="L885">
            <v>0</v>
          </cell>
          <cell r="M885">
            <v>0</v>
          </cell>
          <cell r="N885">
            <v>0</v>
          </cell>
          <cell r="O885">
            <v>0</v>
          </cell>
        </row>
        <row r="886">
          <cell r="D886" t="str">
            <v>INFORME N° 1456-TP/DE/UGPPME-CFPP</v>
          </cell>
          <cell r="E886" t="str">
            <v>170138-2017</v>
          </cell>
          <cell r="F886" t="str">
            <v>1456-2017-MTPE/24.1.2.1</v>
          </cell>
          <cell r="G886" t="str">
            <v>22/09/2017</v>
          </cell>
          <cell r="H886">
            <v>0</v>
          </cell>
          <cell r="I886" t="str">
            <v>CERTIFICACION DE CREDITO PRESUPUESTARIO PARA LA CONTRATACION DE SERVICIO DE TERCEROS PARA LA COORDINACION FUNCIONAL DE RECURSOS HUMANOS</v>
          </cell>
          <cell r="J886" t="str">
            <v xml:space="preserve">UNIDAD GERENCIAL DE ADMINISTRACIÓN
</v>
          </cell>
          <cell r="K886" t="str">
            <v>ALTAMIRANO MARTINEZ, JOHN HAIRO</v>
          </cell>
          <cell r="L886">
            <v>0</v>
          </cell>
          <cell r="M886">
            <v>0</v>
          </cell>
          <cell r="N886">
            <v>0</v>
          </cell>
          <cell r="O886">
            <v>0</v>
          </cell>
        </row>
        <row r="887">
          <cell r="D887" t="str">
            <v>INFORME N° 1457-TP/DE/UGPPME-CFPP</v>
          </cell>
          <cell r="E887" t="str">
            <v>166318-2017</v>
          </cell>
          <cell r="F887" t="str">
            <v>1457-2017-MTPE/24.1.2.1</v>
          </cell>
          <cell r="G887" t="str">
            <v>22/09/2017</v>
          </cell>
          <cell r="H887">
            <v>0</v>
          </cell>
          <cell r="I887" t="str">
            <v xml:space="preserve">CERTIFICACIÓN CREDITO PRESUPUESTARIO PARA LA CONTRATACION DE SERVICIO DE TERCEROS COMO APOYO ADMINISTRATIVO PARA LA UNIDAD ZONAL LIMA NORTE </v>
          </cell>
          <cell r="J887" t="str">
            <v xml:space="preserve">UNIDAD GERENCIAL DE ADMINISTRACIÓN
</v>
          </cell>
          <cell r="K887" t="str">
            <v>ALTAMIRANO MARTINEZ, JOHN HAIRO</v>
          </cell>
          <cell r="L887">
            <v>0</v>
          </cell>
          <cell r="M887">
            <v>0</v>
          </cell>
          <cell r="N887">
            <v>0</v>
          </cell>
          <cell r="O887">
            <v>0</v>
          </cell>
        </row>
        <row r="888">
          <cell r="D888" t="str">
            <v>INFORME N° 1458-TP/DE/UGPPME-CFPP</v>
          </cell>
          <cell r="E888" t="str">
            <v>162231-2017</v>
          </cell>
          <cell r="F888" t="str">
            <v>1458-2017-MTPE/24.1.2.1</v>
          </cell>
          <cell r="G888" t="str">
            <v>22/09/2017</v>
          </cell>
          <cell r="H888">
            <v>0</v>
          </cell>
          <cell r="I888" t="str">
            <v xml:space="preserve">CERTIFICACION DE CREDITO PRESUPUESTARIO PARA LA CONTRATACION DE SERVICIO DE TERCEROS PARA EL AREA DE CONTROL PATRIMONIAL DEL PROGRAMA TRABAJA </v>
          </cell>
          <cell r="J888" t="str">
            <v xml:space="preserve">UNIDAD GERENCIAL DE ADMINISTRACIÓN
</v>
          </cell>
          <cell r="K888" t="str">
            <v>ALTAMIRANO MARTINEZ, JOHN HAIRO</v>
          </cell>
          <cell r="L888">
            <v>0</v>
          </cell>
          <cell r="M888">
            <v>0</v>
          </cell>
          <cell r="N888">
            <v>0</v>
          </cell>
          <cell r="O888">
            <v>0</v>
          </cell>
        </row>
        <row r="889">
          <cell r="D889" t="str">
            <v>INFORME N° 1459-TP/DE/UGPPME-CFPP</v>
          </cell>
          <cell r="E889" t="str">
            <v>170018-2017</v>
          </cell>
          <cell r="F889" t="str">
            <v>1459-2017-MTPE/24.1.2.1</v>
          </cell>
          <cell r="G889" t="str">
            <v>22/09/2017</v>
          </cell>
          <cell r="H889">
            <v>0</v>
          </cell>
          <cell r="I889" t="str">
            <v>AMPLIACION DEL CCP N°988 REFERIDO A LA ADQUISICION DE 04 NEUMATICOS Y 01 BATERIA DE LA CAMIONETA MITSUBISHI DE PLACA EGA-015 SOLICITADA POR LA UNIDAD ZONAL JUNIN</v>
          </cell>
          <cell r="J889" t="str">
            <v xml:space="preserve">UNIDAD GERENCIAL DE ADMINISTRACIÓN
</v>
          </cell>
          <cell r="K889" t="str">
            <v>ALTAMIRANO MARTINEZ, JOHN HAIRO</v>
          </cell>
          <cell r="L889">
            <v>0</v>
          </cell>
          <cell r="M889">
            <v>0</v>
          </cell>
          <cell r="N889">
            <v>0</v>
          </cell>
          <cell r="O889">
            <v>0</v>
          </cell>
        </row>
        <row r="890">
          <cell r="D890" t="str">
            <v>INFORME N° 1460-TP/DE/UGPPME-CFPP</v>
          </cell>
          <cell r="E890" t="str">
            <v>162842-2017</v>
          </cell>
          <cell r="F890" t="str">
            <v>1460-2017-MTPE/24.1.2.1</v>
          </cell>
          <cell r="G890" t="str">
            <v>22/09/2017</v>
          </cell>
          <cell r="H890">
            <v>0</v>
          </cell>
          <cell r="I890" t="str">
            <v xml:space="preserve">CERTIFICACIÓN DE CRÉDITO PRESUPUESTARIO PARA LA CONTRATACIÓN DE SERVICIO POR TERCERO DE LA COORDINACIÓN FUNCIONAL DE PLANIFICACIÓN Y PRESUPUESTO </v>
          </cell>
          <cell r="J890" t="str">
            <v xml:space="preserve">UNIDAD GERENCIAL DE ADMINISTRACIÓN
</v>
          </cell>
          <cell r="K890" t="str">
            <v>ALTAMIRANO MARTINEZ, JOHN HAIRO</v>
          </cell>
          <cell r="L890">
            <v>0</v>
          </cell>
          <cell r="M890">
            <v>0</v>
          </cell>
          <cell r="N890">
            <v>0</v>
          </cell>
          <cell r="O890">
            <v>0</v>
          </cell>
        </row>
        <row r="891">
          <cell r="D891" t="str">
            <v>INFORME N° 1461-TP/DE/UGPPME-CFPP</v>
          </cell>
          <cell r="E891" t="str">
            <v>170286-2017</v>
          </cell>
          <cell r="F891" t="str">
            <v>1461-2017-MTPE/24.1.2.1</v>
          </cell>
          <cell r="G891" t="str">
            <v>22/09/2017</v>
          </cell>
          <cell r="H891">
            <v>0</v>
          </cell>
          <cell r="I891" t="str">
            <v xml:space="preserve">CERTIFICACION DE CREDITO PRESUPUESTARIO PARA COMISION DE SERVICIOS A CAJAMARCA </v>
          </cell>
          <cell r="J891" t="str">
            <v xml:space="preserve">UNIDAD GERENCIAL DE ADMINISTRACIÓN
</v>
          </cell>
          <cell r="K891" t="str">
            <v>ALTAMIRANO MARTINEZ, JOHN HAIRO</v>
          </cell>
          <cell r="L891">
            <v>0</v>
          </cell>
          <cell r="M891">
            <v>0</v>
          </cell>
          <cell r="N891">
            <v>0</v>
          </cell>
          <cell r="O891">
            <v>0</v>
          </cell>
        </row>
        <row r="892">
          <cell r="D892" t="str">
            <v>INFORME N° 1462-TP/DE/UGPPME-CFPP</v>
          </cell>
          <cell r="E892" t="str">
            <v>163536-2017</v>
          </cell>
          <cell r="F892" t="str">
            <v>1462-2017-MTPE/24.1.2.1</v>
          </cell>
          <cell r="G892" t="str">
            <v>25/09/2017</v>
          </cell>
          <cell r="H892">
            <v>0</v>
          </cell>
          <cell r="I892" t="str">
            <v>OFICIO N° 1645-2017 MTPE/1/6 DE LA PROCURADURIA PUBLICA DEL MINISTERIO DE TRABAJO Y PROMOCIÓN DEL EMPLEO</v>
          </cell>
          <cell r="J892" t="str">
            <v xml:space="preserve">UNIDAD GERENCIAL DE ASESORÍA LEGAL
</v>
          </cell>
          <cell r="K892" t="str">
            <v>ALTAMIRANO MARTINEZ, JOHN HAIRO</v>
          </cell>
          <cell r="L892">
            <v>0</v>
          </cell>
          <cell r="M892">
            <v>0</v>
          </cell>
          <cell r="N892">
            <v>0</v>
          </cell>
          <cell r="O892">
            <v>0</v>
          </cell>
        </row>
        <row r="893">
          <cell r="D893" t="str">
            <v>INFORME N° 1463-TP/DE/UGPPME-CFPP</v>
          </cell>
          <cell r="E893" t="str">
            <v>167606-2017</v>
          </cell>
          <cell r="F893" t="str">
            <v>1463-2017-MTPE/24.1.2.1</v>
          </cell>
          <cell r="G893" t="str">
            <v>25/09/2017</v>
          </cell>
          <cell r="H893">
            <v>0</v>
          </cell>
          <cell r="I893" t="str">
            <v>REBAJA DE CERTIFICACIÓN DE CRÉDITO PRESUPUESTARIO 2017 Y PREVISIÓN 2018 REFERIDA A LA CONTRATACIÓN DE VERIFICADORES DE OBRA DE LAS ACCIONES DE CONTINGENCIA AC-87</v>
          </cell>
          <cell r="J893" t="str">
            <v xml:space="preserve">UNIDAD GERENCIAL DE ADMINISTRACIÓN
</v>
          </cell>
          <cell r="K893" t="str">
            <v>ALTAMIRANO MARTINEZ, JOHN HAIRO</v>
          </cell>
          <cell r="L893">
            <v>0</v>
          </cell>
          <cell r="M893">
            <v>0</v>
          </cell>
          <cell r="N893">
            <v>0</v>
          </cell>
          <cell r="O893">
            <v>0</v>
          </cell>
        </row>
        <row r="894">
          <cell r="D894" t="str">
            <v>INFORME N° 1464-TP/DE/UGPPME-CFPP</v>
          </cell>
          <cell r="E894" t="str">
            <v>167601-2017</v>
          </cell>
          <cell r="F894" t="str">
            <v>1464-2017-MTPE/24.1.2.1</v>
          </cell>
          <cell r="G894" t="str">
            <v>25/09/2017</v>
          </cell>
          <cell r="H894">
            <v>0</v>
          </cell>
          <cell r="I894" t="str">
            <v xml:space="preserve">SOBRE AMPLIACIÓN DE LA CERTIFICACIÓN DE CRÉDITO PRESUPUESTARIO PARA LA EJECUCIÓN ANUAL DE GASTOS CON FONDOS DE CAJA CHICA DEL PROGRAMA PERU RESPONSABLE </v>
          </cell>
          <cell r="J894" t="str">
            <v xml:space="preserve">UNIDAD GERENCIAL DE ADMINISTRACIÓN
</v>
          </cell>
          <cell r="K894" t="str">
            <v>ALTAMIRANO MARTINEZ, JOHN HAIRO</v>
          </cell>
          <cell r="L894">
            <v>0</v>
          </cell>
          <cell r="M894">
            <v>0</v>
          </cell>
          <cell r="N894">
            <v>0</v>
          </cell>
          <cell r="O894">
            <v>0</v>
          </cell>
        </row>
        <row r="895">
          <cell r="D895" t="str">
            <v>INFORME N° 1465-TP/DE/UGPPME-CFPP</v>
          </cell>
          <cell r="E895" t="str">
            <v>165234-2017</v>
          </cell>
          <cell r="F895" t="str">
            <v>1465-2017-MTPE/24.1.2.1</v>
          </cell>
          <cell r="G895" t="str">
            <v>25/09/2017</v>
          </cell>
          <cell r="H895">
            <v>0</v>
          </cell>
          <cell r="I895" t="str">
            <v xml:space="preserve">SOBRE SOLICITUD DE CERTIFICACIÓN DE CRÉDITO PRESUPUESTARIO REFERIDA A LA CONTRATACIÓN DE UN TERCERO PARA EL SEGUIMIENTO DE PROYECTOS ENE EJECUCIÓN PARA LA UNIDAD ZONAL LIMA NORTE-CALLAO DEL PROGRAMA TRABAJA PERU </v>
          </cell>
          <cell r="J895" t="str">
            <v xml:space="preserve">UNIDAD GERENCIAL DE ADMINISTRACIÓN
</v>
          </cell>
          <cell r="K895" t="str">
            <v>ALTAMIRANO MARTINEZ, JOHN HAIRO</v>
          </cell>
          <cell r="L895">
            <v>0</v>
          </cell>
          <cell r="M895">
            <v>0</v>
          </cell>
          <cell r="N895">
            <v>0</v>
          </cell>
          <cell r="O895">
            <v>0</v>
          </cell>
        </row>
        <row r="896">
          <cell r="D896" t="str">
            <v>INFORME N° 1466-TP/DE/UGPPME-CFPP</v>
          </cell>
          <cell r="E896" t="str">
            <v>166802-2017</v>
          </cell>
          <cell r="F896" t="str">
            <v>1466-2017-MTPE/24.1.2.1</v>
          </cell>
          <cell r="G896" t="str">
            <v>25/09/2017</v>
          </cell>
          <cell r="H896">
            <v>0</v>
          </cell>
          <cell r="I896" t="str">
            <v xml:space="preserve">CERTIFICACIÓN DE CREDITO PRESUPUESTARIO REFERIDA  PARA VIÁTICOS DE LA OFICINA NACIONAL </v>
          </cell>
          <cell r="J896" t="str">
            <v xml:space="preserve">UNIDAD GERENCIAL DE ADMINISTRACIÓN
</v>
          </cell>
          <cell r="K896" t="str">
            <v>ALTAMIRANO MARTINEZ, JOHN HAIRO</v>
          </cell>
          <cell r="L896">
            <v>0</v>
          </cell>
          <cell r="M896">
            <v>0</v>
          </cell>
          <cell r="N896">
            <v>0</v>
          </cell>
          <cell r="O896">
            <v>0</v>
          </cell>
        </row>
        <row r="897">
          <cell r="D897" t="str">
            <v>INFORME N° 1467-TP/DE/UGPPME-CFPP</v>
          </cell>
          <cell r="E897" t="str">
            <v>170081-2017</v>
          </cell>
          <cell r="F897" t="str">
            <v>1467-2017-MTPE/24.1.2.1</v>
          </cell>
          <cell r="G897" t="str">
            <v>25/09/2017</v>
          </cell>
          <cell r="H897">
            <v>0</v>
          </cell>
          <cell r="I897" t="str">
            <v xml:space="preserve">CERTIFICACIÓN DE CRÉDITO PRESUPUESTARIO REFERIDA  PARA VIÁTICOS DE LA OFICINA NACIONAL </v>
          </cell>
          <cell r="J897" t="str">
            <v xml:space="preserve">UNIDAD GERENCIAL DE ADMINISTRACIÓN
</v>
          </cell>
          <cell r="K897" t="str">
            <v>ALTAMIRANO MARTINEZ, JOHN HAIRO</v>
          </cell>
          <cell r="L897">
            <v>0</v>
          </cell>
          <cell r="M897">
            <v>0</v>
          </cell>
          <cell r="N897">
            <v>0</v>
          </cell>
          <cell r="O897">
            <v>0</v>
          </cell>
        </row>
        <row r="898">
          <cell r="D898" t="str">
            <v>INFORME N° 1468-TP/DE/UGPPME-CFPP</v>
          </cell>
          <cell r="E898" t="str">
            <v>169639-2017</v>
          </cell>
          <cell r="F898" t="str">
            <v>1468-2017-MTPE/24.1.2.1</v>
          </cell>
          <cell r="G898" t="str">
            <v>25/09/2017</v>
          </cell>
          <cell r="H898">
            <v>0</v>
          </cell>
          <cell r="I898" t="str">
            <v xml:space="preserve">CERTIFICACIÓN DE CREDITO  PRESUPUESTARIO  PARA VIÁTICOS DE LA OFICINA NACIONAL </v>
          </cell>
          <cell r="J898" t="str">
            <v xml:space="preserve">UNIDAD GERENCIAL DE ADMINISTRACIÓN
</v>
          </cell>
          <cell r="K898" t="str">
            <v>ALTAMIRANO MARTINEZ, JOHN HAIRO</v>
          </cell>
          <cell r="L898">
            <v>0</v>
          </cell>
          <cell r="M898">
            <v>0</v>
          </cell>
          <cell r="N898">
            <v>0</v>
          </cell>
          <cell r="O898">
            <v>0</v>
          </cell>
        </row>
        <row r="899">
          <cell r="D899" t="str">
            <v>INFORME N° 1469-TP/DE/UGPPME-CFPP</v>
          </cell>
          <cell r="E899" t="str">
            <v>169138-2017</v>
          </cell>
          <cell r="F899" t="str">
            <v>1469-2017-MTPE/24.1.2.1</v>
          </cell>
          <cell r="G899" t="str">
            <v>25/09/2017</v>
          </cell>
          <cell r="H899">
            <v>0</v>
          </cell>
          <cell r="I899" t="str">
            <v xml:space="preserve">CERTIFICACIÓN DE CRÉDITO PRESUPUESTARIO REFERIDA A LA ASIGNACIÓN DE VIÁTICOS PARA LA OFICINA NACIONAL DEL PROGRAMA TRABAJA PERU </v>
          </cell>
          <cell r="J899" t="str">
            <v xml:space="preserve">UNIDAD GERENCIAL DE ADMINISTRACIÓN
</v>
          </cell>
          <cell r="K899" t="str">
            <v>ALTAMIRANO MARTINEZ, JOHN HAIRO</v>
          </cell>
          <cell r="L899">
            <v>0</v>
          </cell>
          <cell r="M899">
            <v>0</v>
          </cell>
          <cell r="N899">
            <v>0</v>
          </cell>
          <cell r="O899">
            <v>0</v>
          </cell>
        </row>
        <row r="900">
          <cell r="D900" t="str">
            <v>INFORME N° 1470-TP/DE/UGPPME-CFPP</v>
          </cell>
          <cell r="E900" t="str">
            <v>162082-2017</v>
          </cell>
          <cell r="F900" t="str">
            <v>1470-2017-MTPE/24.1.2.1</v>
          </cell>
          <cell r="G900" t="str">
            <v>25/09/2017</v>
          </cell>
          <cell r="H900">
            <v>0</v>
          </cell>
          <cell r="I900" t="str">
            <v xml:space="preserve">CERTIFICACION DE CREDITO PRESUPUESTARIO REFERIDA A LA CONTRATACION DE TERCERO PARA APOYO EN PROMOCION DE LA UNIDAD ZONAL LIMA SUR ESTE </v>
          </cell>
          <cell r="J900" t="str">
            <v xml:space="preserve">UNIDAD GERENCIAL DE ADMINISTRACIÓN
</v>
          </cell>
          <cell r="K900" t="str">
            <v>ALTAMIRANO MARTINEZ, JOHN HAIRO</v>
          </cell>
          <cell r="L900">
            <v>0</v>
          </cell>
          <cell r="M900">
            <v>0</v>
          </cell>
          <cell r="N900">
            <v>0</v>
          </cell>
          <cell r="O900">
            <v>0</v>
          </cell>
        </row>
        <row r="901">
          <cell r="D901" t="str">
            <v>INFORME N° 1471-TP/DE/UGPPME-CFPP</v>
          </cell>
          <cell r="E901" t="str">
            <v>169178-2017</v>
          </cell>
          <cell r="F901" t="str">
            <v>1471-2017-MTPE/24.1.2.1</v>
          </cell>
          <cell r="G901" t="str">
            <v>25/09/2017</v>
          </cell>
          <cell r="H901">
            <v>0</v>
          </cell>
          <cell r="I901" t="str">
            <v>CERTIFICACION DE CREDITO PRESUPUESTARIO PARA LA CONTRATACION DE SERVICIO DE IMPRESION DE IMAGENES INSTITUCIONALES DEL PROGRAMA TRABAJA PERU</v>
          </cell>
          <cell r="J901" t="str">
            <v xml:space="preserve">UNIDAD GERENCIAL DE ADMINISTRACIÓN
</v>
          </cell>
          <cell r="K901" t="str">
            <v>ALTAMIRANO MARTINEZ, JOHN HAIRO</v>
          </cell>
          <cell r="L901">
            <v>0</v>
          </cell>
          <cell r="M901">
            <v>0</v>
          </cell>
          <cell r="N901">
            <v>0</v>
          </cell>
          <cell r="O901">
            <v>0</v>
          </cell>
        </row>
        <row r="902">
          <cell r="D902" t="str">
            <v>INFORME N° 1472-TP/DE/UGPPME-CFPP</v>
          </cell>
          <cell r="E902" t="str">
            <v>168114-2017</v>
          </cell>
          <cell r="F902" t="str">
            <v>1472-2017-MTPE/24.1.2.1</v>
          </cell>
          <cell r="G902" t="str">
            <v>26/09/2017</v>
          </cell>
          <cell r="H902">
            <v>0</v>
          </cell>
          <cell r="I902" t="str">
            <v xml:space="preserve">CERTIFICACIÓN DE CRÉDITO PRESUPUESTARIO REFERIDA PARA VIÁTICOS DE LA OFICINA NACIONAL MODIFICADO: </v>
          </cell>
          <cell r="J902" t="str">
            <v xml:space="preserve">UNIDAD GERENCIAL DE ADMINISTRACIÓN
</v>
          </cell>
          <cell r="K902" t="str">
            <v>ALTAMIRANO MARTINEZ, JOHN HAIRO</v>
          </cell>
          <cell r="L902">
            <v>0</v>
          </cell>
          <cell r="M902">
            <v>0</v>
          </cell>
          <cell r="N902">
            <v>0</v>
          </cell>
          <cell r="O902">
            <v>0</v>
          </cell>
        </row>
        <row r="903">
          <cell r="D903" t="str">
            <v>INFORME N° 1473-TP/DE/UGPPME-CFPP</v>
          </cell>
          <cell r="E903" t="str">
            <v>169071-2017</v>
          </cell>
          <cell r="F903" t="str">
            <v>1473-2017-MTPE/24.1.2.1</v>
          </cell>
          <cell r="G903" t="str">
            <v>26/09/2017</v>
          </cell>
          <cell r="H903">
            <v>0</v>
          </cell>
          <cell r="I903" t="str">
            <v xml:space="preserve">CERTIFICACIÓN DE CRÉDITO PRESUPUESTARIO REFERIDA PARA VIÁTICOS DE LA OFICINA NACIONAL </v>
          </cell>
          <cell r="J903" t="str">
            <v xml:space="preserve">UNIDAD GERENCIAL DE ADMINISTRACIÓN
</v>
          </cell>
          <cell r="K903" t="str">
            <v>ALTAMIRANO MARTINEZ, JOHN HAIRO</v>
          </cell>
          <cell r="L903">
            <v>0</v>
          </cell>
          <cell r="M903">
            <v>0</v>
          </cell>
          <cell r="N903">
            <v>0</v>
          </cell>
          <cell r="O903">
            <v>0</v>
          </cell>
        </row>
        <row r="904">
          <cell r="D904" t="str">
            <v>INFORME N° 1474-TP/DE/UGPPME-CFPP</v>
          </cell>
          <cell r="E904" t="str">
            <v>154281-2017</v>
          </cell>
          <cell r="F904" t="str">
            <v>1474-2017-MTPE/24.1.2.1</v>
          </cell>
          <cell r="G904" t="str">
            <v>26/09/2017</v>
          </cell>
          <cell r="H904">
            <v>0</v>
          </cell>
          <cell r="I904" t="str">
            <v>CERTIFICACIÓN DE CRÉDITO PRESUPUESTARIO REFERIDA A LA CONTRATACIÓN DE UN PROFESIONAL POR LA MODALIDAD DE SERVICIO POR TERCERO PARA REALIZAR ACTIVIDADES RELACIONADAS A PROMOCION PARA LA UNIDAD ZONAL LAMBAYEQUE</v>
          </cell>
          <cell r="J904" t="str">
            <v xml:space="preserve">UNIDAD GERENCIAL DE ADMINISTRACIÓN
</v>
          </cell>
          <cell r="K904" t="str">
            <v>ALTAMIRANO MARTINEZ, JOHN HAIRO</v>
          </cell>
          <cell r="L904">
            <v>0</v>
          </cell>
          <cell r="M904">
            <v>0</v>
          </cell>
          <cell r="N904">
            <v>0</v>
          </cell>
          <cell r="O904">
            <v>0</v>
          </cell>
        </row>
        <row r="905">
          <cell r="D905" t="str">
            <v>INFORME N° 1475-TP/DE/UGPPME-CFPP</v>
          </cell>
          <cell r="E905" t="str">
            <v>169176-2017</v>
          </cell>
          <cell r="F905" t="str">
            <v>1475-2017-MTPE/24.1.2.1</v>
          </cell>
          <cell r="G905" t="str">
            <v>26/09/2017</v>
          </cell>
          <cell r="H905">
            <v>0</v>
          </cell>
          <cell r="I905" t="str">
            <v>DISPONIBILIDAD PRESUPUESTAL REFERIDA A LA  CONTRATACION DE 29 PROFESIONALES POR LA MODALIDAD DE SERVICIO DE TERCEROS COMO REVISORES DE EXPEDIENTES DE LIQUIDACION DE LAS ACTIVIDADES DE INTERVENCION INMEDIATA AII-02</v>
          </cell>
          <cell r="J905" t="str">
            <v xml:space="preserve">UNIDAD GERENCIAL DE ADMINISTRACIÓN
</v>
          </cell>
          <cell r="K905" t="str">
            <v>ALTAMIRANO MARTINEZ, JOHN HAIRO</v>
          </cell>
          <cell r="L905">
            <v>0</v>
          </cell>
          <cell r="M905">
            <v>0</v>
          </cell>
          <cell r="N905">
            <v>0</v>
          </cell>
          <cell r="O905">
            <v>0</v>
          </cell>
        </row>
        <row r="906">
          <cell r="D906" t="str">
            <v>INFORME N° 1476-TP/DE/UGPPME-CFPP</v>
          </cell>
          <cell r="E906" t="str">
            <v>170321-2017</v>
          </cell>
          <cell r="F906" t="str">
            <v>1476-2017-MTPE/24.1.2.1</v>
          </cell>
          <cell r="G906" t="str">
            <v>26/09/2017</v>
          </cell>
          <cell r="H906">
            <v>0</v>
          </cell>
          <cell r="I906" t="str">
            <v>CERTIFICACION DE CREDITO PRESUPUESTARIO REFERIDA A LA CONTRATACION TEMPORAL POR LA MODALIDAD DE SERVICIO DE TERCERO COMO REVISOR DE LOS EXPEDIENTES DE LIQUIDACIONES Y ELABORADOR DE LOS INFORMES DE LIQUIDACION TECNICO FINANCIERO PARA LA UNIDAD ZONAL CUSCO</v>
          </cell>
          <cell r="J906" t="str">
            <v xml:space="preserve">UNIDAD GERENCIAL DE ADMINISTRACIÓN
</v>
          </cell>
          <cell r="K906" t="str">
            <v>ALTAMIRANO MARTINEZ, JOHN HAIRO</v>
          </cell>
          <cell r="L906">
            <v>0</v>
          </cell>
          <cell r="M906">
            <v>0</v>
          </cell>
          <cell r="N906">
            <v>0</v>
          </cell>
          <cell r="O906">
            <v>0</v>
          </cell>
        </row>
        <row r="907">
          <cell r="D907" t="str">
            <v>INFORME N° 1477-TP/DE/UGPPME-CFPP</v>
          </cell>
          <cell r="E907" t="str">
            <v>166033-2017</v>
          </cell>
          <cell r="F907" t="str">
            <v>1477-2017-MTPE/24.1.2.1</v>
          </cell>
          <cell r="G907" t="str">
            <v>26/09/2017</v>
          </cell>
          <cell r="H907">
            <v>0</v>
          </cell>
          <cell r="I907" t="str">
            <v>PROPUESTA DE NOTA DE MODIFICACIÓN PRESUPUESTARIA NMP N° 053, CRÉDITOS Y ANULACIONES POR S/  6,500.00 DE TIPO 3 CRÉDITOS Y ANULACIONES (DENTRO DE U.E.) PARA APROBACIÓN.</v>
          </cell>
          <cell r="J907" t="str">
            <v xml:space="preserve">PROGRAMA PARA LA GENERACION DE EMPLEO SOCIAL INCLUSIVO "TRABAJA PERU"
</v>
          </cell>
          <cell r="K907">
            <v>0</v>
          </cell>
          <cell r="L907">
            <v>0</v>
          </cell>
          <cell r="M907">
            <v>0</v>
          </cell>
          <cell r="N907">
            <v>0</v>
          </cell>
          <cell r="O907">
            <v>0</v>
          </cell>
        </row>
        <row r="908">
          <cell r="D908" t="str">
            <v>INFORME N° 1478-TP/DE/UGPPME-CFPP</v>
          </cell>
          <cell r="E908" t="str">
            <v>172219-2017</v>
          </cell>
          <cell r="F908" t="str">
            <v>1478-2017-MTPE/24.1.2.1</v>
          </cell>
          <cell r="G908" t="str">
            <v>26/09/2017</v>
          </cell>
          <cell r="H908">
            <v>0</v>
          </cell>
          <cell r="I908" t="str">
            <v>CERTIFICACIÓN DE CRÉDITO PRESUPUESTARIO REFERIDA A LA COMPRA DE PASAJES AÉREOS A TRAVÉS DE CATALOGO DE ACUERDO MARCO PARA EL PERSONAL DEL PROGRAMA TRABAJA PERU EN EL MARCO DE LAS ACTIVIDADES RELACIONADAS AL PLAN OPERATIVO INSTITUCIONAL Y EL SEGUIMIENTO DE LOS PROYECTOS DE ACCIÓN DE CONTINGENCIA AC-88</v>
          </cell>
          <cell r="J908" t="str">
            <v xml:space="preserve">UNIDAD GERENCIAL DE ADMINISTRACIÓN
</v>
          </cell>
          <cell r="K908" t="str">
            <v>ALTAMIRANO MARTINEZ, JOHN HAIRO</v>
          </cell>
          <cell r="L908">
            <v>0</v>
          </cell>
          <cell r="M908">
            <v>0</v>
          </cell>
          <cell r="N908">
            <v>0</v>
          </cell>
          <cell r="O908">
            <v>0</v>
          </cell>
        </row>
        <row r="909">
          <cell r="D909" t="str">
            <v>INFORME N° 1479-TP/DE/UGPPME-CFPP</v>
          </cell>
          <cell r="E909" t="str">
            <v>172280-2017</v>
          </cell>
          <cell r="F909" t="str">
            <v>1479-2017-MTPE/24.1.2.1</v>
          </cell>
          <cell r="G909" t="str">
            <v>26/09/2017</v>
          </cell>
          <cell r="H909">
            <v>0</v>
          </cell>
          <cell r="I909" t="str">
            <v xml:space="preserve">CERTIFICACIÓN DE CRÉDITO PRESUPUESTARIO PARA EL SERVICIO DE ASEO Y LIMPIEZA PARA LA UNIDAD ZONAL PASCO  DEL PROGRAMA TRABAJA PERU  </v>
          </cell>
          <cell r="J909" t="str">
            <v xml:space="preserve">UNIDAD GERENCIAL DE ADMINISTRACIÓN
</v>
          </cell>
          <cell r="K909" t="str">
            <v>ALTAMIRANO MARTINEZ, JOHN HAIRO</v>
          </cell>
          <cell r="L909">
            <v>0</v>
          </cell>
          <cell r="M909">
            <v>0</v>
          </cell>
          <cell r="N909">
            <v>0</v>
          </cell>
          <cell r="O909">
            <v>0</v>
          </cell>
        </row>
        <row r="910">
          <cell r="D910" t="str">
            <v>INFORME N° 1480-TP/DE/UGPPME-CFPP</v>
          </cell>
          <cell r="E910" t="str">
            <v>170316-2017</v>
          </cell>
          <cell r="F910" t="str">
            <v>1480-2017-MTPE/24.1.2.1</v>
          </cell>
          <cell r="G910" t="str">
            <v>26/09/2017</v>
          </cell>
          <cell r="H910">
            <v>0</v>
          </cell>
          <cell r="I910" t="str">
            <v>CERTIFICACIÓN DE CRÉDITO PRESUPUESTARIO REFERIDA AL SERVICIO DE TERCERO COMO REVISOR DE LOS EXPEDIENTES DE LIQUIDACIONES Y ELABORACIÓN DE INFORMES DE LIQUIDACIÓN TÉCNICO FINANCIERO PARA LA UNIDAD ZONAL AMAZONAS DEL PROGRAMA TRABAJA PERU</v>
          </cell>
          <cell r="J910" t="str">
            <v xml:space="preserve">UNIDAD GERENCIAL DE ADMINISTRACIÓN
</v>
          </cell>
          <cell r="K910" t="str">
            <v>ALTAMIRANO MARTINEZ, JOHN HAIRO</v>
          </cell>
          <cell r="L910">
            <v>0</v>
          </cell>
          <cell r="M910">
            <v>0</v>
          </cell>
          <cell r="N910">
            <v>0</v>
          </cell>
          <cell r="O910">
            <v>0</v>
          </cell>
        </row>
        <row r="911">
          <cell r="D911" t="str">
            <v>INFORME N° 1481-TP/DE/UGPPME-CFPP</v>
          </cell>
          <cell r="E911" t="str">
            <v>169684-2017</v>
          </cell>
          <cell r="F911" t="str">
            <v>1481-2017-MTPE/24.1.2.1</v>
          </cell>
          <cell r="G911" t="str">
            <v>26/09/2017</v>
          </cell>
          <cell r="H911">
            <v>0</v>
          </cell>
          <cell r="I911" t="str">
            <v xml:space="preserve">CERTIFICACIÓN DE CRÉDITO PRESUPUESTARIO REFERIDA A LA CONTRATACIÓN DE UNA PERSONA NATURAL POR LA MODALIDAD DE SERVICIO POR TERCERO PARA REALIZAR LA CLASIFICACIÓN Y DESCRIPCIÓN DEL ACERVO DOCUMENTARIO PARA LA UNIDAD ZONAL LA LIBERTAD </v>
          </cell>
          <cell r="J911" t="str">
            <v xml:space="preserve">UNIDAD GERENCIAL DE ADMINISTRACIÓN
</v>
          </cell>
          <cell r="K911" t="str">
            <v>ALTAMIRANO MARTINEZ, JOHN HAIRO</v>
          </cell>
          <cell r="L911">
            <v>0</v>
          </cell>
          <cell r="M911">
            <v>0</v>
          </cell>
          <cell r="N911">
            <v>0</v>
          </cell>
          <cell r="O911">
            <v>0</v>
          </cell>
        </row>
        <row r="912">
          <cell r="D912" t="str">
            <v>INFORME N° 1482-TP/DE/UGPPME-CFPP</v>
          </cell>
          <cell r="E912" t="str">
            <v>164167-2017</v>
          </cell>
          <cell r="F912" t="str">
            <v>1482-2017-MTPE/24.1.2.1</v>
          </cell>
          <cell r="G912" t="str">
            <v>26/09/2017</v>
          </cell>
          <cell r="H912">
            <v>0</v>
          </cell>
          <cell r="I912" t="str">
            <v xml:space="preserve">CERTIFICACIÓN DE CRÉDITO PRESUPUESTARIO REFERIDA A LA CONTRATACIÓN DEL SERVICIO DE IMPRESIÓN DE MERCHANDISING PARA EL PROGRAMA PERU RESPONSABLE </v>
          </cell>
          <cell r="J912" t="str">
            <v xml:space="preserve">UNIDAD GERENCIAL DE ADMINISTRACIÓN
</v>
          </cell>
          <cell r="K912" t="str">
            <v>ALTAMIRANO MARTINEZ, JOHN HAIRO</v>
          </cell>
          <cell r="L912">
            <v>0</v>
          </cell>
          <cell r="M912">
            <v>0</v>
          </cell>
          <cell r="N912">
            <v>0</v>
          </cell>
          <cell r="O912">
            <v>0</v>
          </cell>
        </row>
        <row r="913">
          <cell r="D913" t="str">
            <v>INFORME N° 1483-TP/DE/UGPPME-CFPP</v>
          </cell>
          <cell r="E913" t="str">
            <v>118586-2017</v>
          </cell>
          <cell r="F913" t="str">
            <v>1483-2017-MTPE/24.1.2.1</v>
          </cell>
          <cell r="G913" t="str">
            <v>26/09/2017</v>
          </cell>
          <cell r="H913">
            <v>0</v>
          </cell>
          <cell r="I913" t="str">
            <v>DEMANDA ADICIONAL DE RECURSOS PARA EL PRESUPUESTO 2017, REFERIDO AL CUMPLIMIENTO DE SENTENCIAS JUDICIALES EN CALIDAD DE COSA JUZGADA Y LAUDOS ARBITRALES (UE 005: TRABAJA PERU)</v>
          </cell>
          <cell r="J913" t="str">
            <v xml:space="preserve">UNIDAD GERENCIAL DE ADMINISTRACIÓN
</v>
          </cell>
          <cell r="K913" t="str">
            <v>ALTAMIRANO MARTINEZ, JOHN HAIRO</v>
          </cell>
          <cell r="L913">
            <v>0</v>
          </cell>
          <cell r="M913">
            <v>0</v>
          </cell>
          <cell r="N913">
            <v>0</v>
          </cell>
          <cell r="O913">
            <v>0</v>
          </cell>
        </row>
        <row r="914">
          <cell r="D914" t="str">
            <v>INFORME N° 1484-TP/DE/UGPPME-CFPP</v>
          </cell>
          <cell r="E914" t="str">
            <v>172424-2017</v>
          </cell>
          <cell r="F914" t="str">
            <v>1484-2017-MTPE/24.1.2.1</v>
          </cell>
          <cell r="G914" t="str">
            <v>27/09/2017</v>
          </cell>
          <cell r="H914">
            <v>0</v>
          </cell>
          <cell r="I914" t="str">
            <v xml:space="preserve">INFORME DE ELABORACIÓN DEL TALLER DE ADMINISTRACIÓN Y GESTIÓN  DEL RIESGO </v>
          </cell>
          <cell r="J914" t="str">
            <v xml:space="preserve">UNIDAD GERENCIAL DE PLANIFICACIÓN, PRESUPUESTO, MONITOREO Y EVALUACIÓN
</v>
          </cell>
          <cell r="K914" t="str">
            <v>ALTAMIRANO MARTINEZ, JOHN HAIRO</v>
          </cell>
          <cell r="L914">
            <v>0</v>
          </cell>
          <cell r="M914">
            <v>0</v>
          </cell>
          <cell r="N914">
            <v>0</v>
          </cell>
          <cell r="O914">
            <v>0</v>
          </cell>
        </row>
        <row r="915">
          <cell r="D915" t="str">
            <v>INFORME N° 1485-TP/DE/UGPPME-CFPP</v>
          </cell>
          <cell r="E915" t="str">
            <v>173253-2017</v>
          </cell>
          <cell r="F915" t="str">
            <v>1485-2017-MTPE/24.1.2.1</v>
          </cell>
          <cell r="G915" t="str">
            <v>27/09/2017</v>
          </cell>
          <cell r="H915">
            <v>0</v>
          </cell>
          <cell r="I915" t="str">
            <v>TRANSFERENCIA DEL ACERVO DOCUMENTAL DE LAS UNIDADES ORGÁNICAS DEL PROGRAMA TRABAJA PERU</v>
          </cell>
          <cell r="J915" t="str">
            <v xml:space="preserve">COORDINACIÓN FUNCIONAL DE LOGÍSTICA
</v>
          </cell>
          <cell r="K915" t="str">
            <v>ALTAMIRANO MARTINEZ, JOHN HAIRO</v>
          </cell>
          <cell r="L915">
            <v>0</v>
          </cell>
          <cell r="M915" t="str">
            <v>REFERENTE A LA HOJA DE RUTA N° 065157-2017</v>
          </cell>
          <cell r="N915">
            <v>0</v>
          </cell>
          <cell r="O915">
            <v>0</v>
          </cell>
        </row>
        <row r="916">
          <cell r="D916" t="str">
            <v>INFORME N° 1486-TP/DE/UGPPME-CFPP</v>
          </cell>
          <cell r="E916" t="str">
            <v>172824-2017</v>
          </cell>
          <cell r="F916" t="str">
            <v>1486-2017-MTPE/24.1.2.1</v>
          </cell>
          <cell r="G916" t="str">
            <v>27/09/2017</v>
          </cell>
          <cell r="H916">
            <v>0</v>
          </cell>
          <cell r="I916" t="str">
            <v xml:space="preserve">CERTIFICACIÓN DE CRÉDITO PRESUPUESTARIO REFERIDA PARA VIÁTICOS DE LA OFICINA NACIONAL </v>
          </cell>
          <cell r="J916" t="str">
            <v xml:space="preserve">UNIDAD GERENCIAL DE ADMINISTRACIÓN
</v>
          </cell>
          <cell r="K916" t="str">
            <v>ALTAMIRANO MARTINEZ, JOHN HAIRO</v>
          </cell>
          <cell r="L916">
            <v>0</v>
          </cell>
          <cell r="M916">
            <v>0</v>
          </cell>
          <cell r="N916">
            <v>0</v>
          </cell>
          <cell r="O916">
            <v>0</v>
          </cell>
        </row>
        <row r="917">
          <cell r="D917" t="str">
            <v>INFORME N° 1487-TP/DE/UGPPME-CFPP</v>
          </cell>
          <cell r="E917" t="str">
            <v>163122-2017</v>
          </cell>
          <cell r="F917" t="str">
            <v>1487-2017-MTPE/24.1.2.1</v>
          </cell>
          <cell r="G917" t="str">
            <v>27/09/2017</v>
          </cell>
          <cell r="H917">
            <v>0</v>
          </cell>
          <cell r="I917" t="str">
            <v xml:space="preserve">CERTIFICACION  DE CREDITO PRESUPUESTARIO REFERIDA A LA CONTRATACION DE UN TERCERO PARA LA COORDINACION FUNCIONAL DE SISTEMAS DEL PROGRAMA TRABAJA PERU </v>
          </cell>
          <cell r="J917" t="str">
            <v xml:space="preserve">UNIDAD GERENCIAL DE ADMINISTRACIÓN
</v>
          </cell>
          <cell r="K917" t="str">
            <v>ALTAMIRANO MARTINEZ, JOHN HAIRO</v>
          </cell>
          <cell r="L917">
            <v>0</v>
          </cell>
          <cell r="M917">
            <v>0</v>
          </cell>
          <cell r="N917">
            <v>0</v>
          </cell>
          <cell r="O917">
            <v>0</v>
          </cell>
        </row>
        <row r="918">
          <cell r="D918" t="str">
            <v>INFORME N° 1488-TP/DE/UGPPME-CFPP</v>
          </cell>
          <cell r="E918" t="str">
            <v>172343-2017</v>
          </cell>
          <cell r="F918" t="str">
            <v>1488-2017-MTPE/24.1.2.1</v>
          </cell>
          <cell r="G918" t="str">
            <v>27/09/2017</v>
          </cell>
          <cell r="H918">
            <v>0</v>
          </cell>
          <cell r="I918" t="str">
            <v xml:space="preserve">CERTIFICACIÓN DE  CRÉDITO PRESUPUESTARIO  PARA VIÁTICOS DE LA OFICINA NACIONAL </v>
          </cell>
          <cell r="J918" t="str">
            <v xml:space="preserve">UNIDAD GERENCIAL DE ADMINISTRACIÓN
</v>
          </cell>
          <cell r="K918" t="str">
            <v>ALTAMIRANO MARTINEZ, JOHN HAIRO</v>
          </cell>
          <cell r="L918">
            <v>0</v>
          </cell>
          <cell r="M918">
            <v>0</v>
          </cell>
          <cell r="N918">
            <v>0</v>
          </cell>
          <cell r="O918">
            <v>0</v>
          </cell>
        </row>
        <row r="919">
          <cell r="D919" t="str">
            <v>INFORME N° 1489-TP/DE/UGPPME-CFPP</v>
          </cell>
          <cell r="E919" t="str">
            <v>172930-2017</v>
          </cell>
          <cell r="F919" t="str">
            <v>1489-2017-MTPE/24.1.2.1</v>
          </cell>
          <cell r="G919" t="str">
            <v>27/09/2017</v>
          </cell>
          <cell r="H919">
            <v>0</v>
          </cell>
          <cell r="I919" t="str">
            <v xml:space="preserve">CERTIFICACIÓN DE CREDITO PRESUPUESTARIO  PARA VIÁTICOS DE LA OFICINA NACIONAL </v>
          </cell>
          <cell r="J919" t="str">
            <v xml:space="preserve">UNIDAD GERENCIAL DE ADMINISTRACIÓN
</v>
          </cell>
          <cell r="K919" t="str">
            <v>ALTAMIRANO MARTINEZ, JOHN HAIRO</v>
          </cell>
          <cell r="L919">
            <v>0</v>
          </cell>
          <cell r="M919">
            <v>0</v>
          </cell>
          <cell r="N919">
            <v>0</v>
          </cell>
          <cell r="O919">
            <v>0</v>
          </cell>
        </row>
        <row r="920">
          <cell r="D920" t="str">
            <v>INFORME N° 1490-TP/DE/UGPPME-CFPP</v>
          </cell>
          <cell r="E920" t="str">
            <v>170854-2017</v>
          </cell>
          <cell r="F920" t="str">
            <v>1490-2017-MTPE/24.1.2.1</v>
          </cell>
          <cell r="G920" t="str">
            <v>27/09/2017</v>
          </cell>
          <cell r="H920">
            <v>0</v>
          </cell>
          <cell r="I920" t="str">
            <v xml:space="preserve">CERTIFICACIÓN DE CRÉDITO PRESUPUESTARIO PARA VIÁTICOS DE LA OFICINA NACIONAL - ICA </v>
          </cell>
          <cell r="J920" t="str">
            <v xml:space="preserve">UNIDAD GERENCIAL DE ADMINISTRACIÓN
</v>
          </cell>
          <cell r="K920" t="str">
            <v>ALTAMIRANO MARTINEZ, JOHN HAIRO</v>
          </cell>
          <cell r="L920">
            <v>0</v>
          </cell>
          <cell r="M920">
            <v>0</v>
          </cell>
          <cell r="N920">
            <v>0</v>
          </cell>
          <cell r="O920">
            <v>0</v>
          </cell>
        </row>
        <row r="921">
          <cell r="D921" t="str">
            <v>INFORME N° 1491-TP/DE/UGPPME-CFPP</v>
          </cell>
          <cell r="E921" t="str">
            <v>173052-2017</v>
          </cell>
          <cell r="F921" t="str">
            <v>1491-2017-MTPE/24.1.2.1</v>
          </cell>
          <cell r="G921" t="str">
            <v>27/09/2017</v>
          </cell>
          <cell r="H921">
            <v>0</v>
          </cell>
          <cell r="I921" t="str">
            <v xml:space="preserve">CERTIFICACIÓN DE CRÉDITO PRESUPUESTARIO REFERIDA PARA VIÁTICOS DE LA OFICINA NACIONAL DEL PROGRAMA TRABAJA PERU </v>
          </cell>
          <cell r="J921" t="str">
            <v xml:space="preserve">UNIDAD GERENCIAL DE ADMINISTRACIÓN
</v>
          </cell>
          <cell r="K921" t="str">
            <v>ALTAMIRANO MARTINEZ, JOHN HAIRO</v>
          </cell>
          <cell r="L921">
            <v>0</v>
          </cell>
          <cell r="M921">
            <v>0</v>
          </cell>
          <cell r="N921">
            <v>0</v>
          </cell>
          <cell r="O921">
            <v>0</v>
          </cell>
        </row>
        <row r="922">
          <cell r="D922" t="str">
            <v>INFORME N° 1492-TP/DE/UGPPME-CFPP</v>
          </cell>
          <cell r="E922" t="str">
            <v>165199-2017</v>
          </cell>
          <cell r="F922" t="str">
            <v>1492-2017-MTPE/24.1.2.1</v>
          </cell>
          <cell r="G922" t="str">
            <v>27/09/2017</v>
          </cell>
          <cell r="H922">
            <v>0</v>
          </cell>
          <cell r="I922" t="str">
            <v xml:space="preserve">CERTIFICACIÓN  DE CRÉDITO PRESUPUESTARIO REFERIDA A LA CONTRATACIÓN DE SERVICIO DE MANTENIMIENTO PREVENTIVO PARA LA CAMIONETA MITSUBISHI DE PLACA (EGA-010) ASIGNADA A LA UNIDAD ZONAL PIURA </v>
          </cell>
          <cell r="J922" t="str">
            <v xml:space="preserve">UNIDAD GERENCIAL DE ADMINISTRACIÓN
</v>
          </cell>
          <cell r="K922" t="str">
            <v>ALTAMIRANO MARTINEZ, JOHN HAIRO</v>
          </cell>
          <cell r="L922">
            <v>0</v>
          </cell>
          <cell r="M922">
            <v>0</v>
          </cell>
          <cell r="N922">
            <v>0</v>
          </cell>
          <cell r="O922">
            <v>0</v>
          </cell>
        </row>
        <row r="923">
          <cell r="D923" t="str">
            <v>INFORME N° 1493-TP/DE/UGPPME-CFPP</v>
          </cell>
          <cell r="E923" t="str">
            <v>167168-2017</v>
          </cell>
          <cell r="F923" t="str">
            <v>1493-2017-MTPE/24.1.2.1</v>
          </cell>
          <cell r="G923" t="str">
            <v>27/09/2017</v>
          </cell>
          <cell r="H923">
            <v>0</v>
          </cell>
          <cell r="I923" t="str">
            <v xml:space="preserve">CERTIFICACION DE CREDITO PRESUPUESTARIO REFERIDA A LA CONTRATACION DE UN TERCERO PARA LA COORDINACION FUNCIONAL DE SISTEMAS DEL PROGRAMA TRABAJA PERU </v>
          </cell>
          <cell r="J923" t="str">
            <v xml:space="preserve">UNIDAD GERENCIAL DE ADMINISTRACIÓN
</v>
          </cell>
          <cell r="K923" t="str">
            <v>ALTAMIRANO MARTINEZ, JOHN HAIRO</v>
          </cell>
          <cell r="L923">
            <v>0</v>
          </cell>
          <cell r="M923">
            <v>0</v>
          </cell>
          <cell r="N923">
            <v>0</v>
          </cell>
          <cell r="O923">
            <v>0</v>
          </cell>
        </row>
        <row r="924">
          <cell r="D924" t="str">
            <v>INFORME N° 1494-TP/DE/UGPPME-CFPP</v>
          </cell>
          <cell r="E924" t="str">
            <v>169753-2017</v>
          </cell>
          <cell r="F924" t="str">
            <v>1494-2017-MTPE/24.1.2.1</v>
          </cell>
          <cell r="G924" t="str">
            <v>28/09/2017</v>
          </cell>
          <cell r="H924">
            <v>0</v>
          </cell>
          <cell r="I924" t="str">
            <v>CERTIFICACIÓN DE CRÉDITO PRESUPUESTARIO REFERIDA A LA CONTRATACIÓN DE SERVICIO DE TERCERO PARA LA UNIDAD ZONAL LIMA NORTE - CALLAO DEL PROGRAMA ¿TRABAJA PERÚ¿.</v>
          </cell>
          <cell r="J924" t="str">
            <v xml:space="preserve">UNIDAD GERENCIAL DE ADMINISTRACIÓN
</v>
          </cell>
          <cell r="K924">
            <v>0</v>
          </cell>
          <cell r="L924">
            <v>0</v>
          </cell>
          <cell r="M924">
            <v>0</v>
          </cell>
          <cell r="N924">
            <v>0</v>
          </cell>
          <cell r="O924">
            <v>0</v>
          </cell>
        </row>
        <row r="925">
          <cell r="D925" t="str">
            <v>INFORME N° 1495-TP/DE/UGPPME-CFPP</v>
          </cell>
          <cell r="E925" t="str">
            <v>133419-2017</v>
          </cell>
          <cell r="F925" t="str">
            <v>1495-2017-MTPE/24.1.2.1</v>
          </cell>
          <cell r="G925" t="str">
            <v>28/09/2017</v>
          </cell>
          <cell r="H925">
            <v>0</v>
          </cell>
          <cell r="I925" t="str">
            <v xml:space="preserve">CERTIFICACIÓN DE CRÉDITO PRESUPUESTARIO REFERIDA AL SERVICIO DE TERCERO PARA LA UNIDAD ZONAL SATIPO DEL PROGRAMA TRABAJA PERU </v>
          </cell>
          <cell r="J925" t="str">
            <v xml:space="preserve">UNIDAD GERENCIAL DE ADMINISTRACIÓN
</v>
          </cell>
          <cell r="K925" t="str">
            <v>ALTAMIRANO MARTINEZ, JOHN HAIRO</v>
          </cell>
          <cell r="L925">
            <v>0</v>
          </cell>
          <cell r="M925">
            <v>0</v>
          </cell>
          <cell r="N925">
            <v>0</v>
          </cell>
          <cell r="O925">
            <v>0</v>
          </cell>
        </row>
        <row r="926">
          <cell r="D926" t="str">
            <v>INFORME N° 1496-TP/DE/UGPPME-CFPP</v>
          </cell>
          <cell r="E926" t="str">
            <v>148680-2017</v>
          </cell>
          <cell r="F926" t="str">
            <v>1496-2017-MTPE/24.1.2.1</v>
          </cell>
          <cell r="G926" t="str">
            <v>28/09/2017</v>
          </cell>
          <cell r="H926">
            <v>0</v>
          </cell>
          <cell r="I926" t="str">
            <v>CERTIFICACIÓN DE CRÉDITO PRESUPUESTARIO REFERIDA A LA CONTRATACIÓN DE SERVICIO DE TERCERO PAR LA UNIDAD ZONAL LIMA SUR ESTE DEL PROGRAMA  " TRABAJA PERU "</v>
          </cell>
          <cell r="J926" t="str">
            <v xml:space="preserve">UNIDAD GERENCIAL DE ADMINISTRACIÓN
</v>
          </cell>
          <cell r="K926" t="str">
            <v>ALTAMIRANO MARTINEZ, JOHN HAIRO</v>
          </cell>
          <cell r="L926">
            <v>0</v>
          </cell>
          <cell r="M926">
            <v>0</v>
          </cell>
          <cell r="N926">
            <v>0</v>
          </cell>
          <cell r="O926">
            <v>0</v>
          </cell>
        </row>
        <row r="927">
          <cell r="D927" t="str">
            <v>INFORME N° 1497-TP/DE/UGPPME-CFPP</v>
          </cell>
          <cell r="E927" t="str">
            <v>165474-2017</v>
          </cell>
          <cell r="F927" t="str">
            <v>1497-2017-MTPE/24.1.2.1</v>
          </cell>
          <cell r="G927" t="str">
            <v>28/09/2017</v>
          </cell>
          <cell r="H927">
            <v>0</v>
          </cell>
          <cell r="I927" t="str">
            <v>CERTIFICACIÓN DE CRÉDITO PRESUPUESTARIO REFERIDA A LA CONTRATACION DE TEMPORAL POR LA MODALIDAD DE SERVICIO DE TERCERO COMO REVISOR DE LOS EXPEDIENTES DE LIQUIDACIONES Y ELABORADOR DE LOS INFORMES DE LIQUIDACION TECNICO FINANCIERO PARA LA UNIDAD ZONAL ICA DEL PROGRAMA TRABAJA PERU</v>
          </cell>
          <cell r="J927" t="str">
            <v xml:space="preserve">UNIDAD GERENCIAL DE ADMINISTRACIÓN
</v>
          </cell>
          <cell r="K927" t="str">
            <v>ALTAMIRANO MARTINEZ, JOHN HAIRO</v>
          </cell>
          <cell r="L927">
            <v>0</v>
          </cell>
          <cell r="M927">
            <v>0</v>
          </cell>
          <cell r="N927">
            <v>0</v>
          </cell>
          <cell r="O927">
            <v>0</v>
          </cell>
        </row>
        <row r="928">
          <cell r="D928" t="str">
            <v>INFORME N° 1498-TP/DE/UGPPME-CFPP</v>
          </cell>
          <cell r="E928" t="str">
            <v>173310-2017</v>
          </cell>
          <cell r="F928" t="str">
            <v>1498-2017-MTPE/24.1.2.1</v>
          </cell>
          <cell r="G928" t="str">
            <v>28/09/2017</v>
          </cell>
          <cell r="H928">
            <v>0</v>
          </cell>
          <cell r="I928" t="str">
            <v>CERTIFICACIÓN DE CRÉDITO PRESUPUESTARIO PARA ASIGNACIÓN DE VIÁTICOS OFICINA NACIONAL</v>
          </cell>
          <cell r="J928" t="str">
            <v xml:space="preserve">UNIDAD GERENCIAL DE ADMINISTRACIÓN
</v>
          </cell>
          <cell r="K928" t="str">
            <v>ALTAMIRANO MARTINEZ, JOHN HAIRO</v>
          </cell>
          <cell r="L928">
            <v>0</v>
          </cell>
          <cell r="M928">
            <v>0</v>
          </cell>
          <cell r="N928">
            <v>0</v>
          </cell>
          <cell r="O928">
            <v>0</v>
          </cell>
        </row>
        <row r="929">
          <cell r="D929" t="str">
            <v>INFORME N° 1499-TP/DE/UGPPME-CFPP</v>
          </cell>
          <cell r="E929" t="str">
            <v>174907-2017</v>
          </cell>
          <cell r="F929" t="str">
            <v>1499-2017-MTPE/24.1.2.1</v>
          </cell>
          <cell r="G929" t="str">
            <v>29/09/2017</v>
          </cell>
          <cell r="H929">
            <v>0</v>
          </cell>
          <cell r="I929" t="str">
            <v>INFORME SOBRE SEGUIMIENTO A LA INCORPORACIÓN PRESUPUESTAL DE LOS ORGANISMO EJECUTORES, EN EL MARCO DE LA RESOLUCIÓN MINISTERIAL N° 162-2017-TR (COENE AC-88)</v>
          </cell>
          <cell r="J929" t="str">
            <v xml:space="preserve">UNIDAD GERENCIAL DE PROYECTOS
UNIDAD GERENCIAL DE ADMINISTRACIÓN
</v>
          </cell>
          <cell r="K929" t="str">
            <v>ALTAMIRANO MARTINEZ, JOHN HAIRO</v>
          </cell>
          <cell r="L929">
            <v>0</v>
          </cell>
          <cell r="M929">
            <v>0</v>
          </cell>
          <cell r="N929">
            <v>0</v>
          </cell>
          <cell r="O929">
            <v>0</v>
          </cell>
        </row>
        <row r="930">
          <cell r="D930" t="str">
            <v>INFORME N° 1500-TP/DE/UGPPME-CFPP</v>
          </cell>
          <cell r="E930" t="str">
            <v>172355-2017</v>
          </cell>
          <cell r="F930" t="str">
            <v>1500-2017-MTPE/24.1.2.1</v>
          </cell>
          <cell r="G930" t="str">
            <v>29/09/2017</v>
          </cell>
          <cell r="H930">
            <v>0</v>
          </cell>
          <cell r="I930" t="str">
            <v xml:space="preserve">CERTIFICACIÓN DE CRÉDITO PRESUPUESTARIO REFERIDA A LA ASIGNACIÓN DE VIÁTICOS PARA UN PERSONAL CAS A LA UNIDAD ZONAL DE TACNA </v>
          </cell>
          <cell r="J930" t="str">
            <v xml:space="preserve">UNIDAD GERENCIAL DE ADMINISTRACIÓN
</v>
          </cell>
          <cell r="K930" t="str">
            <v>ALTAMIRANO MARTINEZ, JOHN HAIRO</v>
          </cell>
          <cell r="L930">
            <v>0</v>
          </cell>
          <cell r="M930">
            <v>0</v>
          </cell>
          <cell r="N930">
            <v>0</v>
          </cell>
          <cell r="O930">
            <v>0</v>
          </cell>
        </row>
        <row r="931">
          <cell r="D931" t="str">
            <v>INFORME N° 1501-TP/DE/UGPPME-CFPP</v>
          </cell>
          <cell r="E931" t="str">
            <v>170782-2017</v>
          </cell>
          <cell r="F931" t="str">
            <v>1501-2017-MTPE/24.1.2.1</v>
          </cell>
          <cell r="G931" t="str">
            <v>29/09/2017</v>
          </cell>
          <cell r="H931">
            <v>0</v>
          </cell>
          <cell r="I931" t="str">
            <v xml:space="preserve">CERTIFICACION DE CREDITO PRESUPUESTARIO REFERIDA AL SERVICIO DE TERCERO PARA LA UNIDAD ZONAL MADRE DE DIOS DEL PROGRAMA TRABAJA PERU </v>
          </cell>
          <cell r="J931" t="str">
            <v xml:space="preserve">UNIDAD GERENCIAL DE ADMINISTRACIÓN
</v>
          </cell>
          <cell r="K931" t="str">
            <v>ALTAMIRANO MARTINEZ, JOHN HAIRO</v>
          </cell>
          <cell r="L931">
            <v>0</v>
          </cell>
          <cell r="M931">
            <v>0</v>
          </cell>
          <cell r="N931">
            <v>0</v>
          </cell>
          <cell r="O931">
            <v>0</v>
          </cell>
        </row>
        <row r="932">
          <cell r="D932" t="str">
            <v>INFORME N° 1502-TP/DE/UGPPME-CFPP</v>
          </cell>
          <cell r="E932" t="str">
            <v>170322-2017</v>
          </cell>
          <cell r="F932" t="str">
            <v>1502-2017-MTPE/24.1.2.1</v>
          </cell>
          <cell r="G932" t="str">
            <v>29/09/2017</v>
          </cell>
          <cell r="H932">
            <v>0</v>
          </cell>
          <cell r="I932" t="str">
            <v xml:space="preserve">CERTIFICACION DE CREDITO PRESUPUESTARIO REFERIDA A LA CONTRATACION DE UN TERCERO PARA LA COORDINACION FUNCIONAL DE, LOGISTICA DEL PROGRAMA TRABAJA PERU </v>
          </cell>
          <cell r="J932" t="str">
            <v xml:space="preserve">UNIDAD GERENCIAL DE ADMINISTRACIÓN
</v>
          </cell>
          <cell r="K932" t="str">
            <v>ALTAMIRANO MARTINEZ, JOHN HAIRO</v>
          </cell>
          <cell r="L932">
            <v>0</v>
          </cell>
          <cell r="M932">
            <v>0</v>
          </cell>
          <cell r="N932">
            <v>0</v>
          </cell>
          <cell r="O932">
            <v>0</v>
          </cell>
        </row>
        <row r="933">
          <cell r="D933" t="str">
            <v>INFORME N° 1503-TP/DE/UGPPME-CFPP</v>
          </cell>
          <cell r="E933" t="str">
            <v>169631-2017</v>
          </cell>
          <cell r="F933" t="str">
            <v>1503-2017-MTPE/24.1.2.1</v>
          </cell>
          <cell r="G933" t="str">
            <v>29/09/2017</v>
          </cell>
          <cell r="H933">
            <v>0</v>
          </cell>
          <cell r="I933" t="str">
            <v xml:space="preserve">CERTIFICACIÓN DE CREDITO PRESUPUESTARIO REFERIDA A LA CONTRATACION DE SERVICIO DE MANTENIMIENTO PREVENTIVO PARA LA CAMIONETA NISSAN NAVARA DE PLACA (EGJ-577) ASIGNADA A LA UNIDAD AREQUIPA </v>
          </cell>
          <cell r="J933" t="str">
            <v xml:space="preserve">UNIDAD GERENCIAL DE ADMINISTRACIÓN
</v>
          </cell>
          <cell r="K933" t="str">
            <v>ALTAMIRANO MARTINEZ, JOHN HAIRO</v>
          </cell>
          <cell r="L933">
            <v>0</v>
          </cell>
          <cell r="M933">
            <v>0</v>
          </cell>
          <cell r="N933">
            <v>0</v>
          </cell>
          <cell r="O933">
            <v>0</v>
          </cell>
        </row>
        <row r="934">
          <cell r="D934" t="str">
            <v>INFORME N° 1504-TP/DE/UGPPME-CFPP</v>
          </cell>
          <cell r="E934" t="str">
            <v>174068-2017</v>
          </cell>
          <cell r="F934" t="str">
            <v>1504-2017-MTPE/24.1.2.1</v>
          </cell>
          <cell r="G934" t="str">
            <v>29/09/2017</v>
          </cell>
          <cell r="H934">
            <v>0</v>
          </cell>
          <cell r="I934" t="str">
            <v xml:space="preserve">AMPLIACIÓN DE CERTIFICACIÓN DE CRÉDITO PRESUPUESTARIO DEL CCP N|1018-2017 </v>
          </cell>
          <cell r="J934" t="str">
            <v xml:space="preserve">UNIDAD GERENCIAL DE ADMINISTRACIÓN
</v>
          </cell>
          <cell r="K934" t="str">
            <v>ALTAMIRANO MARTINEZ, JOHN HAIRO</v>
          </cell>
          <cell r="L934">
            <v>0</v>
          </cell>
          <cell r="M934">
            <v>0</v>
          </cell>
          <cell r="N934">
            <v>0</v>
          </cell>
          <cell r="O934">
            <v>0</v>
          </cell>
        </row>
        <row r="935">
          <cell r="D935" t="str">
            <v>INFORME N° 1505-TP/DE/UGPPME-CFPP</v>
          </cell>
          <cell r="E935" t="str">
            <v>171768-2017</v>
          </cell>
          <cell r="F935" t="str">
            <v>1505-2017-MTPE/24.1.2.1</v>
          </cell>
          <cell r="G935" t="str">
            <v>02/10/2017</v>
          </cell>
          <cell r="H935">
            <v>0</v>
          </cell>
          <cell r="I935" t="str">
            <v xml:space="preserve">CERTIFICACIÓN DE CRÉDITO PRESUPUESTARIO REFERIDA PARA VIÁTICOS PARA LA OFICINA NACIONAL DEL PROGRAMA TRABAJA PERU </v>
          </cell>
          <cell r="J935" t="str">
            <v xml:space="preserve">UNIDAD GERENCIAL DE ADMINISTRACIÓN
</v>
          </cell>
          <cell r="K935" t="str">
            <v>ALTAMIRANO MARTINEZ, JOHN HAIRO</v>
          </cell>
          <cell r="L935">
            <v>0</v>
          </cell>
          <cell r="M935">
            <v>0</v>
          </cell>
          <cell r="N935">
            <v>0</v>
          </cell>
          <cell r="O935">
            <v>0</v>
          </cell>
        </row>
        <row r="936">
          <cell r="D936" t="str">
            <v>INFORME N° 1506-TP/DE/UGPPME-CFPP</v>
          </cell>
          <cell r="E936" t="str">
            <v>172481-2017</v>
          </cell>
          <cell r="F936" t="str">
            <v>1506-2017-MTPE/24.1.2.1</v>
          </cell>
          <cell r="G936" t="str">
            <v>02/10/2017</v>
          </cell>
          <cell r="H936">
            <v>0</v>
          </cell>
          <cell r="I936" t="str">
            <v xml:space="preserve">CERTIFICACION DE CREDITO PRESUPUESTARIO REFERIDA A LA ASIGNACION DE VIATICOS PARA LA OFICINA NACIONAL DEL PROGRAMA TRABAJA PERU </v>
          </cell>
          <cell r="J936" t="str">
            <v xml:space="preserve">UNIDAD GERENCIAL DE ADMINISTRACIÓN
</v>
          </cell>
          <cell r="K936" t="str">
            <v>ALTAMIRANO MARTINEZ, JOHN HAIRO</v>
          </cell>
          <cell r="L936">
            <v>0</v>
          </cell>
          <cell r="M936">
            <v>0</v>
          </cell>
          <cell r="N936">
            <v>0</v>
          </cell>
          <cell r="O936">
            <v>0</v>
          </cell>
        </row>
        <row r="937">
          <cell r="D937" t="str">
            <v>INFORME N° 1507-TP/DE/UGPPME-CFPP</v>
          </cell>
          <cell r="E937" t="str">
            <v>172273-2017</v>
          </cell>
          <cell r="F937" t="str">
            <v>1507-2017-MTPE/24.1.2.1</v>
          </cell>
          <cell r="G937" t="str">
            <v>02/10/2017</v>
          </cell>
          <cell r="H937">
            <v>0</v>
          </cell>
          <cell r="I937" t="str">
            <v xml:space="preserve">CERTIFICACIÓN DE CREDITO PRESUPUESTARIO REFERIDA  PARA VIÁTICOS DE LA OFICINA NACIONAL </v>
          </cell>
          <cell r="J937" t="str">
            <v xml:space="preserve">UNIDAD GERENCIAL DE ADMINISTRACIÓN
</v>
          </cell>
          <cell r="K937" t="str">
            <v>ALTAMIRANO MARTINEZ, JOHN HAIRO</v>
          </cell>
          <cell r="L937">
            <v>0</v>
          </cell>
          <cell r="M937">
            <v>0</v>
          </cell>
          <cell r="N937">
            <v>0</v>
          </cell>
          <cell r="O937">
            <v>0</v>
          </cell>
        </row>
        <row r="938">
          <cell r="D938" t="str">
            <v>INFORME N° 1508-TP/DE/UGPPME-CFPP</v>
          </cell>
          <cell r="E938" t="str">
            <v>174115-2017</v>
          </cell>
          <cell r="F938" t="str">
            <v>1508-2017-MTPE/24.1.2.1</v>
          </cell>
          <cell r="G938" t="str">
            <v>02/10/2017</v>
          </cell>
          <cell r="H938">
            <v>0</v>
          </cell>
          <cell r="I938" t="str">
            <v xml:space="preserve">CERTIFICACIÓN DE CRÉDITO PRESUPUESTARIO REFERIDA  PARA VIÁTICOS DE LA OFICINA NACIONAL </v>
          </cell>
          <cell r="J938" t="str">
            <v xml:space="preserve">UNIDAD GERENCIAL DE ADMINISTRACIÓN
</v>
          </cell>
          <cell r="K938" t="str">
            <v>ALTAMIRANO MARTINEZ, JOHN HAIRO</v>
          </cell>
          <cell r="L938">
            <v>0</v>
          </cell>
          <cell r="M938">
            <v>0</v>
          </cell>
          <cell r="N938">
            <v>0</v>
          </cell>
          <cell r="O938">
            <v>0</v>
          </cell>
        </row>
        <row r="939">
          <cell r="D939" t="str">
            <v>INFORME N° 1509-TP/DE/UGPPME-CFPP</v>
          </cell>
          <cell r="E939" t="str">
            <v>170765-2017</v>
          </cell>
          <cell r="F939" t="str">
            <v>1509-2017-MTPE/24.1.2.1</v>
          </cell>
          <cell r="G939" t="str">
            <v>02/10/2017</v>
          </cell>
          <cell r="H939">
            <v>0</v>
          </cell>
          <cell r="I939" t="str">
            <v xml:space="preserve">CERTIFICACIÓN DE CRÉDITO PRESUPUESTARIO REFERIDA AL SERVICIO DE TERCERO PARA LA UNIDAD ZONAL MADRE DE DIOS DEL PROGRAMA TRABAJA PERU </v>
          </cell>
          <cell r="J939" t="str">
            <v xml:space="preserve">UNIDAD GERENCIAL DE ADMINISTRACIÓN
</v>
          </cell>
          <cell r="K939" t="str">
            <v>ALTAMIRANO MARTINEZ, JOHN HAIRO</v>
          </cell>
          <cell r="L939">
            <v>0</v>
          </cell>
          <cell r="M939">
            <v>0</v>
          </cell>
          <cell r="N939">
            <v>0</v>
          </cell>
          <cell r="O939">
            <v>0</v>
          </cell>
        </row>
        <row r="940">
          <cell r="D940" t="str">
            <v>INFORME N° 1510-TP/DE/UGPPME-CFPP</v>
          </cell>
          <cell r="E940" t="str">
            <v>161614-2017</v>
          </cell>
          <cell r="F940" t="str">
            <v>1510-2017-MTPE/24.1.2.1</v>
          </cell>
          <cell r="G940" t="str">
            <v>02/10/2017</v>
          </cell>
          <cell r="H940">
            <v>0</v>
          </cell>
          <cell r="I940" t="str">
            <v xml:space="preserve">CERTIFICACION DE  REBAJA DE CREDITO PRESUPUESTARIO N° 866-2017 REFERIDO AL SERVICIO DE TERCERO PARA EL AREA DE SERVICIOS GENERALES DE LA COORDINACION FUNCIONAL DE LOGISTICA </v>
          </cell>
          <cell r="J940" t="str">
            <v xml:space="preserve">UNIDAD GERENCIAL DE ADMINISTRACIÓN
</v>
          </cell>
          <cell r="K940" t="str">
            <v>ALTAMIRANO MARTINEZ, JOHN HAIRO</v>
          </cell>
          <cell r="L940">
            <v>0</v>
          </cell>
          <cell r="M940">
            <v>0</v>
          </cell>
          <cell r="N940">
            <v>0</v>
          </cell>
          <cell r="O940">
            <v>0</v>
          </cell>
        </row>
        <row r="941">
          <cell r="D941" t="str">
            <v>INFORME N° 1511-TP/DE/UGPPME-CFPP</v>
          </cell>
          <cell r="E941" t="str">
            <v>171131-2017</v>
          </cell>
          <cell r="F941" t="str">
            <v>1511-2017-MTPE/24.1.2.1</v>
          </cell>
          <cell r="G941" t="str">
            <v>02/10/2017</v>
          </cell>
          <cell r="H941">
            <v>0</v>
          </cell>
          <cell r="I941" t="str">
            <v xml:space="preserve">CERTIFICACION DE CREDITO PRESUPUESTARIO PARA LA CONTRATACION DE UN PROFESIONAL POR LA MODALIDAD DE SERVICIO DE TERCERO PARA REALIZAR ACTIVIDADES RELACIONADAS A PROMOCION PARA LA UNIDAD ZONAL LIMA SUR ESTE </v>
          </cell>
          <cell r="J941" t="str">
            <v xml:space="preserve">UNIDAD GERENCIAL DE ADMINISTRACIÓN
</v>
          </cell>
          <cell r="K941" t="str">
            <v>ALTAMIRANO MARTINEZ, JOHN HAIRO</v>
          </cell>
          <cell r="L941">
            <v>0</v>
          </cell>
          <cell r="M941">
            <v>0</v>
          </cell>
          <cell r="N941">
            <v>0</v>
          </cell>
          <cell r="O941">
            <v>0</v>
          </cell>
        </row>
        <row r="942">
          <cell r="D942" t="str">
            <v>INFORME N° 1512-TP/DE/UGPPME-CFPP</v>
          </cell>
          <cell r="E942" t="str">
            <v>171973-2017</v>
          </cell>
          <cell r="F942" t="str">
            <v>1512-2017-MTPE/24.1.2.1</v>
          </cell>
          <cell r="G942" t="str">
            <v>02/10/2017</v>
          </cell>
          <cell r="H942">
            <v>0</v>
          </cell>
          <cell r="I942" t="str">
            <v xml:space="preserve">CERTIFICACIÓN DE CRÉDITO PRESUPUESTARIO PARA LA CONTRATACIÓN DE UN PROFESIONAL POR LA MODALIDAD DE SERVICIO DE TERCERO PARA REALIZAR ACTIVIDADES RELACIONADAS A PROMOCIÓN PARA LA UNIDAD ZONAL LIMA SUR ESTE </v>
          </cell>
          <cell r="J942" t="str">
            <v xml:space="preserve">UNIDAD GERENCIAL DE ADMINISTRACIÓN
</v>
          </cell>
          <cell r="K942" t="str">
            <v>ALTAMIRANO MARTINEZ, JOHN HAIRO</v>
          </cell>
          <cell r="L942">
            <v>0</v>
          </cell>
          <cell r="M942">
            <v>0</v>
          </cell>
          <cell r="N942">
            <v>0</v>
          </cell>
          <cell r="O942">
            <v>0</v>
          </cell>
        </row>
        <row r="943">
          <cell r="D943" t="str">
            <v>INFORME N° 1513-TP/DE/UGPPME-CFPP</v>
          </cell>
          <cell r="E943" t="str">
            <v>162082-2017</v>
          </cell>
          <cell r="F943" t="str">
            <v>1513-2017-MTPE/24.1.2.1</v>
          </cell>
          <cell r="G943" t="str">
            <v>02/10/2017</v>
          </cell>
          <cell r="H943">
            <v>0</v>
          </cell>
          <cell r="I943" t="str">
            <v xml:space="preserve">CERTIFICACIÓN DE CRÉDITO PRESUPUESTARIO PARA LA CONTRATACIÓN DE UN PROFESIONAL POR LA MODALIDAD DE SERVICIO DE TERCERO PARA REALIZAR ACTIVIDADES RELACIONADAS A PROMOCIÓN PARA LA UNIDAD ZONAL LIMA SUR ESTE </v>
          </cell>
          <cell r="J943" t="str">
            <v xml:space="preserve">UNIDAD GERENCIAL DE ADMINISTRACIÓN
</v>
          </cell>
          <cell r="K943" t="str">
            <v>ALTAMIRANO MARTINEZ, JOHN HAIRO</v>
          </cell>
          <cell r="L943">
            <v>0</v>
          </cell>
          <cell r="M943">
            <v>0</v>
          </cell>
          <cell r="N943">
            <v>0</v>
          </cell>
          <cell r="O943">
            <v>0</v>
          </cell>
        </row>
        <row r="944">
          <cell r="D944" t="str">
            <v>INFORME N° 1514-TP/DE/UGPPME-CFPP</v>
          </cell>
          <cell r="E944" t="str">
            <v>160606-2017</v>
          </cell>
          <cell r="F944" t="str">
            <v>1514-2017-MTPE/24.1.2.1</v>
          </cell>
          <cell r="G944" t="str">
            <v>02/10/2017</v>
          </cell>
          <cell r="H944">
            <v>0</v>
          </cell>
          <cell r="I944" t="str">
            <v xml:space="preserve">REQUERIMIENTO DE CONTRATACIÓN ADMINISTRATIVA DE SERVICIOS - CAS DE UN (01) RESPONSABLE DE PROMOCIÓN PARA LA UNIDAD ZONAL LAMBAYEQUE </v>
          </cell>
          <cell r="J944" t="str">
            <v xml:space="preserve">PROGRAMA PARA LA GENERACION DE EMPLEO SOCIAL INCLUSIVO "TRABAJA PERU"
</v>
          </cell>
          <cell r="K944" t="str">
            <v>ALTAMIRANO MARTINEZ, JOHN HAIRO</v>
          </cell>
          <cell r="L944">
            <v>0</v>
          </cell>
          <cell r="M944">
            <v>0</v>
          </cell>
          <cell r="N944">
            <v>0</v>
          </cell>
          <cell r="O944">
            <v>0</v>
          </cell>
        </row>
        <row r="945">
          <cell r="D945" t="str">
            <v>INFORME N° 1515-TP/DE/UGPPME-CFPP</v>
          </cell>
          <cell r="E945" t="str">
            <v>171139-2017</v>
          </cell>
          <cell r="F945" t="str">
            <v>1515-2017-MTPE/24.1.2.1</v>
          </cell>
          <cell r="G945" t="str">
            <v>02/10/2017</v>
          </cell>
          <cell r="H945">
            <v>0</v>
          </cell>
          <cell r="I945" t="str">
            <v xml:space="preserve">CERTIFICACION DE CREDITO PRESUPUESTARIO PARA LA CONTRATACION DE UN PROFESIONAL POR LA MODALIDAD DE SERVICIO DE TERCERO PARA REALIZAR ACTIVIDADES RELACIONADAS A PROMOCION PARA LA UNIDAD ZONAL LIMA SUR ESTE </v>
          </cell>
          <cell r="J945" t="str">
            <v xml:space="preserve">UNIDAD GERENCIAL DE ADMINISTRACIÓN
</v>
          </cell>
          <cell r="K945" t="str">
            <v>TORRES LOZANO, CÉSAR AUGUSTO</v>
          </cell>
          <cell r="L945">
            <v>0</v>
          </cell>
          <cell r="M945">
            <v>0</v>
          </cell>
          <cell r="N945">
            <v>0</v>
          </cell>
          <cell r="O945">
            <v>0</v>
          </cell>
        </row>
        <row r="946">
          <cell r="D946" t="str">
            <v>INFORME N° 1516-TP/DE/UGPPME-CFPP</v>
          </cell>
          <cell r="E946" t="str">
            <v>168137-2017</v>
          </cell>
          <cell r="F946" t="str">
            <v>1516-2017-MTPE/24.1.2.1</v>
          </cell>
          <cell r="G946" t="str">
            <v>02/10/2017</v>
          </cell>
          <cell r="H946">
            <v>0</v>
          </cell>
          <cell r="I946" t="str">
            <v xml:space="preserve">CERTIFICACION DE CREDITO PRESUPUESTARIO REFERIDA A LA CONTRATACION DE UN TERCERO PARA LA UNIDAD GERENCIAL DE PROMOCION DE RSE DEL PROGRAMA PERU RESPONSABLE </v>
          </cell>
          <cell r="J946" t="str">
            <v xml:space="preserve">UNIDAD GERENCIAL DE ADMINISTRACIÓN
</v>
          </cell>
          <cell r="K946" t="str">
            <v>ALTAMIRANO MARTINEZ, JOHN HAIRO</v>
          </cell>
          <cell r="L946">
            <v>0</v>
          </cell>
          <cell r="M946">
            <v>0</v>
          </cell>
          <cell r="N946">
            <v>0</v>
          </cell>
          <cell r="O946">
            <v>0</v>
          </cell>
        </row>
        <row r="947">
          <cell r="D947" t="str">
            <v>INFORME N° 1517-TP/DE/UGPPME-CFPP</v>
          </cell>
          <cell r="E947" t="str">
            <v>170776-2017</v>
          </cell>
          <cell r="F947" t="str">
            <v>1517-2017-MTPE/24.1.2.1</v>
          </cell>
          <cell r="G947" t="str">
            <v>02/10/2017</v>
          </cell>
          <cell r="H947">
            <v>0</v>
          </cell>
          <cell r="I947" t="str">
            <v xml:space="preserve">CERTIFICACIÓN DE CRÉDITO PRESUPUESTARIO REFERIDA A LA CONTRATACIÓN TEMPORAL POR MODALIDAD DE SERVICIO DE TERCERO DE UNA PERSONA NATURAL PARA REALIZAR EL SERVICIO DE MANTENIMIENTO Y LIMPIEZA DE LOCAL DE LA UZ CUSCO </v>
          </cell>
          <cell r="J947" t="str">
            <v xml:space="preserve">UNIDAD GERENCIAL DE ADMINISTRACIÓN
</v>
          </cell>
          <cell r="K947" t="str">
            <v>ALTAMIRANO MARTINEZ, JOHN HAIRO</v>
          </cell>
          <cell r="L947">
            <v>0</v>
          </cell>
          <cell r="M947">
            <v>0</v>
          </cell>
          <cell r="N947">
            <v>0</v>
          </cell>
          <cell r="O947">
            <v>0</v>
          </cell>
        </row>
        <row r="948">
          <cell r="D948" t="str">
            <v>INFORME N° 1518-TP/DE/UGPPME-CFPP</v>
          </cell>
          <cell r="E948" t="str">
            <v>150757-2017</v>
          </cell>
          <cell r="F948" t="str">
            <v>1518-2017-MTPE/24.1.2.1</v>
          </cell>
          <cell r="G948" t="str">
            <v>02/10/2017</v>
          </cell>
          <cell r="H948">
            <v>0</v>
          </cell>
          <cell r="I948" t="str">
            <v xml:space="preserve">CERTIFICACIÓN  DE CRÉDITO PRESUPUESTARIO REFERIDA AL SERVICIO DE TERCERO PARA LA UNIDAD ZONAL AMAZONAS DEL PROGRAMA TRABAJA PERU </v>
          </cell>
          <cell r="J948" t="str">
            <v xml:space="preserve">UNIDAD GERENCIAL DE ADMINISTRACIÓN
</v>
          </cell>
          <cell r="K948" t="str">
            <v>ALTAMIRANO MARTINEZ, JOHN HAIRO</v>
          </cell>
          <cell r="L948">
            <v>0</v>
          </cell>
          <cell r="M948">
            <v>0</v>
          </cell>
          <cell r="N948">
            <v>0</v>
          </cell>
          <cell r="O948">
            <v>0</v>
          </cell>
        </row>
        <row r="949">
          <cell r="D949" t="str">
            <v>INFORME N° 1519-TP/DE/UGPPME-CFPP</v>
          </cell>
          <cell r="E949" t="str">
            <v>169583-2017</v>
          </cell>
          <cell r="F949" t="str">
            <v>1519-2017-MTPE/24.1.2.1</v>
          </cell>
          <cell r="G949" t="str">
            <v>02/10/2017</v>
          </cell>
          <cell r="H949">
            <v>0</v>
          </cell>
          <cell r="I949" t="str">
            <v xml:space="preserve">CERTIFICACION DE CREDITO PRESUPUESTARIO PARA LA CONTRATACION DE DOS PROFESIONALES PARA LA REVISION DE EXPEDIENTES TECNICOS DE PROYECTOS ELEGIBLES TRAMITADOS PARA DEMANDA ADICIONAL Y DE ACCION DE CONTINGENCIA AC-88 ASISTENCIA TECNICA Y REGISTRO EN EL BANCO DE PROYECTOS DEL PROGRAMA TRABAJA PERU-UNIDAD ZONAL DE LIMA NORTE CALLAO </v>
          </cell>
          <cell r="J949" t="str">
            <v xml:space="preserve">UNIDAD GERENCIAL DE ADMINISTRACIÓN
</v>
          </cell>
          <cell r="K949" t="str">
            <v>ALTAMIRANO MARTINEZ, JOHN HAIRO</v>
          </cell>
          <cell r="L949">
            <v>0</v>
          </cell>
          <cell r="M949">
            <v>0</v>
          </cell>
          <cell r="N949">
            <v>0</v>
          </cell>
          <cell r="O949">
            <v>0</v>
          </cell>
        </row>
        <row r="950">
          <cell r="D950" t="str">
            <v>INFORME N° 1520-TP/DE/UGPPME-CFPP</v>
          </cell>
          <cell r="E950" t="str">
            <v>168377-2017</v>
          </cell>
          <cell r="F950" t="str">
            <v>1520-2017-MTPE/24.1.2.1</v>
          </cell>
          <cell r="G950" t="str">
            <v>02/10/2017</v>
          </cell>
          <cell r="H950">
            <v>0</v>
          </cell>
          <cell r="I950" t="str">
            <v xml:space="preserve">CERTIFICACION DE CREDITO PRESUPUESTARIO REFERIDA AL SERVICIO DE TERCERO COMO APOYO EN ACTIVIDADES DE PROMOCION PARA LA UNIDAD ZONAL VRA DEL PROGRAMA TRABAJA PERU </v>
          </cell>
          <cell r="J950" t="str">
            <v xml:space="preserve">UNIDAD GERENCIAL DE ADMINISTRACIÓN
</v>
          </cell>
          <cell r="K950" t="str">
            <v>ALTAMIRANO MARTINEZ, JOHN HAIRO</v>
          </cell>
          <cell r="L950">
            <v>0</v>
          </cell>
          <cell r="M950">
            <v>0</v>
          </cell>
          <cell r="N950">
            <v>0</v>
          </cell>
          <cell r="O950">
            <v>0</v>
          </cell>
        </row>
        <row r="951">
          <cell r="D951" t="str">
            <v>INFORME N° 1521-TP/DE/UGPPME-CFPP</v>
          </cell>
          <cell r="E951" t="str">
            <v>165314-2017</v>
          </cell>
          <cell r="F951" t="str">
            <v>1521-2017-MTPE/24.1.2.1</v>
          </cell>
          <cell r="G951" t="str">
            <v>02/10/2017</v>
          </cell>
          <cell r="H951">
            <v>0</v>
          </cell>
          <cell r="I951" t="str">
            <v xml:space="preserve">CERTIFICACION DE CREDITO PRESUPUESTARIO PARA LA CONTRATACION DE UN SERVICIO POR TERCERO COMO REVISOR DE LOS EXPEDIENTES DE LIQUIDACION Y ELABORADOR DE LOS INFORMES DE LIQUIDACION TECNICO FINANCIERO AII-02 PARA LA UNIDAD ZONAL LAMBAYEQUE </v>
          </cell>
          <cell r="J951" t="str">
            <v xml:space="preserve">UNIDAD GERENCIAL DE ADMINISTRACIÓN
</v>
          </cell>
          <cell r="K951" t="str">
            <v>ALTAMIRANO MARTINEZ, JOHN HAIRO</v>
          </cell>
          <cell r="L951">
            <v>0</v>
          </cell>
          <cell r="M951">
            <v>0</v>
          </cell>
          <cell r="N951">
            <v>0</v>
          </cell>
          <cell r="O951">
            <v>0</v>
          </cell>
        </row>
        <row r="952">
          <cell r="D952" t="str">
            <v>INFORME N° 1522-TP/DE/UGPPME-CFPP</v>
          </cell>
          <cell r="E952" t="str">
            <v>169305-2017</v>
          </cell>
          <cell r="F952" t="str">
            <v>1522-2017-MTPE/24.1.2.1</v>
          </cell>
          <cell r="G952" t="str">
            <v>02/10/2017</v>
          </cell>
          <cell r="H952">
            <v>0</v>
          </cell>
          <cell r="I952" t="str">
            <v xml:space="preserve">CERTIFICACION DE CREDITO PRESUPUESTARIO PARALA CONTRATACION TEMPORAL COMO REVISOR DE LOS EXPEDIENTES DE LIQUIDACION TECNICO FINANCIERO PARA LA UNIDAD ZONAL AYACUCHO </v>
          </cell>
          <cell r="J952" t="str">
            <v xml:space="preserve">UNIDAD GERENCIAL DE ADMINISTRACIÓN
</v>
          </cell>
          <cell r="K952" t="str">
            <v>ALTAMIRANO MARTINEZ, JOHN HAIRO</v>
          </cell>
          <cell r="L952">
            <v>0</v>
          </cell>
          <cell r="M952">
            <v>0</v>
          </cell>
          <cell r="N952">
            <v>0</v>
          </cell>
          <cell r="O952">
            <v>0</v>
          </cell>
        </row>
        <row r="953">
          <cell r="D953" t="str">
            <v>INFORME N° 1523-TP/DE/UGPPME-CFPP</v>
          </cell>
          <cell r="E953" t="str">
            <v>159865-2017</v>
          </cell>
          <cell r="F953" t="str">
            <v>1523-2017-MTPE/24.1.2.1</v>
          </cell>
          <cell r="G953" t="str">
            <v>02/10/2017</v>
          </cell>
          <cell r="H953">
            <v>0</v>
          </cell>
          <cell r="I953" t="str">
            <v>SOBRE NOTA MODIFICATORIA DEL COMPROMISO ANUAL DE LA CCP N° 027-2017.</v>
          </cell>
          <cell r="J953" t="str">
            <v xml:space="preserve">UNIDAD GERENCIAL DE ADMINISTRACIÓN
</v>
          </cell>
          <cell r="K953">
            <v>0</v>
          </cell>
          <cell r="L953">
            <v>0</v>
          </cell>
          <cell r="M953">
            <v>0</v>
          </cell>
          <cell r="N953">
            <v>0</v>
          </cell>
          <cell r="O953">
            <v>0</v>
          </cell>
        </row>
        <row r="954">
          <cell r="D954" t="str">
            <v>INFORME N° 1524-TP/DE/UGPPME-CFPP</v>
          </cell>
          <cell r="E954" t="str">
            <v>169133-2017</v>
          </cell>
          <cell r="F954" t="str">
            <v>1524-2017-MTPE/24.1.2.1</v>
          </cell>
          <cell r="G954" t="str">
            <v>03/10/2017</v>
          </cell>
          <cell r="H954">
            <v>0</v>
          </cell>
          <cell r="I954" t="str">
            <v>SOBRE NOTA MODIFICATORIA DEL COMPROMISO ANUAL DE LA CCP N° 579-2017.</v>
          </cell>
          <cell r="J954" t="str">
            <v xml:space="preserve">UNIDAD GERENCIAL DE ADMINISTRACIÓN
</v>
          </cell>
          <cell r="K954">
            <v>0</v>
          </cell>
          <cell r="L954">
            <v>0</v>
          </cell>
          <cell r="M954">
            <v>0</v>
          </cell>
          <cell r="N954">
            <v>0</v>
          </cell>
          <cell r="O954">
            <v>0</v>
          </cell>
        </row>
        <row r="955">
          <cell r="D955" t="str">
            <v>INFORME N° 1525-TP/DE/UGPPME-CFPP</v>
          </cell>
          <cell r="E955" t="str">
            <v>173865-2017</v>
          </cell>
          <cell r="F955" t="str">
            <v>1525-2017-MTPE/24.1.2.1</v>
          </cell>
          <cell r="G955" t="str">
            <v>03/10/2017</v>
          </cell>
          <cell r="H955">
            <v>0</v>
          </cell>
          <cell r="I955" t="str">
            <v>CERTIFICACIÓN DE CRÉDITO PRESUPUESTARIO REFERIDA A LA ASIGNACIÓN DE VIÁTICOS PARA LA OFICINA NACIONAL DEL PROGRAMA "TRABAJA PERU"</v>
          </cell>
          <cell r="J955" t="str">
            <v xml:space="preserve">UNIDAD GERENCIAL DE ADMINISTRACIÓN
</v>
          </cell>
          <cell r="K955" t="str">
            <v>ALTAMIRANO MARTINEZ, JOHN HAIRO</v>
          </cell>
          <cell r="L955">
            <v>0</v>
          </cell>
          <cell r="M955">
            <v>0</v>
          </cell>
          <cell r="N955">
            <v>0</v>
          </cell>
          <cell r="O955">
            <v>0</v>
          </cell>
        </row>
        <row r="956">
          <cell r="D956" t="str">
            <v>INFORME N° 1526-TP/DE/UGPPME-CFPP</v>
          </cell>
          <cell r="E956" t="str">
            <v>172824-2017</v>
          </cell>
          <cell r="F956" t="str">
            <v>1526-2017-MTPE/24.1.2.1</v>
          </cell>
          <cell r="G956" t="str">
            <v>03/10/2017</v>
          </cell>
          <cell r="H956">
            <v>0</v>
          </cell>
          <cell r="I956" t="str">
            <v xml:space="preserve">CERTIFICACION DE CREDITO PRESUPUESTARIO REFERIDA A LA COMPRA DE PASAJES AREOS A TRAVES DE ACTOLOGO DE ACUERDO MARCO PARA EL PERSONAL DEL PROGRAMA, EN EL MARCO DE LAS ACTIVIDADES RELACIONADAS AL POI Y EL SEGUIMEINTO DE LOS PROYECTOS DE AC-88 </v>
          </cell>
          <cell r="J956" t="str">
            <v xml:space="preserve">UNIDAD GERENCIAL DE ADMINISTRACIÓN
</v>
          </cell>
          <cell r="K956">
            <v>0</v>
          </cell>
          <cell r="L956">
            <v>0</v>
          </cell>
          <cell r="M956">
            <v>0</v>
          </cell>
          <cell r="N956">
            <v>0</v>
          </cell>
          <cell r="O956">
            <v>0</v>
          </cell>
        </row>
        <row r="957">
          <cell r="D957" t="str">
            <v>INFORME N° 1527-TP/DE/UGPPME-CFPP</v>
          </cell>
          <cell r="E957" t="str">
            <v>175678-2017</v>
          </cell>
          <cell r="F957" t="str">
            <v>1527-2017-MTPE/24.1.2.1</v>
          </cell>
          <cell r="G957" t="str">
            <v>03/10/2017</v>
          </cell>
          <cell r="H957">
            <v>0</v>
          </cell>
          <cell r="I957" t="str">
            <v xml:space="preserve">CERTIFICACIÓN DE CREDITO  PRESUPUESTARIO REFERIDO PARA VIÁTICOS DE LA OFICINA NACIONAL </v>
          </cell>
          <cell r="J957" t="str">
            <v xml:space="preserve">UNIDAD GERENCIAL DE ADMINISTRACIÓN
</v>
          </cell>
          <cell r="K957" t="str">
            <v>ALTAMIRANO MARTINEZ, JOHN HAIRO</v>
          </cell>
          <cell r="L957">
            <v>0</v>
          </cell>
          <cell r="M957">
            <v>0</v>
          </cell>
          <cell r="N957">
            <v>0</v>
          </cell>
          <cell r="O957">
            <v>0</v>
          </cell>
        </row>
        <row r="958">
          <cell r="D958" t="str">
            <v>INFORME N° 1528-TP/DE/UGPPME-CFPP</v>
          </cell>
          <cell r="E958" t="str">
            <v>173865-2017</v>
          </cell>
          <cell r="F958" t="str">
            <v>1528-2017-MTPE/24.1.2.1</v>
          </cell>
          <cell r="G958" t="str">
            <v>03/10/2017</v>
          </cell>
          <cell r="H958">
            <v>0</v>
          </cell>
          <cell r="I958" t="str">
            <v xml:space="preserve">CERTIFICACIÓN DE CRÉDITO PRESUPUESTARIO PARA COMPRA DE PASAJES PARA EL PERSONAL DEL PROGRAMA PERU RESPONSABLE </v>
          </cell>
          <cell r="J958" t="str">
            <v xml:space="preserve">UNIDAD GERENCIAL DE ADMINISTRACIÓN
</v>
          </cell>
          <cell r="K958" t="str">
            <v>ALTAMIRANO MARTINEZ, JOHN HAIRO</v>
          </cell>
          <cell r="L958">
            <v>0</v>
          </cell>
          <cell r="M958">
            <v>0</v>
          </cell>
          <cell r="N958">
            <v>0</v>
          </cell>
          <cell r="O958">
            <v>0</v>
          </cell>
        </row>
        <row r="959">
          <cell r="D959" t="str">
            <v>INFORME N° 1529-TP/DE/UGPPME-CFPP</v>
          </cell>
          <cell r="E959" t="str">
            <v>177188-2017</v>
          </cell>
          <cell r="F959" t="str">
            <v>1529-2017-MTPE/24.1.2.1</v>
          </cell>
          <cell r="G959" t="str">
            <v>03/10/2017</v>
          </cell>
          <cell r="H959">
            <v>0</v>
          </cell>
          <cell r="I959" t="str">
            <v xml:space="preserve">CERTIFICACIÓN DE CREDITO  PRESUPUESTARIO REFERIDO  PARA VIÁTICOS PARA LA OFICINA NACIONAL DEL PROGRAMA TRABAJA PERU </v>
          </cell>
          <cell r="J959" t="str">
            <v xml:space="preserve">UNIDAD GERENCIAL DE ADMINISTRACIÓN
</v>
          </cell>
          <cell r="K959" t="str">
            <v>ALTAMIRANO MARTINEZ, JOHN HAIRO</v>
          </cell>
          <cell r="L959">
            <v>0</v>
          </cell>
          <cell r="M959">
            <v>0</v>
          </cell>
          <cell r="N959">
            <v>0</v>
          </cell>
          <cell r="O959">
            <v>0</v>
          </cell>
        </row>
        <row r="960">
          <cell r="D960" t="str">
            <v>INFORME N° 1530-TP/DE/UGPPME-CFPP</v>
          </cell>
          <cell r="E960" t="str">
            <v>176722-2017</v>
          </cell>
          <cell r="F960" t="str">
            <v>1530-2017-MTPE/24.1.2.1</v>
          </cell>
          <cell r="G960" t="str">
            <v>03/10/2017</v>
          </cell>
          <cell r="H960">
            <v>0</v>
          </cell>
          <cell r="I960" t="str">
            <v xml:space="preserve">CERTIFICACIÓN DE CREDITO PRESUPUESTARIO REFERIDO PARA VIÁTICOS PARA LA OFICINA NACIONAL DEL PROGRAMA TRABAJA PERU  </v>
          </cell>
          <cell r="J960" t="str">
            <v xml:space="preserve">UNIDAD GERENCIAL DE ADMINISTRACIÓN
</v>
          </cell>
          <cell r="K960" t="str">
            <v>ALTAMIRANO MARTINEZ, JOHN HAIRO</v>
          </cell>
          <cell r="L960">
            <v>0</v>
          </cell>
          <cell r="M960">
            <v>0</v>
          </cell>
          <cell r="N960">
            <v>0</v>
          </cell>
          <cell r="O960">
            <v>0</v>
          </cell>
        </row>
        <row r="961">
          <cell r="D961" t="str">
            <v>INFORME N° 1531-TP/DE/UGPPME-CFPP</v>
          </cell>
          <cell r="E961" t="str">
            <v>177241-2017</v>
          </cell>
          <cell r="F961" t="str">
            <v>1531-2017-MTPE/24.1.2.1</v>
          </cell>
          <cell r="G961" t="str">
            <v>03/10/2017</v>
          </cell>
          <cell r="H961">
            <v>0</v>
          </cell>
          <cell r="I961" t="str">
            <v xml:space="preserve">SOLICITUD PARA CONTRATACIÓN  DE SERVICIO POR TERCERO </v>
          </cell>
          <cell r="J961" t="str">
            <v xml:space="preserve">PROGRAMA PARA LA GENERACION DE EMPLEO SOCIAL INCLUSIVO "TRABAJA PERU"
</v>
          </cell>
          <cell r="K961" t="str">
            <v>ALTAMIRANO MARTINEZ, JOHN HAIRO</v>
          </cell>
          <cell r="L961">
            <v>0</v>
          </cell>
          <cell r="M961">
            <v>0</v>
          </cell>
          <cell r="N961">
            <v>0</v>
          </cell>
          <cell r="O961">
            <v>0</v>
          </cell>
        </row>
        <row r="962">
          <cell r="D962" t="str">
            <v>INFORME N° 1532-TP/DE/UGPPME-CFPP</v>
          </cell>
          <cell r="E962" t="str">
            <v>170528-2017</v>
          </cell>
          <cell r="F962" t="str">
            <v>1532-2017-MTPE/24.1.2.1</v>
          </cell>
          <cell r="G962" t="str">
            <v>04/10/2017</v>
          </cell>
          <cell r="H962">
            <v>0</v>
          </cell>
          <cell r="I962" t="str">
            <v>CERTIFICACIÓN DE CRÉDITO PRESUPUESTARIO REFERIDA A LA A LA CONTRATACIÓN DEL SERVICIO DE TRASLADO DE BIENES MUEBLES, MATERIALES DE OFICINA Y EQUIPO DE CÓMPUTO AL NUEVO LOCAL ASIGNADO PARA LA UNIDAD ZONAL LAMBAYEQUE  DEL PROGRAMA ¿TRABAJA PERÚ¿.</v>
          </cell>
          <cell r="J962" t="str">
            <v xml:space="preserve">UNIDAD GERENCIAL DE ADMINISTRACIÓN
</v>
          </cell>
          <cell r="K962">
            <v>0</v>
          </cell>
          <cell r="L962">
            <v>0</v>
          </cell>
          <cell r="M962">
            <v>0</v>
          </cell>
          <cell r="N962">
            <v>0</v>
          </cell>
          <cell r="O962">
            <v>0</v>
          </cell>
        </row>
        <row r="963">
          <cell r="D963" t="str">
            <v>INFORME N° 1533-TP/DE/UGPPME-CFPP</v>
          </cell>
          <cell r="E963" t="str">
            <v>175284-2017</v>
          </cell>
          <cell r="F963" t="str">
            <v>1533-2017-MTPE/24.1.2.1</v>
          </cell>
          <cell r="G963" t="str">
            <v>04/10/2017</v>
          </cell>
          <cell r="H963">
            <v>0</v>
          </cell>
          <cell r="I963" t="str">
            <v xml:space="preserve">CERTIFICACIÓN DE CRÉDITO  PRESUPUESTARIO  PARA VIÁTICOS DE LA OFICINA NACIONAL DEL PROGRAMA TRABAJA PERU </v>
          </cell>
          <cell r="J963" t="str">
            <v xml:space="preserve">UNIDAD GERENCIAL DE ADMINISTRACIÓN
</v>
          </cell>
          <cell r="K963" t="str">
            <v>ALTAMIRANO MARTINEZ, JOHN HAIRO</v>
          </cell>
          <cell r="L963">
            <v>0</v>
          </cell>
          <cell r="M963">
            <v>0</v>
          </cell>
          <cell r="N963">
            <v>0</v>
          </cell>
          <cell r="O963">
            <v>0</v>
          </cell>
        </row>
        <row r="964">
          <cell r="D964" t="str">
            <v>INFORME N° 1534-TP/DE/UGPPME-CFPP</v>
          </cell>
          <cell r="E964" t="str">
            <v>176731-2017</v>
          </cell>
          <cell r="F964" t="str">
            <v>1534-2017-MTPE/24.1.2.1</v>
          </cell>
          <cell r="G964" t="str">
            <v>04/10/2017</v>
          </cell>
          <cell r="H964">
            <v>0</v>
          </cell>
          <cell r="I964" t="str">
            <v>CERTIFICACION DE CREDITO PRESUPUESTARIO REFERIDA AL SERVICIO DE TERCERO COMO REVISOR DE LOS EXPEDIENTES DE LIQUIDACIONES Y ELABORACION DE INFORMES DE LIQUIDACION TECNICO FINANCIERO PARA LA UNIDAD ZONAL HUANUCO DEL PROGRAMA TRABAJA PERU</v>
          </cell>
          <cell r="J964" t="str">
            <v xml:space="preserve">UNIDAD GERENCIAL DE ADMINISTRACIÓN
</v>
          </cell>
          <cell r="K964" t="str">
            <v>ALTAMIRANO MARTINEZ, JOHN HAIRO</v>
          </cell>
          <cell r="L964">
            <v>0</v>
          </cell>
          <cell r="M964">
            <v>0</v>
          </cell>
          <cell r="N964">
            <v>0</v>
          </cell>
          <cell r="O964">
            <v>0</v>
          </cell>
        </row>
        <row r="965">
          <cell r="D965" t="str">
            <v>INFORME N° 1535-TP/DE/UGPPME-CFPP</v>
          </cell>
          <cell r="E965" t="str">
            <v>168927-2017</v>
          </cell>
          <cell r="F965" t="str">
            <v>1535-2017-MTPE/24.1.2.1</v>
          </cell>
          <cell r="G965" t="str">
            <v>04/10/2017</v>
          </cell>
          <cell r="H965">
            <v>0</v>
          </cell>
          <cell r="I965" t="str">
            <v xml:space="preserve">CERTIFICACION DE CREDITO PRESUPUESTARIO REFERIDA A LA CONTRATACION DE SERVICIO DE TERCERO PARA LA COORDINACION FUNCIONAL DE SUPERVISION DE PROYECTOS </v>
          </cell>
          <cell r="J965" t="str">
            <v xml:space="preserve">UNIDAD GERENCIAL DE ADMINISTRACIÓN
</v>
          </cell>
          <cell r="K965" t="str">
            <v>ALTAMIRANO MARTINEZ, JOHN HAIRO</v>
          </cell>
          <cell r="L965">
            <v>0</v>
          </cell>
          <cell r="M965">
            <v>0</v>
          </cell>
          <cell r="N965">
            <v>0</v>
          </cell>
          <cell r="O965">
            <v>0</v>
          </cell>
        </row>
        <row r="966">
          <cell r="D966" t="str">
            <v>INFORME N° 1536-TP/DE/UGPPME-CFPP</v>
          </cell>
          <cell r="E966" t="str">
            <v>126085-2017</v>
          </cell>
          <cell r="F966" t="str">
            <v>1536-2017-MTPE/24.1.2.1</v>
          </cell>
          <cell r="G966" t="str">
            <v>04/10/2017</v>
          </cell>
          <cell r="H966">
            <v>0</v>
          </cell>
          <cell r="I966" t="str">
            <v xml:space="preserve">PROPUESTA DE MODIFICACIÓN DEL MOP DE LA UNIDAD GERENCIAL DE PROMOCIÓN </v>
          </cell>
          <cell r="J966" t="str">
            <v xml:space="preserve">UNIDAD GERENCIAL DE ASESORÍA LEGAL
</v>
          </cell>
          <cell r="K966" t="str">
            <v>ALTAMIRANO MARTINEZ, JOHN HAIRO</v>
          </cell>
          <cell r="L966">
            <v>0</v>
          </cell>
          <cell r="M966">
            <v>0</v>
          </cell>
          <cell r="N966">
            <v>0</v>
          </cell>
          <cell r="O966">
            <v>0</v>
          </cell>
        </row>
        <row r="967">
          <cell r="D967" t="str">
            <v>INFORME N° 1537-TP/DE/UGPPME-CFPP</v>
          </cell>
          <cell r="E967" t="str">
            <v>168496-2017</v>
          </cell>
          <cell r="F967" t="str">
            <v>1537-2017-MTPE/24.1.2.1</v>
          </cell>
          <cell r="G967" t="str">
            <v>04/10/2017</v>
          </cell>
          <cell r="H967">
            <v>0</v>
          </cell>
          <cell r="I967" t="str">
            <v xml:space="preserve">CERTIFICACION DE CREDITO PRESUPUESTARIO REFERIDA A LA CONTRATACION DE UN SERVICIO POR TERCERO COMO REVISOR DE LOS EXPEDIENTES DE LIQUIDACION TECNICO FINANCIERO DE LAS ACCIONES DE INTERVENCION INMEDIATA AII-02 PARA LA UNIDAD ZONAL TUMBES </v>
          </cell>
          <cell r="J967" t="str">
            <v xml:space="preserve">UNIDAD GERENCIAL DE ADMINISTRACIÓN
</v>
          </cell>
          <cell r="K967" t="str">
            <v>ALTAMIRANO MARTINEZ, JOHN HAIRO</v>
          </cell>
          <cell r="L967">
            <v>0</v>
          </cell>
          <cell r="M967">
            <v>0</v>
          </cell>
          <cell r="N967">
            <v>0</v>
          </cell>
          <cell r="O967">
            <v>0</v>
          </cell>
        </row>
        <row r="968">
          <cell r="D968" t="str">
            <v>INFORME N° 1538-TP/DE/UGPPME-CFPP</v>
          </cell>
          <cell r="E968" t="str">
            <v>165453-2017</v>
          </cell>
          <cell r="F968" t="str">
            <v>1538-2017-MTPE/24.1.2.1</v>
          </cell>
          <cell r="G968" t="str">
            <v>04/10/2017</v>
          </cell>
          <cell r="H968">
            <v>0</v>
          </cell>
          <cell r="I968" t="str">
            <v xml:space="preserve">CERTIFICACION DE CREDITO PRESUPUESTARIO REFERIDA A LA CONTRATACION DE UN TERCERO PARA LA UNIDAD GERENCIAL DE PROMOCION DEL PROGRAMA TRABAJA PERU </v>
          </cell>
          <cell r="J968" t="str">
            <v xml:space="preserve">UNIDAD GERENCIAL DE ADMINISTRACIÓN
</v>
          </cell>
          <cell r="K968" t="str">
            <v>ALTAMIRANO MARTINEZ, JOHN HAIRO</v>
          </cell>
          <cell r="L968">
            <v>0</v>
          </cell>
          <cell r="M968">
            <v>0</v>
          </cell>
          <cell r="N968">
            <v>0</v>
          </cell>
          <cell r="O968">
            <v>0</v>
          </cell>
        </row>
        <row r="969">
          <cell r="D969" t="str">
            <v>INFORME N° 1539-TP/DE/UGPPME-CFPP</v>
          </cell>
          <cell r="E969" t="str">
            <v>161722-2017</v>
          </cell>
          <cell r="F969" t="str">
            <v>1539-2017-MTPE/24.1.2.1</v>
          </cell>
          <cell r="G969" t="str">
            <v>04/10/2017</v>
          </cell>
          <cell r="H969">
            <v>0</v>
          </cell>
          <cell r="I969" t="str">
            <v xml:space="preserve">SOLICITUD DE CRÉDITO PRESUPUESTARIO REFERIDA AL SERVICIO DE TERCERO PARA LA UNIDAD ZONAL MADRE DE DIOS DEL PROGRAMA TRABAJA PERU </v>
          </cell>
          <cell r="J969" t="str">
            <v xml:space="preserve">UNIDAD GERENCIAL DE ADMINISTRACIÓN
</v>
          </cell>
          <cell r="K969" t="str">
            <v>ALTAMIRANO MARTINEZ, JOHN HAIRO</v>
          </cell>
          <cell r="L969">
            <v>0</v>
          </cell>
          <cell r="M969">
            <v>0</v>
          </cell>
          <cell r="N969">
            <v>0</v>
          </cell>
          <cell r="O969">
            <v>0</v>
          </cell>
        </row>
        <row r="970">
          <cell r="D970" t="str">
            <v>INFORME N° 1540-TP/DE/UGPPME-CFPP</v>
          </cell>
          <cell r="E970" t="str">
            <v>176072-2017</v>
          </cell>
          <cell r="F970" t="str">
            <v>1540-2017-MTPE/24.1.2.1</v>
          </cell>
          <cell r="G970" t="str">
            <v>04/10/2017</v>
          </cell>
          <cell r="H970">
            <v>0</v>
          </cell>
          <cell r="I970" t="str">
            <v>CERTIFICACION DE CRÉDITO PRESUPUESTARIO REFERIDA AL PAGO DE 07 CERTIFICADOS DIROVE NECESARIOS PARA LA BAJA DE LAS CAMIONETAS FOTON DE PLACA DE RODAJE PIO 535, PIO 928, PIO 396, PIO 537, PIO 578 Y PIO 331</v>
          </cell>
          <cell r="J970" t="str">
            <v xml:space="preserve">UNIDAD GERENCIAL DE ADMINISTRACIÓN
</v>
          </cell>
          <cell r="K970" t="str">
            <v>ALTAMIRANO MARTINEZ, JOHN HAIRO</v>
          </cell>
          <cell r="L970">
            <v>0</v>
          </cell>
          <cell r="M970">
            <v>0</v>
          </cell>
          <cell r="N970">
            <v>0</v>
          </cell>
          <cell r="O970">
            <v>0</v>
          </cell>
        </row>
        <row r="971">
          <cell r="D971" t="str">
            <v>INFORME N° 1541-TP/DE/UGPPME-CFPP</v>
          </cell>
          <cell r="E971" t="str">
            <v>127635-2017</v>
          </cell>
          <cell r="F971" t="str">
            <v>1541-2017-MTPE/24.1.2.1</v>
          </cell>
          <cell r="G971" t="str">
            <v>04/10/2017</v>
          </cell>
          <cell r="H971">
            <v>0</v>
          </cell>
          <cell r="I971" t="str">
            <v xml:space="preserve">CERTIFICACIÓN DE CRÉDITO PRESUPUESTARIO CPP REFERIDA AL SERVICIO DE INTERNET DEDICADO PARA EL PROGRAMA TRABAJA PERU - PAC N° 11 </v>
          </cell>
          <cell r="J971" t="str">
            <v xml:space="preserve">UNIDAD GERENCIAL DE ADMINISTRACIÓN
</v>
          </cell>
          <cell r="K971" t="str">
            <v>ALTAMIRANO MARTINEZ, JOHN HAIRO</v>
          </cell>
          <cell r="L971">
            <v>0</v>
          </cell>
          <cell r="M971">
            <v>0</v>
          </cell>
          <cell r="N971">
            <v>0</v>
          </cell>
          <cell r="O971">
            <v>0</v>
          </cell>
        </row>
        <row r="972">
          <cell r="D972" t="str">
            <v>INFORME N° 1542-TP/DE/UGPPME-CFPP</v>
          </cell>
          <cell r="E972" t="str">
            <v>178193-2017</v>
          </cell>
          <cell r="F972" t="str">
            <v>1542-2017-MTPE/24.1.2.1</v>
          </cell>
          <cell r="G972" t="str">
            <v>04/10/2017</v>
          </cell>
          <cell r="H972">
            <v>0</v>
          </cell>
          <cell r="I972" t="str">
            <v xml:space="preserve">APROBACIÓN PARA CONTRATACIÓN DE SERVICIO DE TERCERO PARA LA COORDINACIÓN FUNCIONAL DE PLANIFICACIÓN Y PRESUPUESTO </v>
          </cell>
          <cell r="J972" t="str">
            <v xml:space="preserve">PROGRAMA PARA LA GENERACION DE EMPLEO SOCIAL INCLUSIVO "TRABAJA PERU"
</v>
          </cell>
          <cell r="K972" t="str">
            <v>ALTAMIRANO MARTINEZ, JOHN HAIRO</v>
          </cell>
          <cell r="L972">
            <v>0</v>
          </cell>
          <cell r="M972">
            <v>0</v>
          </cell>
          <cell r="N972">
            <v>0</v>
          </cell>
          <cell r="O972">
            <v>0</v>
          </cell>
        </row>
        <row r="973">
          <cell r="D973" t="str">
            <v>INFORME N° 1543-TP/DE/UGPPME-CFPP</v>
          </cell>
          <cell r="E973" t="str">
            <v>176060-2017</v>
          </cell>
          <cell r="F973" t="str">
            <v>1543-2017-MTPE/24.1.2.1</v>
          </cell>
          <cell r="G973" t="str">
            <v>04/10/2017</v>
          </cell>
          <cell r="H973">
            <v>0</v>
          </cell>
          <cell r="I973" t="str">
            <v xml:space="preserve">PROPUESTA DE NOTA DE MODIFICACIÓN PRESUPUESTARIA NMP N° 057 , CRÉDITOS Y ANULACIONES EN EL MARCO DEL D.S N° 235-2017-EF </v>
          </cell>
          <cell r="J973" t="str">
            <v xml:space="preserve">PROGRAMA PARA LA GENERACION DE EMPLEO SOCIAL INCLUSIVO "TRABAJA PERU"
</v>
          </cell>
          <cell r="K973">
            <v>0</v>
          </cell>
          <cell r="L973">
            <v>0</v>
          </cell>
          <cell r="M973">
            <v>0</v>
          </cell>
          <cell r="N973">
            <v>0</v>
          </cell>
          <cell r="O973">
            <v>0</v>
          </cell>
        </row>
        <row r="974">
          <cell r="D974" t="str">
            <v>INFORME N° 1544-TP/DE/UGPPME-CFPP</v>
          </cell>
          <cell r="E974" t="str">
            <v>178516-2017</v>
          </cell>
          <cell r="F974" t="str">
            <v>1544-2017-MTPE/24.1.2.1</v>
          </cell>
          <cell r="G974" t="str">
            <v>05/10/2017</v>
          </cell>
          <cell r="H974">
            <v>0</v>
          </cell>
          <cell r="I974" t="str">
            <v xml:space="preserve">SOLICITO AUTORIZACIÓN PARA CONTRATACIÓN DE SERVICIO DE TERCERO PARA LA COORDINACIÓN FUNCIONAL DE PLANIFICACIÓN Y PRESUPUESTO </v>
          </cell>
          <cell r="J974" t="str">
            <v xml:space="preserve">PROGRAMA PARA LA GENERACION DE EMPLEO SOCIAL INCLUSIVO "TRABAJA PERU"
</v>
          </cell>
          <cell r="K974" t="str">
            <v>ALTAMIRANO MARTINEZ, JOHN HAIRO</v>
          </cell>
          <cell r="L974">
            <v>0</v>
          </cell>
          <cell r="M974">
            <v>0</v>
          </cell>
          <cell r="N974">
            <v>0</v>
          </cell>
          <cell r="O974">
            <v>0</v>
          </cell>
        </row>
        <row r="975">
          <cell r="D975" t="str">
            <v>INFORME N° 1545-TP/DE/UGPPME-CFPP</v>
          </cell>
          <cell r="E975" t="str">
            <v>178533-2017</v>
          </cell>
          <cell r="F975" t="str">
            <v>1545-2017-MTPE/24.1.2.1</v>
          </cell>
          <cell r="G975" t="str">
            <v>05/10/2017</v>
          </cell>
          <cell r="H975">
            <v>0</v>
          </cell>
          <cell r="I975" t="str">
            <v xml:space="preserve">SOLICITO AUTORIZACIÓN PARA CONTRATACIÓN DE SERVICIO DE TERCERO PARA LA COORDINACIÓN FUNCIONAL DE PLANIFICACIÓN Y PRESUPUESTO </v>
          </cell>
          <cell r="J975" t="str">
            <v xml:space="preserve">PROGRAMA PARA LA GENERACION DE EMPLEO SOCIAL INCLUSIVO "TRABAJA PERU"
</v>
          </cell>
          <cell r="K975" t="str">
            <v>ALTAMIRANO MARTINEZ, JOHN HAIRO</v>
          </cell>
          <cell r="L975">
            <v>0</v>
          </cell>
          <cell r="M975">
            <v>0</v>
          </cell>
          <cell r="N975">
            <v>0</v>
          </cell>
          <cell r="O975">
            <v>0</v>
          </cell>
        </row>
        <row r="976">
          <cell r="D976" t="str">
            <v>INFORME N° 1546-TP/DE/UGPPME-CFPP</v>
          </cell>
          <cell r="E976" t="str">
            <v>176248-2017</v>
          </cell>
          <cell r="F976" t="str">
            <v>1546-2017-MTPE/24.1.2.1</v>
          </cell>
          <cell r="G976" t="str">
            <v>05/10/2017</v>
          </cell>
          <cell r="H976">
            <v>0</v>
          </cell>
          <cell r="I976" t="str">
            <v xml:space="preserve">CERTIFICACIÓN DE CRÉDITO  PRESUPUESTARIO PARA VIÁTICOS DE LA OFICINA NACIONAL DEL  PROGRAMA TRABAJA PÉRU </v>
          </cell>
          <cell r="J976" t="str">
            <v xml:space="preserve">UNIDAD GERENCIAL DE ADMINISTRACIÓN
</v>
          </cell>
          <cell r="K976" t="str">
            <v>ALTAMIRANO MARTINEZ, JOHN HAIRO</v>
          </cell>
          <cell r="L976">
            <v>0</v>
          </cell>
          <cell r="M976">
            <v>0</v>
          </cell>
          <cell r="N976">
            <v>0</v>
          </cell>
          <cell r="O976">
            <v>0</v>
          </cell>
        </row>
        <row r="977">
          <cell r="D977" t="str">
            <v>INFORME N° 1547-TP/DE/UGPPME-CFPP</v>
          </cell>
          <cell r="E977" t="str">
            <v>176059-2017</v>
          </cell>
          <cell r="F977" t="str">
            <v>1547-2017-MTPE/24.1.2.1</v>
          </cell>
          <cell r="G977" t="str">
            <v>05/10/2017</v>
          </cell>
          <cell r="H977">
            <v>0</v>
          </cell>
          <cell r="I977" t="str">
            <v>PROPUESTA DE NOTA DE MODIFICACIÓN PRESUPUESTARIA NMP N° 058, CRÉDITOS Y ANULACIONES POR S/. 53,505.00 DE TIPO 3 CRÉDITOS Y ANULACIONES (DENTRO DE U.E.) PARA APROBACIÓN.</v>
          </cell>
          <cell r="J977" t="str">
            <v xml:space="preserve">PROGRAMA PARA LA GENERACION DE EMPLEO SOCIAL INCLUSIVO "TRABAJA PERU"
</v>
          </cell>
          <cell r="K977">
            <v>0</v>
          </cell>
          <cell r="L977">
            <v>0</v>
          </cell>
          <cell r="M977">
            <v>0</v>
          </cell>
          <cell r="N977">
            <v>0</v>
          </cell>
          <cell r="O977">
            <v>0</v>
          </cell>
        </row>
        <row r="978">
          <cell r="D978" t="str">
            <v>INFORME N° 1548-TP/DE/UGPPME-CFPP</v>
          </cell>
          <cell r="E978" t="str">
            <v>178100-2017</v>
          </cell>
          <cell r="F978" t="str">
            <v>1548-2017-MTPE/24.1.2.1</v>
          </cell>
          <cell r="G978" t="str">
            <v>05/10/2017</v>
          </cell>
          <cell r="H978">
            <v>0</v>
          </cell>
          <cell r="I978" t="str">
            <v xml:space="preserve">CERTIFICACIÓN DE CRÉDITO PRESUPUESTARIO REFERIDA PARA VIÁTICOS DE LA OFICINA NACIONAL </v>
          </cell>
          <cell r="J978" t="str">
            <v xml:space="preserve">UNIDAD GERENCIAL DE ADMINISTRACIÓN
</v>
          </cell>
          <cell r="K978" t="str">
            <v>ALTAMIRANO MARTINEZ, JOHN HAIRO</v>
          </cell>
          <cell r="L978">
            <v>0</v>
          </cell>
          <cell r="M978">
            <v>0</v>
          </cell>
          <cell r="N978">
            <v>0</v>
          </cell>
          <cell r="O978">
            <v>0</v>
          </cell>
        </row>
        <row r="979">
          <cell r="D979" t="str">
            <v>INFORME N° 1549-TP/DE/UGPPME-CFPP</v>
          </cell>
          <cell r="E979" t="str">
            <v>178696-2017</v>
          </cell>
          <cell r="F979" t="str">
            <v>1549-2017-MTPE/24.1.2.1</v>
          </cell>
          <cell r="G979" t="str">
            <v>06/10/2017</v>
          </cell>
          <cell r="H979">
            <v>0</v>
          </cell>
          <cell r="I979" t="str">
            <v xml:space="preserve"> CERTIFICACIÓN DE CRÉDITO PRESUPUESTARIO REFERIDA A LA COMPRA MEDIANTE ACUERDO MARCO DE PASAJES AEREOS, CONTEMPLADO EN EL PLAN DE TRABAJO DE COMISION DE SERVICIOS PARA EL INVENTARIO FISICO DE BIENES 2017</v>
          </cell>
          <cell r="J979" t="str">
            <v xml:space="preserve">UNIDAD GERENCIAL DE ADMINISTRACIÓN
</v>
          </cell>
          <cell r="K979">
            <v>0</v>
          </cell>
          <cell r="L979">
            <v>0</v>
          </cell>
          <cell r="M979">
            <v>0</v>
          </cell>
          <cell r="N979">
            <v>0</v>
          </cell>
          <cell r="O979">
            <v>0</v>
          </cell>
        </row>
        <row r="980">
          <cell r="D980" t="str">
            <v>INFORME N° 1550-TP/DE/UGPPME-CFPP</v>
          </cell>
          <cell r="E980" t="str">
            <v>169438-2017</v>
          </cell>
          <cell r="F980" t="str">
            <v>1550-2017-MTPE/24.1.2.1</v>
          </cell>
          <cell r="G980" t="str">
            <v>06/10/2017</v>
          </cell>
          <cell r="H980">
            <v>0</v>
          </cell>
          <cell r="I980" t="str">
            <v xml:space="preserve">CERTIFICACIÓN DE CRÉDITO PRESUPUESTARIO REFERIDA A LA CONTRATACIÓN TEMPORAL POR MODALIDAD DE SERVICIO DE TERCERO DE UNA PERSONA NATURAL PARA REALIZAR EL SERVICIO DE MANTENIMIENTO Y LIMPIEZA DE LOCAL - UNIDAD ZONAL PUNO </v>
          </cell>
          <cell r="J980" t="str">
            <v xml:space="preserve">UNIDAD GERENCIAL DE ADMINISTRACIÓN
</v>
          </cell>
          <cell r="K980">
            <v>0</v>
          </cell>
          <cell r="L980">
            <v>0</v>
          </cell>
          <cell r="M980">
            <v>0</v>
          </cell>
          <cell r="N980">
            <v>0</v>
          </cell>
          <cell r="O980">
            <v>0</v>
          </cell>
        </row>
        <row r="981">
          <cell r="D981" t="str">
            <v>INFORME N° 1551-TP/DE/UGPPME-CFPP</v>
          </cell>
          <cell r="E981" t="str">
            <v>124644-2017</v>
          </cell>
          <cell r="F981" t="str">
            <v>1551-2017-MTPE/24.1.2.1</v>
          </cell>
          <cell r="G981" t="str">
            <v>06/10/2017</v>
          </cell>
          <cell r="H981">
            <v>0</v>
          </cell>
          <cell r="I981" t="str">
            <v xml:space="preserve">CERTIFICACIÓN  DE CRÉDITO PRESUPUESTARIO REFERIDA A LA CONTRATACIÓN DE SERVICIO DE MANTENIMIENTO PREVENTIVO PARA LA CAMIONETA NISSAN NAVARA DE PLACA (EGJ-576) ASIGNADA A LA UNIDAD ZONAL PUNO </v>
          </cell>
          <cell r="J981" t="str">
            <v xml:space="preserve">UNIDAD GERENCIAL DE ADMINISTRACIÓN
</v>
          </cell>
          <cell r="K981">
            <v>0</v>
          </cell>
          <cell r="L981">
            <v>0</v>
          </cell>
          <cell r="M981">
            <v>0</v>
          </cell>
          <cell r="N981">
            <v>0</v>
          </cell>
          <cell r="O981">
            <v>0</v>
          </cell>
        </row>
        <row r="982">
          <cell r="D982" t="str">
            <v>INFORME N° 1552-TP/DE/UGPPME-CFPP</v>
          </cell>
          <cell r="E982" t="str">
            <v>166998-2017</v>
          </cell>
          <cell r="F982" t="str">
            <v>1552-2017-MTPE/24.1.2.1</v>
          </cell>
          <cell r="G982" t="str">
            <v>06/10/2017</v>
          </cell>
          <cell r="H982">
            <v>0</v>
          </cell>
          <cell r="I982" t="str">
            <v xml:space="preserve">SOLICITUD DE DISPONIBILIDAD PRESUPUESTAL PARA EFECTUAR EL PAGO EN CALIDAD DE RECONOCIMIENTO DE CRÉDITO QUE SE ADEUDA AL SEÑOR VICENTE SILVA LOPEZ </v>
          </cell>
          <cell r="J982" t="str">
            <v xml:space="preserve">UNIDAD GERENCIAL DE ADMINISTRACIÓN
</v>
          </cell>
          <cell r="K982">
            <v>0</v>
          </cell>
          <cell r="L982">
            <v>0</v>
          </cell>
          <cell r="M982">
            <v>0</v>
          </cell>
          <cell r="N982">
            <v>0</v>
          </cell>
          <cell r="O982">
            <v>0</v>
          </cell>
        </row>
        <row r="983">
          <cell r="D983" t="str">
            <v>INFORME N° 1553-TP/DE/UGPPME-CFPP</v>
          </cell>
          <cell r="E983" t="str">
            <v>109194-2017</v>
          </cell>
          <cell r="F983" t="str">
            <v>1553-2017-MTPE/24.1.2.1</v>
          </cell>
          <cell r="G983" t="str">
            <v>06/10/2017</v>
          </cell>
          <cell r="H983">
            <v>0</v>
          </cell>
          <cell r="I983" t="str">
            <v xml:space="preserve">SOLICITUD DE DISPONIBILIDAD PRESUPUESTAL PARA EFECTUAR EL PAGO EN CALIDAD DE INDEMNIZACION A FAVOR DE LA EMPRESA BIOSEG SRL </v>
          </cell>
          <cell r="J983" t="str">
            <v xml:space="preserve">UNIDAD GERENCIAL DE ADMINISTRACIÓN
</v>
          </cell>
          <cell r="K983">
            <v>0</v>
          </cell>
          <cell r="L983">
            <v>0</v>
          </cell>
          <cell r="M983">
            <v>0</v>
          </cell>
          <cell r="N983">
            <v>0</v>
          </cell>
          <cell r="O983">
            <v>0</v>
          </cell>
        </row>
        <row r="984">
          <cell r="D984" t="str">
            <v>INFORME N° 1554-TP/DE/UGPPME-CFPP</v>
          </cell>
          <cell r="E984" t="str">
            <v>172771-2017</v>
          </cell>
          <cell r="F984" t="str">
            <v>1554-2017-MTPE/24.1.2.1</v>
          </cell>
          <cell r="G984" t="str">
            <v>06/10/2017</v>
          </cell>
          <cell r="H984">
            <v>0</v>
          </cell>
          <cell r="I984" t="str">
            <v xml:space="preserve">CERTIFICACIÓN DE CRÉDITO PRESUPUESTARIO REFERIDA A LA CONTRATACION DE UN TERCERO PARA EL ARCHIVO CENTRAL DE LA COORDINACION FUNCIONAL DE LOGISTICA DEL PROGRAMA TRABAJA PERU </v>
          </cell>
          <cell r="J984" t="str">
            <v xml:space="preserve">UNIDAD GERENCIAL DE ADMINISTRACIÓN
</v>
          </cell>
          <cell r="K984">
            <v>0</v>
          </cell>
          <cell r="L984">
            <v>0</v>
          </cell>
          <cell r="M984">
            <v>0</v>
          </cell>
          <cell r="N984">
            <v>0</v>
          </cell>
          <cell r="O984">
            <v>0</v>
          </cell>
        </row>
        <row r="985">
          <cell r="D985" t="str">
            <v>INFORME N° 1555-TP/DE/UGPPME-CFPP</v>
          </cell>
          <cell r="E985" t="str">
            <v>174871-2017</v>
          </cell>
          <cell r="F985" t="str">
            <v>1555-2017-MTPE/24.1.2.1</v>
          </cell>
          <cell r="G985" t="str">
            <v>06/10/2017</v>
          </cell>
          <cell r="H985">
            <v>0</v>
          </cell>
          <cell r="I985" t="str">
            <v xml:space="preserve">CERTIFICACIÓN PRESUPUESTAL PARA VIÁTICOS DE LA OFICINA NACIONAL </v>
          </cell>
          <cell r="J985" t="str">
            <v xml:space="preserve">UNIDAD GERENCIAL DE ADMINISTRACIÓN
</v>
          </cell>
          <cell r="K985">
            <v>0</v>
          </cell>
          <cell r="L985">
            <v>0</v>
          </cell>
          <cell r="M985">
            <v>0</v>
          </cell>
          <cell r="N985">
            <v>0</v>
          </cell>
          <cell r="O985">
            <v>0</v>
          </cell>
        </row>
        <row r="986">
          <cell r="D986" t="str">
            <v>INFORME N° 1556-TP/DE/UGPPME-CFPP</v>
          </cell>
          <cell r="E986" t="str">
            <v>175192-2017</v>
          </cell>
          <cell r="F986" t="str">
            <v>1556-2017-MTPE/24.1.2.1</v>
          </cell>
          <cell r="G986" t="str">
            <v>06/10/2017</v>
          </cell>
          <cell r="H986">
            <v>0</v>
          </cell>
          <cell r="I986" t="str">
            <v xml:space="preserve">CERTIFICACIÓN DE CRÉDITO PRESUPUESTARIO PARA PLAN DE VIAJES PARA LA TOMA DE INVENTARIO FÍSICO DE BIENES PATRIMONIALES A NIVEL NACIONAL </v>
          </cell>
          <cell r="J986" t="str">
            <v xml:space="preserve">UNIDAD GERENCIAL DE ADMINISTRACIÓN
</v>
          </cell>
          <cell r="K986" t="str">
            <v>ALTAMIRANO MARTINEZ, JOHN HAIRO</v>
          </cell>
          <cell r="L986">
            <v>0</v>
          </cell>
          <cell r="M986">
            <v>0</v>
          </cell>
          <cell r="N986">
            <v>0</v>
          </cell>
          <cell r="O986">
            <v>0</v>
          </cell>
        </row>
        <row r="987">
          <cell r="D987" t="str">
            <v>INFORME N° 1557-TP/DE/UGPPME-CFPP</v>
          </cell>
          <cell r="E987" t="str">
            <v>178541-2017</v>
          </cell>
          <cell r="F987" t="str">
            <v>1557-2017-MTPE/24.1.2.1</v>
          </cell>
          <cell r="G987" t="str">
            <v>06/10/2017</v>
          </cell>
          <cell r="H987">
            <v>0</v>
          </cell>
          <cell r="I987" t="str">
            <v xml:space="preserve">CERTIFICACIÓN DE CREDITO  PRESUPUESTARIO REFERIDA PARA VIÁTICOS DE LA OFICINA NACIONAL </v>
          </cell>
          <cell r="J987" t="str">
            <v xml:space="preserve">UNIDAD GERENCIAL DE ADMINISTRACIÓN
</v>
          </cell>
          <cell r="K987" t="str">
            <v>ALTAMIRANO MARTINEZ, JOHN HAIRO</v>
          </cell>
          <cell r="L987">
            <v>0</v>
          </cell>
          <cell r="M987">
            <v>0</v>
          </cell>
          <cell r="N987">
            <v>0</v>
          </cell>
          <cell r="O987">
            <v>0</v>
          </cell>
        </row>
        <row r="988">
          <cell r="D988" t="str">
            <v>INFORME N° 1558-TP/DE/UGPPME-CFPP</v>
          </cell>
          <cell r="E988" t="str">
            <v>172418-2017</v>
          </cell>
          <cell r="F988" t="str">
            <v>1558-2017-MTPE/24.1.2.1</v>
          </cell>
          <cell r="G988" t="str">
            <v>06/10/2017</v>
          </cell>
          <cell r="H988">
            <v>0</v>
          </cell>
          <cell r="I988" t="str">
            <v xml:space="preserve">CERTIFICACION DE CREDITO PRESUPUESTARIO PARA LA CONTRATACION DEL SERVICIO DE UNA PERSONA NATURAL POR LA MODALIDAD DE TERCERO PARA LA COORDINACION FUNCIONAL DE CONTABILIDAD </v>
          </cell>
          <cell r="J988" t="str">
            <v xml:space="preserve">UNIDAD GERENCIAL DE ADMINISTRACIÓN
</v>
          </cell>
          <cell r="K988">
            <v>0</v>
          </cell>
          <cell r="L988">
            <v>0</v>
          </cell>
          <cell r="M988">
            <v>0</v>
          </cell>
          <cell r="N988">
            <v>0</v>
          </cell>
          <cell r="O988">
            <v>0</v>
          </cell>
        </row>
        <row r="989">
          <cell r="D989" t="str">
            <v>INFORME N° 1559-TP/DE/UGPPME-CFPP</v>
          </cell>
          <cell r="E989" t="str">
            <v>172417-2017</v>
          </cell>
          <cell r="F989" t="str">
            <v>1559-2017-MTPE/24.1.2.1</v>
          </cell>
          <cell r="G989" t="str">
            <v>06/10/2017</v>
          </cell>
          <cell r="H989">
            <v>0</v>
          </cell>
          <cell r="I989" t="str">
            <v xml:space="preserve">ERTIFICACION DE CREDITO PRESUPUESTARIO PARA CONTRATACION DEL SERVICIO DE UNA PERSONA NATURAL POR LA MODALIDAD DE TERCERO PARA LA COORDINACION FUNCIONAL DE CONTABILIDAD </v>
          </cell>
          <cell r="J989" t="str">
            <v xml:space="preserve">UNIDAD GERENCIAL DE ADMINISTRACIÓN
</v>
          </cell>
          <cell r="K989">
            <v>0</v>
          </cell>
          <cell r="L989">
            <v>0</v>
          </cell>
          <cell r="M989">
            <v>0</v>
          </cell>
          <cell r="N989">
            <v>0</v>
          </cell>
          <cell r="O989">
            <v>0</v>
          </cell>
        </row>
        <row r="990">
          <cell r="D990" t="str">
            <v>INFORME N° 1560-TP/DE/UGPPME-CFPP</v>
          </cell>
          <cell r="E990" t="str">
            <v>160024-2017</v>
          </cell>
          <cell r="F990" t="str">
            <v>1560-2017-MTPE/24.1.2.1</v>
          </cell>
          <cell r="G990" t="str">
            <v>06/10/2017</v>
          </cell>
          <cell r="H990">
            <v>0</v>
          </cell>
          <cell r="I990" t="str">
            <v xml:space="preserve">CERTIFICACION DE CREDITO PRESUPUESTARIO PARA LA CONTRATACION DE SERVICIO DE TERCERO PARA APOYO EN EL AREA DE PROMOCION EN LA UNIDAD ZONAL LIMA NORTE CALLAO </v>
          </cell>
          <cell r="J990" t="str">
            <v xml:space="preserve">UNIDAD GERENCIAL DE ADMINISTRACIÓN
</v>
          </cell>
          <cell r="K990">
            <v>0</v>
          </cell>
          <cell r="L990">
            <v>0</v>
          </cell>
          <cell r="M990">
            <v>0</v>
          </cell>
          <cell r="N990">
            <v>0</v>
          </cell>
          <cell r="O990">
            <v>0</v>
          </cell>
        </row>
        <row r="991">
          <cell r="D991" t="str">
            <v>INFORME N° 1561-TP/DE/UGPPME-CFPP</v>
          </cell>
          <cell r="E991" t="str">
            <v>170259-2017</v>
          </cell>
          <cell r="F991" t="str">
            <v>1561-2017-MTPE/24.1.2.1</v>
          </cell>
          <cell r="G991" t="str">
            <v>06/10/2017</v>
          </cell>
          <cell r="H991">
            <v>0</v>
          </cell>
          <cell r="I991" t="str">
            <v xml:space="preserve">CERTIFICACIÓN DE CREDITO PRESUPUESTARIO REFERIDA PARA VIÁTICOS DE LA OFICINA NACIONAL </v>
          </cell>
          <cell r="J991" t="str">
            <v xml:space="preserve">UNIDAD GERENCIAL DE ADMINISTRACIÓN
</v>
          </cell>
          <cell r="K991" t="str">
            <v>ALTAMIRANO MARTINEZ, JOHN HAIRO</v>
          </cell>
          <cell r="L991">
            <v>0</v>
          </cell>
          <cell r="M991">
            <v>0</v>
          </cell>
          <cell r="N991">
            <v>0</v>
          </cell>
          <cell r="O991">
            <v>0</v>
          </cell>
        </row>
        <row r="992">
          <cell r="D992" t="str">
            <v>INFORME N° 1562-TP/DE/UGPPME-CFPP</v>
          </cell>
          <cell r="E992" t="str">
            <v>172321-2017</v>
          </cell>
          <cell r="F992" t="str">
            <v>1562-2017-MTPE/24.1.2.1</v>
          </cell>
          <cell r="G992" t="str">
            <v>06/10/2017</v>
          </cell>
          <cell r="H992">
            <v>0</v>
          </cell>
          <cell r="I992" t="str">
            <v xml:space="preserve">CERTIFICACIÓN PRESUPUESTAL PARA VIÁTICOS DE LA OFICINA NACIONAL MODIFICADO: </v>
          </cell>
          <cell r="J992" t="str">
            <v xml:space="preserve">UNIDAD GERENCIAL DE ADMINISTRACIÓN
</v>
          </cell>
          <cell r="K992">
            <v>0</v>
          </cell>
          <cell r="L992">
            <v>0</v>
          </cell>
          <cell r="M992">
            <v>0</v>
          </cell>
          <cell r="N992">
            <v>0</v>
          </cell>
          <cell r="O992">
            <v>0</v>
          </cell>
        </row>
        <row r="993">
          <cell r="D993" t="str">
            <v>INFORME N° 1563-TP/DE/UGPPME-CFPP</v>
          </cell>
          <cell r="E993" t="str">
            <v>173840-2017</v>
          </cell>
          <cell r="F993" t="str">
            <v>1563-2017-MTPE/24.1.2.1</v>
          </cell>
          <cell r="G993" t="str">
            <v>06/10/2017</v>
          </cell>
          <cell r="H993">
            <v>0</v>
          </cell>
          <cell r="I993" t="str">
            <v xml:space="preserve">CERTIFICACION DE CREDITO PRESUPUESTARIA REFERIDA A LA CONTRATACION FUNCIONAL DE SISTEMAS DEL PROGRAMA TRABAJA </v>
          </cell>
          <cell r="J993" t="str">
            <v xml:space="preserve">UNIDAD GERENCIAL DE ADMINISTRACIÓN
</v>
          </cell>
          <cell r="K993">
            <v>0</v>
          </cell>
          <cell r="L993">
            <v>0</v>
          </cell>
          <cell r="M993">
            <v>0</v>
          </cell>
          <cell r="N993">
            <v>0</v>
          </cell>
          <cell r="O993">
            <v>0</v>
          </cell>
        </row>
        <row r="994">
          <cell r="D994" t="str">
            <v>INFORME N° 1564-TP/DE/UGPPME-CFPP</v>
          </cell>
          <cell r="E994" t="str">
            <v>179026-2017</v>
          </cell>
          <cell r="F994" t="str">
            <v>1564-2017-MTPE/24.1.2.1</v>
          </cell>
          <cell r="G994" t="str">
            <v>09/10/2017</v>
          </cell>
          <cell r="H994">
            <v>0</v>
          </cell>
          <cell r="I994" t="str">
            <v>REBAJA DE CCP N° 872-2017 REFERIDO A LA CONTRATACIÓN DE UN SERVICIO DE TERCERO PARA LA COORDINACIÓN FUNCIONAL DE SISTEMAS DEL PROGRAMA TRABAJA PERU</v>
          </cell>
          <cell r="J994" t="str">
            <v xml:space="preserve">UNIDAD GERENCIAL DE ADMINISTRACIÓN
</v>
          </cell>
          <cell r="K994" t="str">
            <v>ALTAMIRANO MARTINEZ, JOHN HAIRO</v>
          </cell>
          <cell r="L994">
            <v>0</v>
          </cell>
          <cell r="M994">
            <v>0</v>
          </cell>
          <cell r="N994">
            <v>0</v>
          </cell>
          <cell r="O994">
            <v>0</v>
          </cell>
        </row>
        <row r="995">
          <cell r="D995" t="str">
            <v>INFORME N° 1565-TP/DE/UGPPME-CFPP</v>
          </cell>
          <cell r="E995" t="str">
            <v>177679-2017</v>
          </cell>
          <cell r="F995" t="str">
            <v>1565-2017-MTPE/24.1.2.1</v>
          </cell>
          <cell r="G995" t="str">
            <v>09/10/2017</v>
          </cell>
          <cell r="H995">
            <v>0</v>
          </cell>
          <cell r="I995" t="str">
            <v xml:space="preserve">CERTIFICACIÓN DE CRÉDITO  PRESUPUESTARIO REFERIDA  PARA VIÁTICOS DE LA OFICINA NACIONAL </v>
          </cell>
          <cell r="J995" t="str">
            <v xml:space="preserve">UNIDAD GERENCIAL DE ADMINISTRACIÓN
</v>
          </cell>
          <cell r="K995" t="str">
            <v>ALTAMIRANO MARTINEZ, JOHN HAIRO</v>
          </cell>
          <cell r="L995">
            <v>0</v>
          </cell>
          <cell r="M995">
            <v>0</v>
          </cell>
          <cell r="N995">
            <v>0</v>
          </cell>
          <cell r="O995">
            <v>0</v>
          </cell>
        </row>
        <row r="996">
          <cell r="D996" t="str">
            <v>INFORME N° 1566-TP/DE/UGPPME-CFPP</v>
          </cell>
          <cell r="E996" t="str">
            <v>180246-2017</v>
          </cell>
          <cell r="F996" t="str">
            <v>1566-2017-MTPE/24.1.2.1</v>
          </cell>
          <cell r="G996" t="str">
            <v>09/10/2017</v>
          </cell>
          <cell r="H996">
            <v>0</v>
          </cell>
          <cell r="I996" t="str">
            <v xml:space="preserve">CERTIFICACIÓN DE CRÉDITO PRESUPUESTARIO REFERIDA PARA VIÁTICOS DE LA OFICINA NACIONAL </v>
          </cell>
          <cell r="J996" t="str">
            <v xml:space="preserve">UNIDAD GERENCIAL DE ADMINISTRACIÓN
</v>
          </cell>
          <cell r="K996" t="str">
            <v>ALTAMIRANO MARTINEZ, JOHN HAIRO</v>
          </cell>
          <cell r="L996">
            <v>0</v>
          </cell>
          <cell r="M996">
            <v>0</v>
          </cell>
          <cell r="N996">
            <v>0</v>
          </cell>
          <cell r="O996">
            <v>0</v>
          </cell>
        </row>
        <row r="997">
          <cell r="D997" t="str">
            <v>INFORME N° 1567-TP/DE/UGPPME-CFPP</v>
          </cell>
          <cell r="E997" t="str">
            <v>176619-2017</v>
          </cell>
          <cell r="F997" t="str">
            <v>1567-2017-MTPE/24.1.2.1</v>
          </cell>
          <cell r="G997" t="str">
            <v>09/10/2017</v>
          </cell>
          <cell r="H997">
            <v>0</v>
          </cell>
          <cell r="I997" t="str">
            <v xml:space="preserve">SOBRE RESOLUCIONES MINISTERIALES N° S 143 Y 162-2017-TR QUE APRUEBAN LAS TRANSFERENCIAS FINANCIERAS DEL PROGRAMA PARA LA GENERACIÓN DEL EMPLEO SOCIAL INCLUSIVO TRABAJA PERU A FAVOR DE ORGANISMOS EJECUTORES DEL SECTOR PUBLICO </v>
          </cell>
          <cell r="J997" t="str">
            <v xml:space="preserve">PROGRAMA PARA LA GENERACION DE EMPLEO SOCIAL INCLUSIVO "TRABAJA PERU"
</v>
          </cell>
          <cell r="K997" t="str">
            <v>ALTAMIRANO MARTINEZ, JOHN HAIRO</v>
          </cell>
          <cell r="L997">
            <v>0</v>
          </cell>
          <cell r="M997">
            <v>0</v>
          </cell>
          <cell r="N997">
            <v>0</v>
          </cell>
          <cell r="O997">
            <v>0</v>
          </cell>
        </row>
        <row r="998">
          <cell r="D998" t="str">
            <v>INFORME N° 1568-TP/DE/UGPPME-CFPP</v>
          </cell>
          <cell r="E998" t="str">
            <v>167991-2017</v>
          </cell>
          <cell r="F998" t="str">
            <v>1568-2017-MTPE/24.1.2.1</v>
          </cell>
          <cell r="G998" t="str">
            <v>09/10/2017</v>
          </cell>
          <cell r="H998">
            <v>0</v>
          </cell>
          <cell r="I998" t="str">
            <v xml:space="preserve">CERTIFICACIÓN DE CRÉDITO PRESUPUESTARIO REFERIDA A LA CONTRATACIÓN AL SERVICIO DE TERCERO COMO REVISIOR DE EXPEDIENTES DE LIQUIDACION TECNICO-FINANCIERO DEL PROGRAMA TRABAJA PERU </v>
          </cell>
          <cell r="J998" t="str">
            <v xml:space="preserve">UNIDAD GERENCIAL DE ADMINISTRACIÓN
</v>
          </cell>
          <cell r="K998" t="str">
            <v>ALTAMIRANO MARTINEZ, JOHN HAIRO</v>
          </cell>
          <cell r="L998">
            <v>0</v>
          </cell>
          <cell r="M998">
            <v>0</v>
          </cell>
          <cell r="N998">
            <v>0</v>
          </cell>
          <cell r="O998">
            <v>0</v>
          </cell>
        </row>
        <row r="999">
          <cell r="D999" t="str">
            <v>INFORME N° 1569-TP/DE/UGPPME-CFPP</v>
          </cell>
          <cell r="E999" t="str">
            <v>181185-2017</v>
          </cell>
          <cell r="F999" t="str">
            <v>1569-2017-MTPE/24.1.2.1</v>
          </cell>
          <cell r="G999" t="str">
            <v>09/10/2017</v>
          </cell>
          <cell r="H999">
            <v>0</v>
          </cell>
          <cell r="I999" t="str">
            <v xml:space="preserve">CERTIFICACION DE CREDITO PRESUPUESTARIO REFERIDA  PARA VIATICOS DE LA OFICINA NACIONAL </v>
          </cell>
          <cell r="J999" t="str">
            <v xml:space="preserve">UNIDAD GERENCIAL DE ADMINISTRACIÓN
</v>
          </cell>
          <cell r="K999" t="str">
            <v>ALTAMIRANO MARTINEZ, JOHN HAIRO</v>
          </cell>
          <cell r="L999">
            <v>0</v>
          </cell>
          <cell r="M999">
            <v>0</v>
          </cell>
          <cell r="N999">
            <v>0</v>
          </cell>
          <cell r="O999">
            <v>0</v>
          </cell>
        </row>
        <row r="1000">
          <cell r="D1000" t="str">
            <v>INFORME N° 1570-TP/DE/UGPPME-CFPP</v>
          </cell>
          <cell r="E1000" t="str">
            <v>181192-2017</v>
          </cell>
          <cell r="F1000" t="str">
            <v>1570-2017-MTPE/24.1.2.1</v>
          </cell>
          <cell r="G1000" t="str">
            <v>09/10/2017</v>
          </cell>
          <cell r="H1000">
            <v>0</v>
          </cell>
          <cell r="I1000" t="str">
            <v xml:space="preserve">CERTIFICACION DE CREDITO PRESUPUESTARIO REFERIDA  PARA VIATICOS DE LA OFICINA NACIONAL </v>
          </cell>
          <cell r="J1000" t="str">
            <v xml:space="preserve">UNIDAD GERENCIAL DE ADMINISTRACIÓN
</v>
          </cell>
          <cell r="K1000" t="str">
            <v>ALTAMIRANO MARTINEZ, JOHN HAIRO</v>
          </cell>
          <cell r="L1000">
            <v>0</v>
          </cell>
          <cell r="M1000">
            <v>0</v>
          </cell>
          <cell r="N1000">
            <v>0</v>
          </cell>
          <cell r="O1000">
            <v>0</v>
          </cell>
        </row>
        <row r="1001">
          <cell r="D1001" t="str">
            <v>INFORME N° 1571-TP/DE/UGPPME-CFPP</v>
          </cell>
          <cell r="E1001" t="str">
            <v>175003-2017</v>
          </cell>
          <cell r="F1001" t="str">
            <v>1571-2017-MTPE/24.1.2.1</v>
          </cell>
          <cell r="G1001" t="str">
            <v>10/10/2017</v>
          </cell>
          <cell r="H1001">
            <v>0</v>
          </cell>
          <cell r="I1001" t="str">
            <v>REQUERIMIENTO DE CONTRATACIÓN ADMINISTRATIVA DE SERVICIOS CAS DE UN (01) RESPONSABLE PARA LA COORDINACIÓN FUNCIONAL DE SUPERVION DE PROYECTOS</v>
          </cell>
          <cell r="J1001" t="str">
            <v xml:space="preserve">PROGRAMA PARA LA GENERACION DE EMPLEO SOCIAL INCLUSIVO "TRABAJA PERU"
</v>
          </cell>
          <cell r="K1001" t="str">
            <v>ALTAMIRANO MARTINEZ, JOHN HAIRO</v>
          </cell>
          <cell r="L1001">
            <v>0</v>
          </cell>
          <cell r="M1001">
            <v>0</v>
          </cell>
          <cell r="N1001">
            <v>0</v>
          </cell>
          <cell r="O1001">
            <v>0</v>
          </cell>
        </row>
        <row r="1002">
          <cell r="D1002" t="str">
            <v>INFORME N° 1572-TP/DE/UGPPME-CFPP</v>
          </cell>
          <cell r="E1002" t="str">
            <v>174881-2017</v>
          </cell>
          <cell r="F1002" t="str">
            <v>1572-2017-MTPE/24.1.2.1</v>
          </cell>
          <cell r="G1002" t="str">
            <v>10/10/2017</v>
          </cell>
          <cell r="H1002">
            <v>0</v>
          </cell>
          <cell r="I1002" t="str">
            <v xml:space="preserve">REQUERIMIENTO DE CONTRATACION ADMINISTRATIVA DE SERVICIOS CAS DE UN (01) RESPONSABLE DE PROYECTOS PARA LA UNIDAD ZONAL MADRE DE DIOS </v>
          </cell>
          <cell r="J1002" t="str">
            <v xml:space="preserve">PROGRAMA PARA LA GENERACION DE EMPLEO SOCIAL INCLUSIVO "TRABAJA PERU"
</v>
          </cell>
          <cell r="K1002" t="str">
            <v>ALTAMIRANO MARTINEZ, JOHN HAIRO</v>
          </cell>
          <cell r="L1002">
            <v>0</v>
          </cell>
          <cell r="M1002">
            <v>0</v>
          </cell>
          <cell r="N1002">
            <v>0</v>
          </cell>
          <cell r="O1002">
            <v>0</v>
          </cell>
        </row>
        <row r="1003">
          <cell r="D1003" t="str">
            <v>INFORME N° 1573-TP/DE/UGPPME-CFPP</v>
          </cell>
          <cell r="E1003" t="str">
            <v>171043-2017</v>
          </cell>
          <cell r="F1003" t="str">
            <v>1573-2017-MTPE/24.1.2.1</v>
          </cell>
          <cell r="G1003" t="str">
            <v>10/10/2017</v>
          </cell>
          <cell r="H1003">
            <v>0</v>
          </cell>
          <cell r="I1003" t="str">
            <v>REBAJA DE LA CERTIFICACIÓN DE CRÉDITO PRESUPUESTARIO PROYECTOS DEL CONCURSO DE PROYECTOS REGULARES 2017</v>
          </cell>
          <cell r="J1003" t="str">
            <v xml:space="preserve">UNIDAD GERENCIAL DE PROYECTOS
</v>
          </cell>
          <cell r="K1003" t="str">
            <v>ALTAMIRANO MARTINEZ, JOHN HAIRO</v>
          </cell>
          <cell r="L1003">
            <v>0</v>
          </cell>
          <cell r="M1003">
            <v>0</v>
          </cell>
          <cell r="N1003">
            <v>0</v>
          </cell>
          <cell r="O1003">
            <v>0</v>
          </cell>
        </row>
        <row r="1004">
          <cell r="D1004" t="str">
            <v>INFORME N° 1574-TP/DE/UGPPME-CFPP</v>
          </cell>
          <cell r="E1004" t="str">
            <v>181162-2017</v>
          </cell>
          <cell r="F1004" t="str">
            <v>1574-2017-MTPE/24.1.2.1</v>
          </cell>
          <cell r="G1004" t="str">
            <v>10/10/2017</v>
          </cell>
          <cell r="H1004">
            <v>0</v>
          </cell>
          <cell r="I1004" t="str">
            <v xml:space="preserve">CERTIFICACIÓN DE CRÉDITO PRESUPUESTARIO  PARA VIÁTICOS DE LA OFICINA NACIONAL </v>
          </cell>
          <cell r="J1004" t="str">
            <v xml:space="preserve">UNIDAD GERENCIAL DE ADMINISTRACIÓN
</v>
          </cell>
          <cell r="K1004" t="str">
            <v>ALTAMIRANO MARTINEZ, JOHN HAIRO</v>
          </cell>
          <cell r="L1004">
            <v>0</v>
          </cell>
          <cell r="M1004">
            <v>0</v>
          </cell>
          <cell r="N1004">
            <v>0</v>
          </cell>
          <cell r="O1004">
            <v>0</v>
          </cell>
        </row>
        <row r="1005">
          <cell r="D1005" t="str">
            <v>INFORME N° 1575-TP/DE/UGPPME-CFPP</v>
          </cell>
          <cell r="E1005" t="str">
            <v>181195-2017</v>
          </cell>
          <cell r="F1005" t="str">
            <v>1575-2017-MTPE/24.1.2.1</v>
          </cell>
          <cell r="G1005" t="str">
            <v>10/10/2017</v>
          </cell>
          <cell r="H1005">
            <v>0</v>
          </cell>
          <cell r="I1005" t="str">
            <v xml:space="preserve">CERTIFICACIÓN DE CRÉDITO  PRESUPUESTARIO PARA LA OFICINA NACIONAL  DEL PROGRAMA TRABAJA PERU </v>
          </cell>
          <cell r="J1005" t="str">
            <v xml:space="preserve">UNIDAD GERENCIAL DE ADMINISTRACIÓN
</v>
          </cell>
          <cell r="K1005" t="str">
            <v>ALTAMIRANO MARTINEZ, JOHN HAIRO</v>
          </cell>
          <cell r="L1005">
            <v>0</v>
          </cell>
          <cell r="M1005">
            <v>0</v>
          </cell>
          <cell r="N1005">
            <v>0</v>
          </cell>
          <cell r="O1005">
            <v>0</v>
          </cell>
        </row>
        <row r="1006">
          <cell r="D1006" t="str">
            <v>INFORME N° 1576-TP/DE/UGPPME-CFPP</v>
          </cell>
          <cell r="E1006" t="str">
            <v>178564-2017</v>
          </cell>
          <cell r="F1006" t="str">
            <v>1576-2017-MTPE/24.1.2.1</v>
          </cell>
          <cell r="G1006" t="str">
            <v>10/10/2017</v>
          </cell>
          <cell r="H1006">
            <v>0</v>
          </cell>
          <cell r="I1006" t="str">
            <v>CERTIFICACIÓN  DE CRÉDITO PRESUPUESTARIO REFERIDA A LA CONTRATACIÓN DE PROFESIONALES PARA REALIZAR ASISTENCIA TÉCNICA Y REGISTRO EN EL BANCO DE PROYECTOS DEL PROGRAMA TRABAJA PERU - ZONA SUR (PUNO Y MOQUEGUA) - 2 DA CONVOCATORIA</v>
          </cell>
          <cell r="J1006" t="str">
            <v xml:space="preserve">UNIDAD GERENCIAL DE ADMINISTRACIÓN
</v>
          </cell>
          <cell r="K1006" t="str">
            <v>ALTAMIRANO MARTINEZ, JOHN HAIRO</v>
          </cell>
          <cell r="L1006">
            <v>0</v>
          </cell>
          <cell r="M1006">
            <v>0</v>
          </cell>
          <cell r="N1006">
            <v>0</v>
          </cell>
          <cell r="O1006">
            <v>0</v>
          </cell>
        </row>
        <row r="1007">
          <cell r="D1007" t="str">
            <v>INFORME N° 1577-TP/DE/UGPPME-CFPP</v>
          </cell>
          <cell r="E1007" t="str">
            <v>169374-2017</v>
          </cell>
          <cell r="F1007" t="str">
            <v>1577-2017-MTPE/24.1.2.1</v>
          </cell>
          <cell r="G1007" t="str">
            <v>10/10/2017</v>
          </cell>
          <cell r="H1007">
            <v>0</v>
          </cell>
          <cell r="I1007" t="str">
            <v xml:space="preserve">CERTIFICACION DE CREDITO PRESUPUESTARIO REFERIDA AL SERVICIO DE TERCERO PARA REALIZAR EL SERVICIO DE LIMPIEZA DE LOCAL DE LA UNIDAD ZONAL LORETO DEL PROGRAMA TRABAJA PERU </v>
          </cell>
          <cell r="J1007" t="str">
            <v xml:space="preserve">UNIDAD GERENCIAL DE ADMINISTRACIÓN
</v>
          </cell>
          <cell r="K1007" t="str">
            <v>ALTAMIRANO MARTINEZ, JOHN HAIRO</v>
          </cell>
          <cell r="L1007">
            <v>0</v>
          </cell>
          <cell r="M1007">
            <v>0</v>
          </cell>
          <cell r="N1007">
            <v>0</v>
          </cell>
          <cell r="O1007">
            <v>0</v>
          </cell>
        </row>
        <row r="1008">
          <cell r="D1008" t="str">
            <v>INFORME N° 1578-TP/DE/UGPPME-CFPP</v>
          </cell>
          <cell r="E1008" t="str">
            <v>152485-2017</v>
          </cell>
          <cell r="F1008" t="str">
            <v>1578-2017-MTPE/24.1.2.1</v>
          </cell>
          <cell r="G1008" t="str">
            <v>10/10/2017</v>
          </cell>
          <cell r="H1008">
            <v>0</v>
          </cell>
          <cell r="I1008" t="str">
            <v xml:space="preserve">CERTIFICACIÓN DE CRÉDITO PRESUPUESTARIO PARA LA CONTRATACION DEL SERVICIO DE TERECRO COMO APOYO ADMINISTRATIVO PARA LA UNIDAD ZONAL LIMA ESTE </v>
          </cell>
          <cell r="J1008" t="str">
            <v xml:space="preserve">UNIDAD GERENCIAL DE ADMINISTRACIÓN
</v>
          </cell>
          <cell r="K1008" t="str">
            <v>ALTAMIRANO MARTINEZ, JOHN HAIRO</v>
          </cell>
          <cell r="L1008">
            <v>0</v>
          </cell>
          <cell r="M1008">
            <v>0</v>
          </cell>
          <cell r="N1008">
            <v>0</v>
          </cell>
          <cell r="O1008">
            <v>0</v>
          </cell>
        </row>
        <row r="1009">
          <cell r="D1009" t="str">
            <v>INFORME N° 1579-TP/DE/UGPPME-CFPP</v>
          </cell>
          <cell r="E1009" t="str">
            <v>178594-2017</v>
          </cell>
          <cell r="F1009" t="str">
            <v>1579-2017-MTPE/24.1.2.1</v>
          </cell>
          <cell r="G1009" t="str">
            <v>10/10/2017</v>
          </cell>
          <cell r="H1009">
            <v>0</v>
          </cell>
          <cell r="I1009" t="str">
            <v>CERTIFICACIÓN DE PRESUPUESTARIO REFERIDA A LA CONTRATACIÓN DE UN REVISOR DE EXPEDIENTES DE LIQUIDACIÓN PARA UZ HUANCAVELICA</v>
          </cell>
          <cell r="J1009" t="str">
            <v xml:space="preserve">UNIDAD GERENCIAL DE ADMINISTRACIÓN
</v>
          </cell>
          <cell r="K1009" t="str">
            <v>ALTAMIRANO MARTINEZ, JOHN HAIRO</v>
          </cell>
          <cell r="L1009">
            <v>0</v>
          </cell>
          <cell r="M1009">
            <v>0</v>
          </cell>
          <cell r="N1009">
            <v>0</v>
          </cell>
          <cell r="O1009">
            <v>0</v>
          </cell>
        </row>
        <row r="1010">
          <cell r="D1010" t="str">
            <v>INFORME N° 1580-TP/DE/UGPPME-CFPP</v>
          </cell>
          <cell r="E1010" t="str">
            <v>181195-2017</v>
          </cell>
          <cell r="F1010" t="str">
            <v>1580-2017-MTPE/24.1.2.1</v>
          </cell>
          <cell r="G1010" t="str">
            <v>10/10/2017</v>
          </cell>
          <cell r="H1010">
            <v>0</v>
          </cell>
          <cell r="I1010" t="str">
            <v xml:space="preserve">CERTIFICACIÓN DE  DE CRÉDITO PRESUPUESTARIO REFERIDA A LA COMPRA DE PASAJES AEREOS A LA CIUDAD DE LA LIBERTAD TRUJILLO SOLICITADO POR EL PROGRAMA PERU RESPONSABLE </v>
          </cell>
          <cell r="J1010" t="str">
            <v xml:space="preserve">UNIDAD GERENCIAL DE ADMINISTRACIÓN
</v>
          </cell>
          <cell r="K1010" t="str">
            <v>ALTAMIRANO MARTINEZ, JOHN HAIRO</v>
          </cell>
          <cell r="L1010">
            <v>0</v>
          </cell>
          <cell r="M1010">
            <v>0</v>
          </cell>
          <cell r="N1010">
            <v>0</v>
          </cell>
          <cell r="O1010">
            <v>0</v>
          </cell>
        </row>
        <row r="1011">
          <cell r="D1011" t="str">
            <v>INFORME N° 1581-TP/DE/UGPPME-CFPP</v>
          </cell>
          <cell r="E1011" t="str">
            <v>181938-2017</v>
          </cell>
          <cell r="F1011" t="str">
            <v>1581-2017-MTPE/24.1.2.1</v>
          </cell>
          <cell r="G1011" t="str">
            <v>10/10/2017</v>
          </cell>
          <cell r="H1011">
            <v>0</v>
          </cell>
          <cell r="I1011" t="str">
            <v>CERTIFICACIÓN  DE CREDITO PRESUPUESTARIO REFERIDA A LA COMPRA DE PASAJES AEREOS A TRAVES DEL CATALOGO DE ACUERDO MARCO PARA EL PÉRSONAL DEL PROGRAMA TRABAJA PERU</v>
          </cell>
          <cell r="J1011" t="str">
            <v xml:space="preserve">UNIDAD GERENCIAL DE ADMINISTRACIÓN
</v>
          </cell>
          <cell r="K1011" t="str">
            <v>ALTAMIRANO MARTINEZ, JOHN HAIRO</v>
          </cell>
          <cell r="L1011">
            <v>0</v>
          </cell>
          <cell r="M1011">
            <v>0</v>
          </cell>
          <cell r="N1011">
            <v>0</v>
          </cell>
          <cell r="O1011">
            <v>0</v>
          </cell>
        </row>
        <row r="1012">
          <cell r="D1012" t="str">
            <v>INFORME N° 1582-TP/DE/UGPPME-CFPP</v>
          </cell>
          <cell r="E1012" t="str">
            <v>181168-2017</v>
          </cell>
          <cell r="F1012" t="str">
            <v>1582-2017-MTPE/24.1.2.1</v>
          </cell>
          <cell r="G1012" t="str">
            <v>10/10/2017</v>
          </cell>
          <cell r="H1012">
            <v>0</v>
          </cell>
          <cell r="I1012" t="str">
            <v>CERTIFICACIÓN  CRÉDITO PRESUPUESTARIO REFERIDA AL SERVICIO DE TERCERO DE UN PROFESIONAL COMO REVISOR DE LOS EXPEDIENTES DE LIQUIDACION Y ELABORAGDOR DE LOS INFORMES DE LIQUIDACION TÉCNICO FINANCIERO PARA LA UNIDAD ZONAL CAJAMARCA</v>
          </cell>
          <cell r="J1012" t="str">
            <v xml:space="preserve">UNIDAD GERENCIAL DE ADMINISTRACIÓN
</v>
          </cell>
          <cell r="K1012" t="str">
            <v>ALTAMIRANO MARTINEZ, JOHN HAIRO</v>
          </cell>
          <cell r="L1012">
            <v>0</v>
          </cell>
          <cell r="M1012">
            <v>0</v>
          </cell>
          <cell r="N1012">
            <v>0</v>
          </cell>
          <cell r="O1012">
            <v>0</v>
          </cell>
        </row>
        <row r="1013">
          <cell r="D1013" t="str">
            <v>INFORME N° 1583-TP/DE/UGPPME-CFPP</v>
          </cell>
          <cell r="E1013" t="str">
            <v>178532-2017</v>
          </cell>
          <cell r="F1013" t="str">
            <v>1583-2017-MTPE/24.1.2.1</v>
          </cell>
          <cell r="G1013" t="str">
            <v>10/10/2017</v>
          </cell>
          <cell r="H1013">
            <v>0</v>
          </cell>
          <cell r="I1013" t="str">
            <v xml:space="preserve">CERTIFICACIÓN DE CRÉDITO PRESUPUESTARIO REFERIDA AL SERVICIO DE TERCERO PARA LA COORDINACIÓN FUNCIONAL DE LOGÍSTICA </v>
          </cell>
          <cell r="J1013" t="str">
            <v xml:space="preserve">UNIDAD GERENCIAL DE ADMINISTRACIÓN
</v>
          </cell>
          <cell r="K1013" t="str">
            <v>ALTAMIRANO MARTINEZ, JOHN HAIRO</v>
          </cell>
          <cell r="L1013">
            <v>0</v>
          </cell>
          <cell r="M1013">
            <v>0</v>
          </cell>
          <cell r="N1013">
            <v>0</v>
          </cell>
          <cell r="O1013">
            <v>0</v>
          </cell>
        </row>
        <row r="1014">
          <cell r="D1014" t="str">
            <v>INFORME N° 1584-TP/DE/UGPPME-CFPP</v>
          </cell>
          <cell r="E1014" t="str">
            <v>180258-2017</v>
          </cell>
          <cell r="F1014" t="str">
            <v>1584-2017-MTPE/24.1.2.1</v>
          </cell>
          <cell r="G1014" t="str">
            <v>11/10/2017</v>
          </cell>
          <cell r="H1014">
            <v>0</v>
          </cell>
          <cell r="I1014" t="str">
            <v>REBAJA DE CERTIFICADO  CCP N° 1067-2017 REFERIDO AL SERVICIO DE PASAJES AÉREOS A TRAVÉS DE CATALOGO DE ACUERDO MARCO PARA EL PERSONAL DEL PROGRAMA TRABAJA PERU</v>
          </cell>
          <cell r="J1014" t="str">
            <v xml:space="preserve">UNIDAD GERENCIAL DE ADMINISTRACIÓN
</v>
          </cell>
          <cell r="K1014" t="str">
            <v>ALTAMIRANO MARTINEZ, JOHN HAIRO</v>
          </cell>
          <cell r="L1014">
            <v>0</v>
          </cell>
          <cell r="M1014">
            <v>0</v>
          </cell>
          <cell r="N1014">
            <v>0</v>
          </cell>
          <cell r="O1014">
            <v>0</v>
          </cell>
        </row>
        <row r="1015">
          <cell r="D1015" t="str">
            <v>INFORME N° 1585-TP/DE/UGPPME-CFPP</v>
          </cell>
          <cell r="E1015" t="str">
            <v>180260-2017</v>
          </cell>
          <cell r="F1015" t="str">
            <v>1585-2017-MTPE/24.1.2.1</v>
          </cell>
          <cell r="G1015" t="str">
            <v>11/10/2017</v>
          </cell>
          <cell r="H1015">
            <v>0</v>
          </cell>
          <cell r="I1015" t="str">
            <v>REBAJA DE CERTIFICACION  CCP N° 0251-2017 REFERIDO AL SERVICIO DE ENERGIA ELECTRICA PARA LA UNIDAD ZONAL ANCASH DEL PROGRAMA TRABAJA PERU</v>
          </cell>
          <cell r="J1015" t="str">
            <v xml:space="preserve">UNIDAD GERENCIAL DE ADMINISTRACIÓN
</v>
          </cell>
          <cell r="K1015" t="str">
            <v>ALTAMIRANO MARTINEZ, JOHN HAIRO</v>
          </cell>
          <cell r="L1015">
            <v>0</v>
          </cell>
          <cell r="M1015">
            <v>0</v>
          </cell>
          <cell r="N1015">
            <v>0</v>
          </cell>
          <cell r="O1015">
            <v>0</v>
          </cell>
        </row>
        <row r="1016">
          <cell r="D1016" t="str">
            <v>INFORME N° 1586-TP/DE/UGPPME-CFPP</v>
          </cell>
          <cell r="E1016" t="str">
            <v>181619-2017</v>
          </cell>
          <cell r="F1016" t="str">
            <v>1586-2017-MTPE/24.1.2.1</v>
          </cell>
          <cell r="G1016" t="str">
            <v>11/10/2017</v>
          </cell>
          <cell r="H1016">
            <v>0</v>
          </cell>
          <cell r="I1016" t="str">
            <v xml:space="preserve">CERTIFICACIÓN DE CRÉDITO  PRESUPUESTARIO REFERIDA PARA VIÁTICOS DE LA OFICINA NACIONAL  DEL PROGRAMA TRABAJA PERU </v>
          </cell>
          <cell r="J1016" t="str">
            <v xml:space="preserve">UNIDAD GERENCIAL DE ADMINISTRACIÓN
</v>
          </cell>
          <cell r="K1016" t="str">
            <v>ALTAMIRANO MARTINEZ, JOHN HAIRO</v>
          </cell>
          <cell r="L1016">
            <v>0</v>
          </cell>
          <cell r="M1016">
            <v>0</v>
          </cell>
          <cell r="N1016">
            <v>0</v>
          </cell>
          <cell r="O1016">
            <v>0</v>
          </cell>
        </row>
        <row r="1017">
          <cell r="D1017" t="str">
            <v>INFORME N° 1587-TP/DE/UGPPME-CFPP</v>
          </cell>
          <cell r="E1017" t="str">
            <v>181514-2017</v>
          </cell>
          <cell r="F1017" t="str">
            <v>1587-2017-MTPE/24.1.2.1</v>
          </cell>
          <cell r="G1017" t="str">
            <v>11/10/2017</v>
          </cell>
          <cell r="H1017">
            <v>0</v>
          </cell>
          <cell r="I1017" t="str">
            <v xml:space="preserve">CERTIFICACIÓN DE CREDITO  PRESUPUESTARIO REFERIDA A  VIÁTICOS DE LA OFICINA NACIONAL </v>
          </cell>
          <cell r="J1017" t="str">
            <v xml:space="preserve">UNIDAD GERENCIAL DE ADMINISTRACIÓN
</v>
          </cell>
          <cell r="K1017" t="str">
            <v>ALTAMIRANO MARTINEZ, JOHN HAIRO</v>
          </cell>
          <cell r="L1017">
            <v>0</v>
          </cell>
          <cell r="M1017">
            <v>0</v>
          </cell>
          <cell r="N1017">
            <v>0</v>
          </cell>
          <cell r="O1017">
            <v>0</v>
          </cell>
        </row>
        <row r="1018">
          <cell r="D1018" t="str">
            <v>INFORME N° 1588-TP/DE/UGPPME-CFPP</v>
          </cell>
          <cell r="E1018" t="str">
            <v>154264-2017</v>
          </cell>
          <cell r="F1018" t="str">
            <v>1588-2017-MTPE/24.1.2.1</v>
          </cell>
          <cell r="G1018" t="str">
            <v>11/10/2017</v>
          </cell>
          <cell r="H1018">
            <v>0</v>
          </cell>
          <cell r="I1018" t="str">
            <v xml:space="preserve">CERTIFICACION DE CREDITO PRESUPUESTARIO PARA LA CONTRATACION DEL SERVICIO DE UN PROFESIONAL POR LA MODALIDAD DE TERCERO PARA REALIZAR ACTIVIDADES RELACIONADAS A PROMOCION PARA LA UNIDAD ZONAL CAJAMARCA </v>
          </cell>
          <cell r="J1018" t="str">
            <v xml:space="preserve">UNIDAD GERENCIAL DE ADMINISTRACIÓN
</v>
          </cell>
          <cell r="K1018" t="str">
            <v>ALTAMIRANO MARTINEZ, JOHN HAIRO</v>
          </cell>
          <cell r="L1018">
            <v>0</v>
          </cell>
          <cell r="M1018">
            <v>0</v>
          </cell>
          <cell r="N1018">
            <v>0</v>
          </cell>
          <cell r="O1018">
            <v>0</v>
          </cell>
        </row>
        <row r="1019">
          <cell r="D1019" t="str">
            <v>INFORME N° 1589-TP/DE/UGPPME-CFPP</v>
          </cell>
          <cell r="E1019" t="str">
            <v>176157-2017</v>
          </cell>
          <cell r="F1019" t="str">
            <v>1589-2017-MTPE/24.1.2.1</v>
          </cell>
          <cell r="G1019" t="str">
            <v>11/10/2017</v>
          </cell>
          <cell r="H1019">
            <v>0</v>
          </cell>
          <cell r="I1019" t="str">
            <v xml:space="preserve">CERTIFICACIÓN  DE CRÉDITO PRESUPUESTARIO REFERIDA A LA CONTRATACIÓN DE SUMINISTRO DE COMBUSTIBLE PARA LA CAMIONETA NISSAN NAVARA PLACA EGJ-577 ASIGNADA A LA UNIDAD ZONAL AREQUIPÁ </v>
          </cell>
          <cell r="J1019" t="str">
            <v xml:space="preserve">UNIDAD GERENCIAL DE ADMINISTRACIÓN
</v>
          </cell>
          <cell r="K1019" t="str">
            <v>ALTAMIRANO MARTINEZ, JOHN HAIRO</v>
          </cell>
          <cell r="L1019">
            <v>0</v>
          </cell>
          <cell r="M1019">
            <v>0</v>
          </cell>
          <cell r="N1019">
            <v>0</v>
          </cell>
          <cell r="O1019">
            <v>0</v>
          </cell>
        </row>
        <row r="1020">
          <cell r="D1020" t="str">
            <v>INFORME N° 1590-TP/DE/UGPPME-CFPP</v>
          </cell>
          <cell r="E1020" t="str">
            <v>182502-2017</v>
          </cell>
          <cell r="F1020" t="str">
            <v>1590-2017-MTPE/24.1.2.1</v>
          </cell>
          <cell r="G1020" t="str">
            <v>11/10/2017</v>
          </cell>
          <cell r="H1020">
            <v>0</v>
          </cell>
          <cell r="I1020" t="str">
            <v>CERTIFICACIÓN  DE CRÉDITO PRESUPUESTARIO REFERIDA A LA CONTRATACIÓN DEL SERVICIO DE TASACIÓN COMERCIAL DE 02 VEHICULOS DE LA MARCA FOTON CON NUMEROS DE PLACA PIO534 ASIGNADA A LA UNIDAD ZONAL CAJAMARCA Y PIO-575 ASIGNADA A LA UNIDAD ZONAL MOQUEGUA DEL PROGRAMA TRABAJA PERU</v>
          </cell>
          <cell r="J1020" t="str">
            <v xml:space="preserve">UNIDAD GERENCIAL DE ADMINISTRACIÓN
</v>
          </cell>
          <cell r="K1020" t="str">
            <v>ALTAMIRANO MARTINEZ, JOHN HAIRO</v>
          </cell>
          <cell r="L1020">
            <v>0</v>
          </cell>
          <cell r="M1020">
            <v>0</v>
          </cell>
          <cell r="N1020">
            <v>0</v>
          </cell>
          <cell r="O1020">
            <v>0</v>
          </cell>
        </row>
        <row r="1021">
          <cell r="D1021" t="str">
            <v>INFORME N° 1591-TP/DE/UGPPME-CFPP</v>
          </cell>
          <cell r="E1021" t="str">
            <v>182574-2017</v>
          </cell>
          <cell r="F1021" t="str">
            <v>1591-2017-MTPE/24.1.2.1</v>
          </cell>
          <cell r="G1021" t="str">
            <v>11/10/2017</v>
          </cell>
          <cell r="H1021">
            <v>0</v>
          </cell>
          <cell r="I1021" t="str">
            <v xml:space="preserve">CERTIFICACIÓN DE CREDITO  PRESUPUESTARIO REFERIDA PARA VIÁTICOS DE LA OFICINA NACIONAL </v>
          </cell>
          <cell r="J1021" t="str">
            <v xml:space="preserve">UNIDAD GERENCIAL DE ADMINISTRACIÓN
</v>
          </cell>
          <cell r="K1021" t="str">
            <v>ALTAMIRANO MARTINEZ, JOHN HAIRO</v>
          </cell>
          <cell r="L1021">
            <v>0</v>
          </cell>
          <cell r="M1021">
            <v>0</v>
          </cell>
          <cell r="N1021">
            <v>0</v>
          </cell>
          <cell r="O1021">
            <v>0</v>
          </cell>
        </row>
        <row r="1022">
          <cell r="D1022" t="str">
            <v>INFORME N° 1592-TP/DE/UGPPME-CFPP</v>
          </cell>
          <cell r="E1022" t="str">
            <v>182074-2017</v>
          </cell>
          <cell r="F1022" t="str">
            <v>1592-2017-MTPE/24.1.2.1</v>
          </cell>
          <cell r="G1022" t="str">
            <v>11/10/2017</v>
          </cell>
          <cell r="H1022">
            <v>0</v>
          </cell>
          <cell r="I1022" t="str">
            <v xml:space="preserve">CERTIFICACIÓN DE CREDITO  PRESUPUESTARIO REFERIDA  PARA VIÁTICOS LA OFICINA NACIONAL </v>
          </cell>
          <cell r="J1022" t="str">
            <v xml:space="preserve">UNIDAD GERENCIAL DE ADMINISTRACIÓN
</v>
          </cell>
          <cell r="K1022" t="str">
            <v>ALTAMIRANO MARTINEZ, JOHN HAIRO</v>
          </cell>
          <cell r="L1022">
            <v>0</v>
          </cell>
          <cell r="M1022">
            <v>0</v>
          </cell>
          <cell r="N1022">
            <v>0</v>
          </cell>
          <cell r="O1022">
            <v>0</v>
          </cell>
        </row>
        <row r="1023">
          <cell r="D1023" t="str">
            <v>INFORME N° 1593-TP/DE/UGPPME-CFPP</v>
          </cell>
          <cell r="E1023" t="str">
            <v>182301-2017</v>
          </cell>
          <cell r="F1023" t="str">
            <v>1593-2017-MTPE/24.1.2.1</v>
          </cell>
          <cell r="G1023" t="str">
            <v>11/10/2017</v>
          </cell>
          <cell r="H1023">
            <v>0</v>
          </cell>
          <cell r="I1023" t="str">
            <v xml:space="preserve">CERTIFICACIÓN DE CREDITO PRESUPUESTARIO REFERIDA PARA VIÁTICOS DE LA OFICINA NACIONAL </v>
          </cell>
          <cell r="J1023" t="str">
            <v xml:space="preserve">UNIDAD GERENCIAL DE ADMINISTRACIÓN
</v>
          </cell>
          <cell r="K1023" t="str">
            <v>ALTAMIRANO MARTINEZ, JOHN HAIRO</v>
          </cell>
          <cell r="L1023">
            <v>0</v>
          </cell>
          <cell r="M1023">
            <v>0</v>
          </cell>
          <cell r="N1023">
            <v>0</v>
          </cell>
          <cell r="O1023">
            <v>0</v>
          </cell>
        </row>
        <row r="1024">
          <cell r="D1024" t="str">
            <v>INFORME N° 1594-TP/DE/UGPPME-CFPP</v>
          </cell>
          <cell r="E1024" t="str">
            <v>181120-2017</v>
          </cell>
          <cell r="F1024" t="str">
            <v>1594-2017-MTPE/24.1.2.1</v>
          </cell>
          <cell r="G1024" t="str">
            <v>12/10/2017</v>
          </cell>
          <cell r="H1024">
            <v>0</v>
          </cell>
          <cell r="I1024" t="str">
            <v>PROPUESTA DE NOTA DE MODIFICACIÓN PRESUPUESTARIA NMP N° 059, CRÉDITOS Y ANULACIONES POR S/. 197,013.00  DE TIPO 3 CRÉDITOS Y ANULACIONES (DENTRO DE U.E.) PARA APROBACIÓN</v>
          </cell>
          <cell r="J1024" t="str">
            <v xml:space="preserve">PROGRAMA PARA LA GENERACION DE EMPLEO SOCIAL INCLUSIVO "TRABAJA PERU"
</v>
          </cell>
          <cell r="K1024">
            <v>0</v>
          </cell>
          <cell r="L1024">
            <v>0</v>
          </cell>
          <cell r="M1024">
            <v>0</v>
          </cell>
          <cell r="N1024">
            <v>0</v>
          </cell>
          <cell r="O1024">
            <v>0</v>
          </cell>
        </row>
        <row r="1025">
          <cell r="D1025" t="str">
            <v>INFORME N° 1595-TP/DE/UGPPME-CFPP</v>
          </cell>
          <cell r="E1025" t="str">
            <v>181164-2017</v>
          </cell>
          <cell r="F1025" t="str">
            <v>1595-2017-MTPE/24.1.2.1</v>
          </cell>
          <cell r="G1025" t="str">
            <v>12/10/2017</v>
          </cell>
          <cell r="H1025">
            <v>0</v>
          </cell>
          <cell r="I1025" t="str">
            <v>CERTIFICACIÓN DE  CRÉDITO PRESUPUESTARIO REFERIDA AL SERVICIO DE TERCERO DE UN PROFESIONAL COMO REVISOR DE LOS EXPEDIENTES DE LIQUIDACIÓN Y ELABORADOR DE LOS INFORMES DE LIQUIDACION TECNICO FINANCIERO PARA LA UNIDAD ZONAL CAJAMARCA</v>
          </cell>
          <cell r="J1025" t="str">
            <v xml:space="preserve">UNIDAD GERENCIAL DE ADMINISTRACIÓN
</v>
          </cell>
          <cell r="K1025" t="str">
            <v>ALTAMIRANO MARTINEZ, JOHN HAIRO</v>
          </cell>
          <cell r="L1025">
            <v>0</v>
          </cell>
          <cell r="M1025">
            <v>0</v>
          </cell>
          <cell r="N1025">
            <v>0</v>
          </cell>
          <cell r="O1025">
            <v>0</v>
          </cell>
        </row>
        <row r="1026">
          <cell r="D1026" t="str">
            <v>INFORME N° 1596-TP/DE/UGPPME-CFPP</v>
          </cell>
          <cell r="E1026" t="str">
            <v>178408-2017</v>
          </cell>
          <cell r="F1026" t="str">
            <v>1596-2017-MTPE/24.1.2.1</v>
          </cell>
          <cell r="G1026" t="str">
            <v>12/10/2017</v>
          </cell>
          <cell r="H1026">
            <v>0</v>
          </cell>
          <cell r="I1026" t="str">
            <v xml:space="preserve">CERTIFICACIÓN DE CRÉDITO PRESUPUESTARIO REFERIDA  PARA REALIZAR EL PAGO DE (19)  SENTENCIAS JUDICIALES EN CALIDAD DE COSA JUZGADA DEL PROGRAMA TRABAJA PERU </v>
          </cell>
          <cell r="J1026" t="str">
            <v xml:space="preserve">UNIDAD GERENCIAL DE ADMINISTRACIÓN
</v>
          </cell>
          <cell r="K1026" t="str">
            <v>ALTAMIRANO MARTINEZ, JOHN HAIRO</v>
          </cell>
          <cell r="L1026">
            <v>0</v>
          </cell>
          <cell r="M1026">
            <v>0</v>
          </cell>
          <cell r="N1026">
            <v>0</v>
          </cell>
          <cell r="O1026">
            <v>0</v>
          </cell>
        </row>
        <row r="1027">
          <cell r="D1027" t="str">
            <v>INFORME N° 1597-TP/DE/UGPPME-CFPP</v>
          </cell>
          <cell r="E1027" t="str">
            <v>175187-2017</v>
          </cell>
          <cell r="F1027" t="str">
            <v>1597-2017-MTPE/24.1.2.1</v>
          </cell>
          <cell r="G1027" t="str">
            <v>12/10/2017</v>
          </cell>
          <cell r="H1027">
            <v>0</v>
          </cell>
          <cell r="I1027" t="str">
            <v xml:space="preserve">CERTIFICACIÓN DE  CRÉDITO PRESUPUESTARIO REFERIDA AL SERVICIO DE TERCERO PARA LA COORDINACIÓN FUNCIONAL DE ASISTENCIA TÉCNICA Y EVALUACIÓN DE PROYECTOS DEL PROGRAMA TRABAJA PERU </v>
          </cell>
          <cell r="J1027" t="str">
            <v xml:space="preserve">UNIDAD GERENCIAL DE ADMINISTRACIÓN
</v>
          </cell>
          <cell r="K1027" t="str">
            <v>ALTAMIRANO MARTINEZ, JOHN HAIRO</v>
          </cell>
          <cell r="L1027">
            <v>0</v>
          </cell>
        </row>
        <row r="1028">
          <cell r="D1028" t="str">
            <v>INFORME N° 1598-TP/DE/UGPPME-CFPP</v>
          </cell>
          <cell r="E1028" t="str">
            <v>165815-2017</v>
          </cell>
          <cell r="F1028" t="str">
            <v>1598-2017-MTPE/24.1.2.1</v>
          </cell>
          <cell r="G1028" t="str">
            <v>12/10/2017</v>
          </cell>
          <cell r="H1028">
            <v>0</v>
          </cell>
          <cell r="I1028" t="str">
            <v xml:space="preserve">REBAJA DE CERTIFICACIÓN DE  CCP N° 509-2017 REFERIDO A LA CONTRATACIÓN DEL SERVICIO DE ALQUILER DE MULTIFUNCIONAL PARA LA UPRSE DEL PROGRAMA PERU RESPONSABLE </v>
          </cell>
          <cell r="J1028" t="str">
            <v xml:space="preserve">UNIDAD GERENCIAL DE ADMINISTRACIÓN
</v>
          </cell>
          <cell r="K1028" t="str">
            <v>ALTAMIRANO MARTINEZ, JOHN HAIRO</v>
          </cell>
          <cell r="L1028">
            <v>0</v>
          </cell>
        </row>
        <row r="1029">
          <cell r="D1029" t="str">
            <v>INFORME N° 1599-TP/DE/UGPPME-CFPP</v>
          </cell>
          <cell r="E1029" t="str">
            <v>181570-2017</v>
          </cell>
          <cell r="F1029" t="str">
            <v>1599-2017-MTPE/24.1.2.1</v>
          </cell>
          <cell r="G1029" t="str">
            <v>12/10/2017</v>
          </cell>
          <cell r="H1029">
            <v>0</v>
          </cell>
          <cell r="I1029" t="str">
            <v xml:space="preserve">CERTIFICAVCION DE CRÉDITO PRESUPUESTARIO PARA LA CONTRATACION DE SERVICIO DE TERCERO PARA APLICACION DE ENCUESTA PARA LA UNIDAD ZONAL LIMA SUR ESTE </v>
          </cell>
          <cell r="J1029" t="str">
            <v xml:space="preserve">UNIDAD GERENCIAL DE ADMINISTRACIÓN
</v>
          </cell>
          <cell r="K1029" t="str">
            <v>ALTAMIRANO MARTINEZ, JOHN HAIRO</v>
          </cell>
          <cell r="L1029">
            <v>0</v>
          </cell>
        </row>
        <row r="1030">
          <cell r="D1030" t="str">
            <v>INFORME N° 1600-TP/DE/UGPPME-CFPP</v>
          </cell>
          <cell r="E1030" t="str">
            <v>176743-2017</v>
          </cell>
          <cell r="F1030" t="str">
            <v>1600-2017-MTPE/24.1.2.1</v>
          </cell>
          <cell r="G1030" t="str">
            <v>12/10/2017</v>
          </cell>
          <cell r="H1030">
            <v>0</v>
          </cell>
          <cell r="I1030" t="str">
            <v xml:space="preserve">CERTIFICACION DE CREDITO PRESUPUESTARIO PARA LA CONTRATACION DEL SERVICIO DE HOSPEDAJE, ALIMENTACION, ALIMENTACION, COFFEE BREAK Y SALA DE EXPOSICION SOLICITADO POR LA UNIDAD GERENCIAL DE PROMOCION A REALIZARSE EN LA CIUDAD DE CHICLAYO </v>
          </cell>
          <cell r="J1030" t="str">
            <v xml:space="preserve">UNIDAD GERENCIAL DE ADMINISTRACIÓN
</v>
          </cell>
          <cell r="K1030" t="str">
            <v>ALTAMIRANO MARTINEZ, JOHN HAIRO</v>
          </cell>
          <cell r="L1030">
            <v>0</v>
          </cell>
        </row>
        <row r="1031">
          <cell r="D1031" t="str">
            <v>INFORME N° 1601-TP/DE/UGPPME-CFPP</v>
          </cell>
          <cell r="E1031" t="str">
            <v>180520-2017</v>
          </cell>
          <cell r="F1031" t="str">
            <v>1601-2017-MTPE/24.1.2.1</v>
          </cell>
          <cell r="G1031" t="str">
            <v>12/10/2017</v>
          </cell>
          <cell r="H1031">
            <v>0</v>
          </cell>
          <cell r="I1031" t="str">
            <v xml:space="preserve">CERTIFICACION DE CREDITO PRESUPUESTARIO PARA CONTRATACION DE SERVICIO DE TERCERO PARA CONTRATACION DE SERVICIO DE TERCERO PARA APLICACION DE ENCUESTAS PARA LA UNIDAD ZONAL LIMA NORTE CALLAO </v>
          </cell>
          <cell r="J1031" t="str">
            <v xml:space="preserve">UNIDAD GERENCIAL DE ADMINISTRACIÓN
</v>
          </cell>
          <cell r="K1031" t="str">
            <v>ALTAMIRANO MARTINEZ, JOHN HAIRO</v>
          </cell>
          <cell r="L1031">
            <v>0</v>
          </cell>
        </row>
        <row r="1032">
          <cell r="D1032" t="str">
            <v>INFORME N° 1602-TP/DE/UGPPME-CFPP</v>
          </cell>
          <cell r="E1032" t="str">
            <v>181963-2017</v>
          </cell>
          <cell r="F1032" t="str">
            <v>1602-2017-MTPE/24.1.2.1</v>
          </cell>
          <cell r="G1032" t="str">
            <v>12/10/2017</v>
          </cell>
          <cell r="H1032">
            <v>0</v>
          </cell>
          <cell r="I1032" t="str">
            <v xml:space="preserve">CERTIFICACION DE CREDITO PRESUPUESTARIO PARA CONTRATACION DE SERVICIO DE TERCERO PARA APLICACION DE ENCUESTAS PARA LA UNIDAD ZONAL DE AYACUCHO </v>
          </cell>
          <cell r="J1032" t="str">
            <v xml:space="preserve">UNIDAD GERENCIAL DE ADMINISTRACIÓN
</v>
          </cell>
          <cell r="K1032" t="str">
            <v>ALTAMIRANO MARTINEZ, JOHN HAIRO</v>
          </cell>
          <cell r="L1032">
            <v>0</v>
          </cell>
        </row>
        <row r="1033">
          <cell r="D1033" t="str">
            <v>INFORME N° 1603-TP/DE/UGPPME-CFPP</v>
          </cell>
          <cell r="E1033" t="str">
            <v>177220-2017</v>
          </cell>
          <cell r="F1033" t="str">
            <v>1603-2017-MTPE/24.1.2.1</v>
          </cell>
          <cell r="G1033" t="str">
            <v>12/10/2017</v>
          </cell>
          <cell r="H1033">
            <v>0</v>
          </cell>
          <cell r="I1033" t="str">
            <v xml:space="preserve">CERTIFICACIÓN  DE CREDITO PRESUPUESTARIO REFERIDA AL SERVICIO DE TERCERO PARA LA COORIDNACION FUNCIONAL DE LOGISTICA DEL PROGRAMA TRABAJA PERU </v>
          </cell>
          <cell r="J1033" t="str">
            <v xml:space="preserve">UNIDAD GERENCIAL DE ADMINISTRACIÓN
</v>
          </cell>
          <cell r="K1033" t="str">
            <v>ALTAMIRANO MARTINEZ, JOHN HAIRO</v>
          </cell>
          <cell r="L1033">
            <v>0</v>
          </cell>
        </row>
        <row r="1034">
          <cell r="D1034" t="str">
            <v>INFORME N° 1604-TP/DE/UGPPME-CFPP</v>
          </cell>
          <cell r="E1034" t="str">
            <v>174968-2017</v>
          </cell>
          <cell r="F1034" t="str">
            <v>1604-2017-MTPE/24.1.2.1</v>
          </cell>
          <cell r="G1034" t="str">
            <v>12/10/2017</v>
          </cell>
          <cell r="H1034">
            <v>0</v>
          </cell>
          <cell r="I1034" t="str">
            <v xml:space="preserve">CERTIFICACIÓN  DE CREDITO PRESUPUESTARIO REFERIDA AL SERVICIO DE TERCERO PARA REALIZAR EL SERVICIO DE LIMPIEZA DE LA UNIDAD ZONAL UCAYALI DEL PROGRAMA TRABAJA PERU </v>
          </cell>
          <cell r="J1034" t="str">
            <v xml:space="preserve">UNIDAD GERENCIAL DE ADMINISTRACIÓN
</v>
          </cell>
          <cell r="K1034" t="str">
            <v>ALTAMIRANO MARTINEZ, JOHN HAIRO</v>
          </cell>
          <cell r="L1034">
            <v>0</v>
          </cell>
        </row>
        <row r="1035">
          <cell r="D1035" t="str">
            <v>INFORME N° 1605-TP/DE/UGPPME-CFPP</v>
          </cell>
          <cell r="E1035" t="str">
            <v>174961-2017</v>
          </cell>
          <cell r="F1035" t="str">
            <v>1605-2017-MTPE/24.1.2.1</v>
          </cell>
          <cell r="G1035" t="str">
            <v>12/10/2017</v>
          </cell>
          <cell r="H1035">
            <v>0</v>
          </cell>
          <cell r="I1035" t="str">
            <v xml:space="preserve">CERTIFICACION DE CREDITO PRESUPUESTARIO REFERIDO AL SERVICIO DE TERCERO PARA REALIZAR EL SERVICIO DE APOYO ADMINISTRATIVO DE LA UNIDAD ZONAL UCAYALI DEL PROGRAMA TRABAJA PERU </v>
          </cell>
          <cell r="J1035" t="str">
            <v xml:space="preserve">UNIDAD GERENCIAL DE ADMINISTRACIÓN
</v>
          </cell>
          <cell r="K1035" t="str">
            <v>ALTAMIRANO MARTINEZ, JOHN HAIRO</v>
          </cell>
          <cell r="L1035">
            <v>0</v>
          </cell>
        </row>
        <row r="1036">
          <cell r="D1036" t="str">
            <v>INFORME N° 1606-TP/DE/UGPPME-CFPP</v>
          </cell>
          <cell r="E1036" t="str">
            <v>168391-2017</v>
          </cell>
          <cell r="F1036" t="str">
            <v>1606-2017-MTPE/24.1.2.1</v>
          </cell>
          <cell r="G1036" t="str">
            <v>13/10/2017</v>
          </cell>
          <cell r="H1036">
            <v>0</v>
          </cell>
          <cell r="I1036" t="str">
            <v xml:space="preserve">CERTIFICACIÓN DE  CRÉDITO PRESUPUESTARIO REFERIDA AL SERVICIO DE TERCERO PARA REALIZAR EL SERVICIO DE LIMPIEZA DE LOCAL DE LA UNIDAD ZONAL VRA DEL PROGRAMA TRABAJA PERU </v>
          </cell>
          <cell r="J1036" t="str">
            <v xml:space="preserve">UNIDAD GERENCIAL DE ADMINISTRACIÓN
</v>
          </cell>
          <cell r="K1036" t="str">
            <v>ALTAMIRANO MARTINEZ, JOHN HAIRO</v>
          </cell>
          <cell r="L1036">
            <v>0</v>
          </cell>
        </row>
        <row r="1037">
          <cell r="D1037" t="str">
            <v>INFORME N° 1607-TP/DE/UGPPME-CFPP</v>
          </cell>
          <cell r="E1037" t="str">
            <v>177510-2017</v>
          </cell>
          <cell r="F1037" t="str">
            <v>1607-2017-MTPE/24.1.2.1</v>
          </cell>
          <cell r="G1037" t="str">
            <v>13/10/2017</v>
          </cell>
          <cell r="H1037">
            <v>0</v>
          </cell>
          <cell r="I1037" t="str">
            <v xml:space="preserve">CERTIFICACIÓN DE CRÉDITO PRESUPUESTARIO PARA LA CONTRATACIÓN DE UN SERVICIO POR TERCERO PARA APOYO ADMINISTRATIVO PARA LA UNIDAD ZONAL LIMA NORTE CALLAO </v>
          </cell>
          <cell r="J1037" t="str">
            <v xml:space="preserve">UNIDAD GERENCIAL DE ADMINISTRACIÓN
</v>
          </cell>
          <cell r="K1037" t="str">
            <v>ALTAMIRANO MARTINEZ, JOHN HAIRO</v>
          </cell>
          <cell r="L1037">
            <v>0</v>
          </cell>
        </row>
        <row r="1038">
          <cell r="D1038" t="str">
            <v>INFORME N° 1608-TP/DE/UGPPME-CFPP</v>
          </cell>
          <cell r="E1038" t="str">
            <v>183659-2017</v>
          </cell>
          <cell r="F1038" t="str">
            <v>1608-2017-MTPE/24.1.2.1</v>
          </cell>
          <cell r="G1038" t="str">
            <v>13/10/2017</v>
          </cell>
          <cell r="H1038">
            <v>0</v>
          </cell>
          <cell r="I1038" t="str">
            <v>PROPUESTA DE NOTA DE MODIFICACIÓN PRESUPUESTARIA NMP N° 060, CRÉDITOS Y ANULACIONES POR S/.  6,504,193.00 DE TIPO 2.4 DONACIONES Y TRANSFERENCIAS (DENTRO DE U.E.) PARA APROBACIÓN</v>
          </cell>
          <cell r="J1038" t="str">
            <v xml:space="preserve">PROGRAMA PARA LA GENERACION DE EMPLEO SOCIAL INCLUSIVO "TRABAJA PERU"
</v>
          </cell>
          <cell r="K1038">
            <v>0</v>
          </cell>
          <cell r="L1038">
            <v>0</v>
          </cell>
        </row>
        <row r="1039">
          <cell r="D1039" t="str">
            <v>INFORME N° 1609-TP/DE/UGPPME-CFPP</v>
          </cell>
          <cell r="E1039" t="str">
            <v>180517-2017</v>
          </cell>
          <cell r="F1039" t="str">
            <v>1609-2017-MTPE/24.1.2.1</v>
          </cell>
          <cell r="G1039" t="str">
            <v>13/10/2017</v>
          </cell>
          <cell r="H1039">
            <v>0</v>
          </cell>
          <cell r="I1039" t="str">
            <v xml:space="preserve">CERTIFICACIÓN DE CRÉDITO  PRESUPUESTARIO REFERIDA A LA OFICINA NACIONAL  DEL PROGRAMA TRABAJA PERU </v>
          </cell>
          <cell r="J1039" t="str">
            <v xml:space="preserve">UNIDAD GERENCIAL DE ADMINISTRACIÓN
</v>
          </cell>
          <cell r="K1039" t="str">
            <v>ALTAMIRANO MARTINEZ, JOHN HAIRO</v>
          </cell>
          <cell r="L1039">
            <v>0</v>
          </cell>
        </row>
        <row r="1040">
          <cell r="D1040" t="str">
            <v>INFORME N° 1610-TP/DE/UGPPME-CFPP</v>
          </cell>
          <cell r="E1040" t="str">
            <v>148680-2017</v>
          </cell>
          <cell r="F1040" t="str">
            <v>1610-2017-MTPE/24.1.2.1</v>
          </cell>
          <cell r="G1040" t="str">
            <v>13/10/2017</v>
          </cell>
          <cell r="H1040">
            <v>0</v>
          </cell>
          <cell r="I1040" t="str">
            <v xml:space="preserve">CERTIFICACIÓN DE CRÉDITO PRESUPUESTARIO REFERIDA A LA CONTRATACIÓN DE SERVICIO DE TERCERO PARA LABORES DE LIMPIEZA DE LOCAL EN LA UNIDAD ZONAL AYACUCHO DEL PROGRAMA " TRABAJA PERU" </v>
          </cell>
          <cell r="J1040" t="str">
            <v xml:space="preserve">UNIDAD GERENCIAL DE ADMINISTRACIÓN
</v>
          </cell>
          <cell r="K1040" t="str">
            <v>ALTAMIRANO MARTINEZ, JOHN HAIRO</v>
          </cell>
          <cell r="L1040">
            <v>0</v>
          </cell>
        </row>
        <row r="1041">
          <cell r="D1041" t="str">
            <v>INFORME N° 1611-TP/DE/UGPPME-CFPP</v>
          </cell>
          <cell r="E1041" t="str">
            <v>181286-2017</v>
          </cell>
          <cell r="F1041" t="str">
            <v>1611-2017-MTPE/24.1.2.1</v>
          </cell>
          <cell r="G1041" t="str">
            <v>13/10/2017</v>
          </cell>
          <cell r="H1041">
            <v>0</v>
          </cell>
          <cell r="I1041" t="str">
            <v>PROPUESTA DE NOTA DE MODIFICACIÓN PRESUPUESTARIA NMP N° 061, CRÉDITOS Y ANULACIONES POR  S/. 94,280.00 DE TIPO 3 CRÉDITOS Y ANULACIONES (DENTRO DE U.E.) PARA APROBACIÓN.</v>
          </cell>
          <cell r="J1041" t="str">
            <v xml:space="preserve">PROGRAMA PARA LA GENERACION DE EMPLEO SOCIAL INCLUSIVO "TRABAJA PERU"
</v>
          </cell>
          <cell r="K1041">
            <v>0</v>
          </cell>
          <cell r="L1041">
            <v>0</v>
          </cell>
        </row>
        <row r="1042">
          <cell r="D1042" t="str">
            <v>INFORME N° 1612-TP/DE/UGPPME-CFPP</v>
          </cell>
          <cell r="E1042" t="str">
            <v>183932-2017</v>
          </cell>
          <cell r="F1042" t="str">
            <v>1612-2017-MTPE/24.1.2.1</v>
          </cell>
          <cell r="G1042" t="str">
            <v>13/10/2017</v>
          </cell>
          <cell r="H1042">
            <v>0</v>
          </cell>
          <cell r="I1042" t="str">
            <v xml:space="preserve">CERTIFICACIÓN DE CRÉDITO PRESUPUESTARIO REFERIDO PARA VIÁTICOS DE LA OFICINA NACIONAL </v>
          </cell>
          <cell r="J1042" t="str">
            <v xml:space="preserve">UNIDAD GERENCIAL DE ADMINISTRACIÓN
</v>
          </cell>
          <cell r="K1042" t="str">
            <v>ALTAMIRANO MARTINEZ, JOHN HAIRO</v>
          </cell>
          <cell r="L1042">
            <v>0</v>
          </cell>
        </row>
        <row r="1043">
          <cell r="D1043" t="str">
            <v>INFORME N° 1613-TP/DE/UGPPME-CFPP</v>
          </cell>
          <cell r="E1043" t="str">
            <v>183416-2017</v>
          </cell>
          <cell r="F1043" t="str">
            <v>1613-2017-MTPE/24.1.2.1</v>
          </cell>
          <cell r="G1043" t="str">
            <v>13/10/2017</v>
          </cell>
          <cell r="H1043">
            <v>0</v>
          </cell>
          <cell r="I1043" t="str">
            <v xml:space="preserve">CERTIFICACIÓN DE CRÉDITO PRESUPUESTARIO REFERIDO PARA VIÁTICOS DE LA OFICINA NACIONAL DEL PROGRAMA TRABAJA PERU </v>
          </cell>
          <cell r="J1043" t="str">
            <v xml:space="preserve">UNIDAD GERENCIAL DE ADMINISTRACIÓN
</v>
          </cell>
          <cell r="K1043" t="str">
            <v>ALTAMIRANO MARTINEZ, JOHN HAIRO</v>
          </cell>
          <cell r="L1043">
            <v>0</v>
          </cell>
        </row>
        <row r="1044">
          <cell r="D1044" t="str">
            <v>INFORME N° 1614-TP/DE/UGPPME-CFPP</v>
          </cell>
          <cell r="E1044" t="str">
            <v>182710-2017</v>
          </cell>
          <cell r="F1044" t="str">
            <v>1614-2017-MTPE/24.1.2.1</v>
          </cell>
          <cell r="G1044" t="str">
            <v>13/10/2017</v>
          </cell>
          <cell r="H1044">
            <v>0</v>
          </cell>
          <cell r="I1044" t="str">
            <v xml:space="preserve">CERTIFICACIÓN DE CRÉDITO PRESUPUESTARIO REFERIDA  PARA VIÁTICOS DE LA OFICINA NACIONAL DEL PROGRAMA TRABAJA PERU </v>
          </cell>
          <cell r="J1044" t="str">
            <v xml:space="preserve">UNIDAD GERENCIAL DE ADMINISTRACIÓN
</v>
          </cell>
          <cell r="K1044" t="str">
            <v>ALTAMIRANO MARTINEZ, JOHN HAIRO</v>
          </cell>
          <cell r="L1044">
            <v>0</v>
          </cell>
        </row>
        <row r="1045">
          <cell r="D1045" t="str">
            <v>INFORME N° 1615-TP/DE/UGPPME-CFPP</v>
          </cell>
          <cell r="E1045" t="str">
            <v>181157-2017</v>
          </cell>
          <cell r="F1045" t="str">
            <v>1615-2017-MTPE/24.1.2.1</v>
          </cell>
          <cell r="G1045" t="str">
            <v>13/10/2017</v>
          </cell>
          <cell r="H1045">
            <v>0</v>
          </cell>
          <cell r="I1045" t="str">
            <v xml:space="preserve">CERTIFICACION DE CREDITO PRESUPUESTARIO REFERIDA A LA CONTRATACION DE SERVICIO DE TERCERO  PARA LA COORDINACION FUNCIONAL DE LOGISTICA DEL PROGRAMA TRABAJA PERU </v>
          </cell>
          <cell r="J1045" t="str">
            <v xml:space="preserve">UNIDAD GERENCIAL DE ADMINISTRACIÓN
</v>
          </cell>
          <cell r="K1045" t="str">
            <v>ALTAMIRANO MARTINEZ, JOHN HAIRO</v>
          </cell>
          <cell r="L1045">
            <v>0</v>
          </cell>
        </row>
        <row r="1046">
          <cell r="D1046" t="str">
            <v>INFORME N° 1616-TP/DE/UGPPME-CFPP</v>
          </cell>
          <cell r="E1046" t="str">
            <v>182511-2017</v>
          </cell>
          <cell r="F1046" t="str">
            <v>1616-2017-MTPE/24.1.2.1</v>
          </cell>
          <cell r="G1046" t="str">
            <v>13/10/2017</v>
          </cell>
          <cell r="H1046">
            <v>0</v>
          </cell>
          <cell r="I1046" t="str">
            <v xml:space="preserve">CERTIFICACIÓN  DE CRÉDITO PRESUPUESTARIO REFERIDA AL SERVICIO DE TERCERO PARA REALIZAR EL SERVICIO DE MANTENIMIENTO Y LIMPIEZA DE LOCAL DE LA UNIDAD ZONAL PÍURA </v>
          </cell>
          <cell r="J1046" t="str">
            <v xml:space="preserve">UNIDAD GERENCIAL DE ADMINISTRACIÓN
</v>
          </cell>
          <cell r="K1046" t="str">
            <v>ALTAMIRANO MARTINEZ, JOHN HAIRO</v>
          </cell>
          <cell r="L1046">
            <v>0</v>
          </cell>
        </row>
        <row r="1047">
          <cell r="D1047" t="str">
            <v>INFORME N° 1617-TP/DE/UGPPME-CFPP</v>
          </cell>
          <cell r="E1047" t="str">
            <v>184701-2017</v>
          </cell>
          <cell r="F1047" t="str">
            <v>1617-2017-MTPE/24.1.2.1</v>
          </cell>
          <cell r="G1047" t="str">
            <v>13/10/2017</v>
          </cell>
          <cell r="H1047">
            <v>0</v>
          </cell>
          <cell r="I1047" t="str">
            <v>CERTIFICACIÓN DE CRÉDITO  PRESUPUESTARIO REFERIDA PARA VIATICOS DE LA  OFICINA NACIONAL  DEL PROGRAMA TRABAJA</v>
          </cell>
          <cell r="J1047" t="str">
            <v xml:space="preserve">UNIDAD GERENCIAL DE ADMINISTRACIÓN
</v>
          </cell>
          <cell r="K1047" t="str">
            <v>ALTAMIRANO MARTINEZ, JOHN HAIRO</v>
          </cell>
          <cell r="L1047">
            <v>0</v>
          </cell>
        </row>
        <row r="1048">
          <cell r="D1048" t="str">
            <v>INFORME N° 1618-TP/DE/UGPPME-CFPP</v>
          </cell>
          <cell r="E1048" t="str">
            <v>178510-2017</v>
          </cell>
          <cell r="F1048" t="str">
            <v>1618-2017-MTPE/24.1.2.1</v>
          </cell>
          <cell r="G1048" t="str">
            <v>13/10/2017</v>
          </cell>
          <cell r="H1048">
            <v>0</v>
          </cell>
          <cell r="I1048" t="str">
            <v xml:space="preserve">CERTIFICACIÓN DE CRÉDITO  PRESUPUESTARIO REFERIDA PARA LA CONTRATACIÓN TEMPORAL DE TERCERO PARA LA COORDINACIÓN FUNCIONAL DE LOGÍSTICA DE LA UNIDAD GERENCIAL DE ADMINISTRACIÓN DEL PROGRAMA TRABAJA PERU </v>
          </cell>
          <cell r="J1048" t="str">
            <v xml:space="preserve">UNIDAD GERENCIAL DE ADMINISTRACIÓN
</v>
          </cell>
          <cell r="K1048" t="str">
            <v>ALTAMIRANO MARTINEZ, JOHN HAIRO</v>
          </cell>
          <cell r="L1048">
            <v>0</v>
          </cell>
        </row>
        <row r="1049">
          <cell r="D1049" t="str">
            <v>INFORME N° 1619-TP/DE/UGPPME-CFPP</v>
          </cell>
          <cell r="E1049" t="str">
            <v>182355-2017</v>
          </cell>
          <cell r="F1049" t="str">
            <v>1619-2017-MTPE/24.1.2.1</v>
          </cell>
          <cell r="G1049" t="str">
            <v>13/10/2017</v>
          </cell>
          <cell r="H1049">
            <v>0</v>
          </cell>
          <cell r="I1049" t="str">
            <v xml:space="preserve">CERTIFICACION DE CREDITO PRESUPUESTARIO REFERIDA  PARA LA CONTRATACION DE UN SERVICIO POR TERCERO PARA LA COORDINACION FUNCIONAL DE LOGISTICA DE LA UNIDAD GERENCIAL DE ADMINISTRACION </v>
          </cell>
          <cell r="J1049" t="str">
            <v xml:space="preserve">UNIDAD GERENCIAL DE ADMINISTRACIÓN
</v>
          </cell>
          <cell r="K1049" t="str">
            <v>ALTAMIRANO MARTINEZ, JOHN HAIRO</v>
          </cell>
          <cell r="L1049">
            <v>0</v>
          </cell>
        </row>
        <row r="1050">
          <cell r="D1050" t="str">
            <v>INFORME N° 1620-TP/DE/UGPPME-CFPP</v>
          </cell>
          <cell r="E1050" t="str">
            <v>182671-2017</v>
          </cell>
          <cell r="F1050" t="str">
            <v>1620-2017-MTPE/24.1.2.1</v>
          </cell>
          <cell r="G1050" t="str">
            <v>13/10/2017</v>
          </cell>
          <cell r="H1050">
            <v>0</v>
          </cell>
          <cell r="I1050" t="str">
            <v xml:space="preserve">CERTIFICACIÓN DE CRÉDITO PRESUPUESTARIO REFERIDA AL SERVICIO DE TERCERO PARA LA COORDINACIÓN FUNCIONAL DE LOGÍSTICA DEL PROGRAMA TRABAJA PERU </v>
          </cell>
          <cell r="J1050" t="str">
            <v xml:space="preserve">UNIDAD GERENCIAL DE ADMINISTRACIÓN
</v>
          </cell>
          <cell r="K1050" t="str">
            <v>ALTAMIRANO MARTINEZ, JOHN HAIRO</v>
          </cell>
          <cell r="L1050">
            <v>0</v>
          </cell>
        </row>
        <row r="1051">
          <cell r="D1051" t="str">
            <v>INFORME N° 1621-TP/DE/UGPPME-CFPP</v>
          </cell>
          <cell r="E1051" t="str">
            <v>176738-2017</v>
          </cell>
          <cell r="F1051" t="str">
            <v>1621-2017-MTPE/24.1.2.1</v>
          </cell>
          <cell r="G1051" t="str">
            <v>16/10/2017</v>
          </cell>
          <cell r="H1051">
            <v>0</v>
          </cell>
          <cell r="I1051" t="str">
            <v xml:space="preserve">SOLICITUD DE CRÉDITO PRESUPUESTARIO PARA LA CONTRATACIÓN DEL SERVICIO DE HOSPEDAJE, ALIMENTACIÓN, COFFEE BREAK Y SALA DE EXPOSICIÓN SOLICITADO POR LA UNIDAD GERENCIAL DE PROMOCIÓN A REALIZARSE EN LA CIUDAD DE AREQUIPA </v>
          </cell>
          <cell r="J1051" t="str">
            <v xml:space="preserve">UNIDAD GERENCIAL DE ADMINISTRACIÓN
</v>
          </cell>
          <cell r="K1051" t="str">
            <v>ALTAMIRANO MARTINEZ, JOHN HAIRO</v>
          </cell>
          <cell r="L1051">
            <v>0</v>
          </cell>
        </row>
        <row r="1052">
          <cell r="D1052" t="str">
            <v>INFORME N° 1622-TP/DE/UGPPME-CFPP</v>
          </cell>
          <cell r="E1052" t="str">
            <v>183751-2017</v>
          </cell>
          <cell r="F1052" t="str">
            <v>1622-2017-MTPE/24.1.2.1</v>
          </cell>
          <cell r="G1052" t="str">
            <v>16/10/2017</v>
          </cell>
          <cell r="H1052">
            <v>0</v>
          </cell>
          <cell r="I1052" t="str">
            <v xml:space="preserve"> CERTIFICACIÓN DE CRÉDITO PRESUPUESTARIO PARA LA CONTRATACION TEMPORAL POR MODALIDAD DE SERVICIO DE TERCERO DE UNA PERSONA NATURAL COMO REVISORES DE EXPEDIENTES DE LIQUIDACION DE LAS ACTIVIDADES DE INTERVENCION INMEDIATA AII-02 DEL PROGRAMA TRABAJA PERU-UNIDAD ZONAL PIURA</v>
          </cell>
          <cell r="J1052" t="str">
            <v xml:space="preserve">UNIDAD GERENCIAL DE ADMINISTRACIÓN
</v>
          </cell>
          <cell r="K1052" t="str">
            <v>ALTAMIRANO MARTINEZ, JOHN HAIRO</v>
          </cell>
          <cell r="L1052">
            <v>0</v>
          </cell>
        </row>
        <row r="1053">
          <cell r="D1053" t="str">
            <v>INFORME N° 1623-TP/DE/UGPPME-CFPP</v>
          </cell>
          <cell r="E1053" t="str">
            <v>183757-2017</v>
          </cell>
          <cell r="F1053" t="str">
            <v>1623-2017-MTPE/24.1.2.1</v>
          </cell>
          <cell r="G1053" t="str">
            <v>16/10/2017</v>
          </cell>
          <cell r="H1053">
            <v>0</v>
          </cell>
          <cell r="I1053" t="str">
            <v xml:space="preserve">CERTIFICACIÓN DE CRÉDITO PRESUPUESTARIO REFERIDA A LA CONTRATACIÓN DE SERVICIO DE TERCERO COMO REVISOR DEL INFORME DE RENDICIÓN DE CUENTAS DE LOS CONVENIOS Y ELBORADOR DE LOS INFORMES DE LIQUIDACIÓN TÉCNICO-FINANCIERO PARA LA UNIDAD ZONAL PIURA DEL PROGRAMA " TRABAJA PERU" </v>
          </cell>
          <cell r="J1053" t="str">
            <v xml:space="preserve">UNIDAD GERENCIAL DE ADMINISTRACIÓN
</v>
          </cell>
          <cell r="K1053" t="str">
            <v>ALTAMIRANO MARTINEZ, JOHN HAIRO</v>
          </cell>
          <cell r="L1053">
            <v>0</v>
          </cell>
        </row>
        <row r="1054">
          <cell r="D1054" t="str">
            <v>INFORME N° 1624-TP/DE/UGPPME-CFPP</v>
          </cell>
          <cell r="E1054" t="str">
            <v>184457-2017</v>
          </cell>
          <cell r="F1054" t="str">
            <v>1624-2017-MTPE/24.1.2.1</v>
          </cell>
          <cell r="G1054" t="str">
            <v>16/10/2017</v>
          </cell>
          <cell r="H1054">
            <v>0</v>
          </cell>
          <cell r="I1054" t="str">
            <v xml:space="preserve">CERTIFICACIÓN DE CRÉDITO PRESUPUESTARIO PARA LA CONTRATACIÓN DE UN SERVICIO DE TERCERO PARA APLICACION DE LA ENCUESTA AL PARTICIPANTE EN EL MARCO DE EVALUACION DE LAS ACTIVIDADES DE INTERVENCIONES INMEDIATA AII-02 EN LA UNIDAD ZONAL HUARAZ </v>
          </cell>
          <cell r="J1054" t="str">
            <v xml:space="preserve">UNIDAD GERENCIAL DE ADMINISTRACIÓN
</v>
          </cell>
          <cell r="K1054" t="str">
            <v>ALTAMIRANO MARTINEZ, JOHN HAIRO</v>
          </cell>
          <cell r="L1054">
            <v>0</v>
          </cell>
        </row>
        <row r="1055">
          <cell r="D1055" t="str">
            <v>INFORME N° 1625-TP/DE/UGPPME-CFPP</v>
          </cell>
          <cell r="E1055" t="str">
            <v>182534-2017</v>
          </cell>
          <cell r="F1055" t="str">
            <v>1625-2017-MTPE/24.1.2.1</v>
          </cell>
          <cell r="G1055" t="str">
            <v>16/10/2017</v>
          </cell>
          <cell r="H1055">
            <v>0</v>
          </cell>
          <cell r="I1055" t="str">
            <v xml:space="preserve">CERTIFICACIÓN DE CRÉDITO PRESUPUESTARIO PARA LA CONTRATACIÓN TEMPORAL DE UN SERVICIO DE TERCERO PARA AMPLIACIÓN DE LA ENCUESTA AL PARTICIPANTE EN EL MARCO DE EVALUACIÓN DE CULMINACIÓN DE LAS ACTIVIDADES DE INTERVENCIÓN INMEDIATA AII-02 EN LA UNIDAD ZONAL TUMBES </v>
          </cell>
          <cell r="J1055" t="str">
            <v xml:space="preserve">UNIDAD GERENCIAL DE ADMINISTRACIÓN
</v>
          </cell>
          <cell r="K1055" t="str">
            <v>ALTAMIRANO MARTINEZ, JOHN HAIRO</v>
          </cell>
          <cell r="L1055">
            <v>0</v>
          </cell>
        </row>
        <row r="1056">
          <cell r="D1056" t="str">
            <v>INFORME N° 1626-TP/DE/UGPPME-CFPP</v>
          </cell>
          <cell r="E1056" t="str">
            <v>184562-2017</v>
          </cell>
          <cell r="F1056" t="str">
            <v>1626-2017-MTPE/24.1.2.1</v>
          </cell>
          <cell r="G1056" t="str">
            <v>16/10/2017</v>
          </cell>
          <cell r="H1056">
            <v>0</v>
          </cell>
          <cell r="I1056" t="str">
            <v>CERTIFICACIÓN DE CRÉDITO PRESUPUESTARIO REFERIDA A LA CONTRATACIÓN DE UN SERVICIO POR TERCERO COMO REVISOR DE LOS EXPEDIENTES DE LIQUIDACIÓN TÉCNICO FINANCIERO AII-02 PARA LA UNIDAD ZONAL HUARAZ</v>
          </cell>
          <cell r="J1056" t="str">
            <v xml:space="preserve">UNIDAD GERENCIAL DE ADMINISTRACIÓN
</v>
          </cell>
          <cell r="K1056" t="str">
            <v>ALTAMIRANO MARTINEZ, JOHN HAIRO</v>
          </cell>
          <cell r="L1056">
            <v>0</v>
          </cell>
        </row>
        <row r="1057">
          <cell r="D1057" t="str">
            <v>INFORME N° 1627-TP/DE/UGPPME-CFPP</v>
          </cell>
          <cell r="E1057" t="str">
            <v>163031-2017</v>
          </cell>
          <cell r="F1057" t="str">
            <v>1627-2017-MTPE/24.1.2.1</v>
          </cell>
          <cell r="G1057" t="str">
            <v>16/10/2017</v>
          </cell>
          <cell r="H1057">
            <v>0</v>
          </cell>
          <cell r="I1057" t="str">
            <v xml:space="preserve">CERTIFICACIÓN DE CRÉDITO PRESUPUESTARIO REFERIDA A LA CONTRATACIÓN DE UN SERVICIO POR TERCERO COMO REVISOR DE LOS EXPEDIENTES DE LIQUIDACIÓN TÉCNICO FINANCIERO AII-02 PARA LA UNIDAD ZONAL HUARAZ </v>
          </cell>
          <cell r="J1057" t="str">
            <v xml:space="preserve">UNIDAD GERENCIAL DE ADMINISTRACIÓN
</v>
          </cell>
          <cell r="K1057" t="str">
            <v>ALTAMIRANO MARTINEZ, JOHN HAIRO</v>
          </cell>
          <cell r="L1057">
            <v>0</v>
          </cell>
        </row>
        <row r="1058">
          <cell r="D1058" t="str">
            <v>INFORME N° 1628-TP/DE/UGPPME-CFPP</v>
          </cell>
          <cell r="E1058" t="str">
            <v>164111-2017</v>
          </cell>
          <cell r="F1058" t="str">
            <v>1628-2017-MTPE/24.1.2.1</v>
          </cell>
          <cell r="G1058" t="str">
            <v>16/10/2017</v>
          </cell>
          <cell r="H1058">
            <v>0</v>
          </cell>
          <cell r="I1058" t="str">
            <v xml:space="preserve">CERTIFICACIÓN DE CRÉDITO PRESUPUESTARIO REFERIDA A LA CONTRATACIÓN DE UN SERVICIO POR TERCERO COMO REVISOR DE LOS EXPEDIENTES DE LIQUIDACIÓN TÉCNICO FINANCIERO AII-02 PARA LA UNIDAD ZONAL HUARAZ </v>
          </cell>
          <cell r="J1058" t="str">
            <v xml:space="preserve">UNIDAD GERENCIAL DE ADMINISTRACIÓN
</v>
          </cell>
          <cell r="K1058" t="str">
            <v>ALTAMIRANO MARTINEZ, JOHN HAIRO</v>
          </cell>
          <cell r="L1058">
            <v>0</v>
          </cell>
        </row>
        <row r="1059">
          <cell r="D1059" t="str">
            <v>INFORME N° 1629-TP/DE/UGPPME-CFPP</v>
          </cell>
          <cell r="E1059" t="str">
            <v>174302-2017</v>
          </cell>
          <cell r="F1059" t="str">
            <v>1629-2017-MTPE/24.1.2.1</v>
          </cell>
          <cell r="G1059" t="str">
            <v>16/10/2017</v>
          </cell>
          <cell r="H1059">
            <v>0</v>
          </cell>
          <cell r="I1059" t="str">
            <v xml:space="preserve">CERTIFICACIÓN DE CRÉDITO PRESUPUESTARIO REFERIDA AL SERVICIO DE TALLER IN-LINE PARA LA COORDINACIÓN FUNCIONAL DE SUPERVISION DE PROYECTOS DEL PROGRAMA TRABAJA PERU </v>
          </cell>
          <cell r="J1059" t="str">
            <v xml:space="preserve">UNIDAD GERENCIAL DE ADMINISTRACIÓN
</v>
          </cell>
          <cell r="K1059" t="str">
            <v>ALTAMIRANO MARTINEZ, JOHN HAIRO</v>
          </cell>
          <cell r="L1059">
            <v>0</v>
          </cell>
        </row>
        <row r="1060">
          <cell r="D1060" t="str">
            <v>INFORME N° 1630-TP/DE/UGPPME-CFPP</v>
          </cell>
          <cell r="E1060" t="str">
            <v>183886-2017</v>
          </cell>
          <cell r="F1060" t="str">
            <v>1630-2017-MTPE/24.1.2.1</v>
          </cell>
          <cell r="G1060" t="str">
            <v>16/10/2017</v>
          </cell>
          <cell r="H1060">
            <v>0</v>
          </cell>
          <cell r="I1060" t="str">
            <v xml:space="preserve">REQUERIMIENTO DE CONTRATACIÓN ADMINISTRATIVA DE SERVICIOS - CAS DE DOS (02) ESPECIALISTAS PARA LA COORDINACIÓN FUNCIONAL DE SUPERVISIÓN DE PROYECTOS </v>
          </cell>
          <cell r="J1060" t="str">
            <v xml:space="preserve">PROGRAMA PARA LA GENERACION DE EMPLEO SOCIAL INCLUSIVO "TRABAJA PERU"
</v>
          </cell>
          <cell r="K1060" t="str">
            <v>ALTAMIRANO MARTINEZ, JOHN HAIRO</v>
          </cell>
          <cell r="L1060">
            <v>0</v>
          </cell>
        </row>
        <row r="1061">
          <cell r="D1061" t="str">
            <v>INFORME N° 1631-TP/DE/UGPPME-CFPP</v>
          </cell>
          <cell r="E1061" t="str">
            <v>168492-2017</v>
          </cell>
          <cell r="F1061" t="str">
            <v>1631-2017-MTPE/24.1.2.1</v>
          </cell>
          <cell r="G1061" t="str">
            <v>16/10/2017</v>
          </cell>
          <cell r="H1061">
            <v>0</v>
          </cell>
          <cell r="I1061" t="str">
            <v xml:space="preserve">CERTIFICACIÓN DE CRÉDITO PRESUPUESTARIO REFERIDA A LA CONTRATACIÓN DE UN SERVICIO POR TERCERO COMO REVISOR DE LOS EXPEDIENTES DE LIQUIDACIÓN TÉCNICO FINANCIERO AII-02 PARA LA UNIDAD ZONAL TUMBES </v>
          </cell>
          <cell r="J1061" t="str">
            <v xml:space="preserve">UNIDAD GERENCIAL DE ADMINISTRACIÓN
</v>
          </cell>
          <cell r="K1061" t="str">
            <v>ALTAMIRANO MARTINEZ, JOHN HAIRO</v>
          </cell>
          <cell r="L1061">
            <v>0</v>
          </cell>
        </row>
        <row r="1062">
          <cell r="D1062" t="str">
            <v>INFORME N° 1632-TP/DE/UGPPME-CFPP</v>
          </cell>
          <cell r="E1062" t="str">
            <v>184549-2017</v>
          </cell>
          <cell r="F1062" t="str">
            <v>1632-2017-MTPE/24.1.2.1</v>
          </cell>
          <cell r="G1062" t="str">
            <v>16/10/2017</v>
          </cell>
          <cell r="H1062">
            <v>0</v>
          </cell>
          <cell r="I1062" t="str">
            <v>CERTIFICACIÓN DE CRÉDITO PRESUPUESTARIO REFERIDA A LA CONTRATACION DE UN SERVICIO POR TERCERO COMO REVISOR DE LOS EXPEDIENTES DE LIQUIDACION TECNICO FINANCIERO AII-02 PARA LA UNIDAD ZONAL HUARAZ</v>
          </cell>
          <cell r="J1062" t="str">
            <v xml:space="preserve">UNIDAD GERENCIAL DE ADMINISTRACIÓN
</v>
          </cell>
          <cell r="K1062" t="str">
            <v>ALTAMIRANO MARTINEZ, JOHN HAIRO</v>
          </cell>
          <cell r="L1062">
            <v>0</v>
          </cell>
        </row>
        <row r="1063">
          <cell r="D1063" t="str">
            <v>INFORME N° 1633-TP/DE/UGPPME-CFPP</v>
          </cell>
          <cell r="E1063" t="str">
            <v>160547-2017</v>
          </cell>
          <cell r="F1063" t="str">
            <v>1633-2017-MTPE/24.1.2.1</v>
          </cell>
          <cell r="G1063" t="str">
            <v>16/10/2017</v>
          </cell>
          <cell r="H1063">
            <v>0</v>
          </cell>
          <cell r="I1063" t="str">
            <v xml:space="preserve">CERTIFICACIÓN DE CRÉDITO PRESUPUESTARIO PARA EL SERVICIO DE ALQUILER DE UNA MULTIFUNCIONAL PARA EL PROGRAMA PERU RESPONSABLE </v>
          </cell>
          <cell r="J1063" t="str">
            <v xml:space="preserve">UNIDAD GERENCIAL DE ADMINISTRACIÓN
</v>
          </cell>
          <cell r="K1063" t="str">
            <v>ALTAMIRANO MARTINEZ, JOHN HAIRO</v>
          </cell>
          <cell r="L1063">
            <v>0</v>
          </cell>
        </row>
        <row r="1064">
          <cell r="D1064" t="str">
            <v>INFORME N° 1634-TP/DE/UGPPME-CFPP</v>
          </cell>
          <cell r="E1064" t="str">
            <v>183948-2017</v>
          </cell>
          <cell r="F1064" t="str">
            <v>1634-2017-MTPE/24.1.2.1</v>
          </cell>
          <cell r="G1064" t="str">
            <v>16/10/2017</v>
          </cell>
          <cell r="H1064">
            <v>0</v>
          </cell>
          <cell r="I1064" t="str">
            <v>CERTIFICACIÓN DE CRÉDITO PRESUPUESTARIO PARA (28) PROYECTOS DE LA ACCIÓN DE CONTINGENCIA EXCEPCIONAL (COEX) AC-89.</v>
          </cell>
          <cell r="J1064" t="str">
            <v xml:space="preserve">UNIDAD GERENCIAL DE PROYECTOS
</v>
          </cell>
          <cell r="K1064">
            <v>0</v>
          </cell>
          <cell r="L1064">
            <v>0</v>
          </cell>
        </row>
        <row r="1065">
          <cell r="D1065" t="str">
            <v>INFORME N° 1635-TP/DE/UGPPME-CFPP</v>
          </cell>
          <cell r="E1065" t="str">
            <v>181684-2017</v>
          </cell>
          <cell r="F1065" t="str">
            <v>1635-2017-MTPE/24.1.2.1</v>
          </cell>
          <cell r="G1065" t="str">
            <v>17/10/2017</v>
          </cell>
          <cell r="H1065">
            <v>0</v>
          </cell>
          <cell r="I1065" t="str">
            <v xml:space="preserve">CERTIFICACIÓN DE CRÉDITO PRESUPUESTARIO PARA LA CONTRATACIÓN TEMPORAL DE UN SERVICIO DE TERCERO PARA APLICACIÓN DE LA ENCUESTA AL PARTICIPANTE EN EL MARCO DE EVALUACION DE CULMINACIÓN DE LAS ACTIVIDADES DE INTERVENCION INMEDIATA AII-02 UZ HUARAZ </v>
          </cell>
          <cell r="J1065" t="str">
            <v xml:space="preserve">UNIDAD GERENCIAL DE ADMINISTRACIÓN
</v>
          </cell>
          <cell r="K1065" t="str">
            <v>ALTAMIRANO MARTINEZ, JOHN HAIRO</v>
          </cell>
          <cell r="L1065">
            <v>0</v>
          </cell>
        </row>
        <row r="1066">
          <cell r="D1066" t="str">
            <v>INFORME N° 1636-TP/DE/UGPPME-CFPP</v>
          </cell>
          <cell r="E1066" t="str">
            <v>182508-2017</v>
          </cell>
          <cell r="F1066" t="str">
            <v>1636-2017-MTPE/24.1.2.1</v>
          </cell>
          <cell r="G1066" t="str">
            <v>17/10/2017</v>
          </cell>
          <cell r="H1066">
            <v>0</v>
          </cell>
          <cell r="I1066" t="str">
            <v xml:space="preserve">CERTIFICACIÓN DE CRÉDITO PRESUPUESTARIO PARA LA CONTRATACIÓN TEMPORAL DE UN SERVICIO DE TERCERO PARA APLICACION DE LA ENCUESTA AL PARTICIPANTE EN EL MARCO DE EVALUACION DE CULMINACION DE LAS ACTIVIDADES DE INTERVENCIONES INMEDIATA AII-02 EN LA UNIDAD ZONAL TUMBES </v>
          </cell>
          <cell r="J1066" t="str">
            <v xml:space="preserve">UNIDAD GERENCIAL DE ADMINISTRACIÓN
</v>
          </cell>
          <cell r="K1066" t="str">
            <v>ALTAMIRANO MARTINEZ, JOHN HAIRO</v>
          </cell>
          <cell r="L1066">
            <v>0</v>
          </cell>
        </row>
        <row r="1067">
          <cell r="D1067" t="str">
            <v>INFORME N° 1637-TP/DE/UGPPME-CFPP</v>
          </cell>
          <cell r="E1067" t="str">
            <v>181675-2017</v>
          </cell>
          <cell r="F1067" t="str">
            <v>1637-2017-MTPE/24.1.2.1</v>
          </cell>
          <cell r="G1067" t="str">
            <v>17/10/2017</v>
          </cell>
          <cell r="H1067">
            <v>0</v>
          </cell>
          <cell r="I1067" t="str">
            <v xml:space="preserve">CERTIFICACIÓN DE CRÉDITO PRESUPUESTARIO PARA LA CONTRATACIÓN DE UN SERVICIO DE TERCERO PARA APLICACIÓN DE LA ENCUESTA AL PARTICIPANTE EN EL MARCO DE EVALUACIÓN DE LAS ACTIVIDADES DE INTERVENCIONES INMEDIATA AII-02 EN LA UNIDAD ZONAL HUARAZ </v>
          </cell>
          <cell r="J1067" t="str">
            <v xml:space="preserve">UNIDAD GERENCIAL DE ADMINISTRACIÓN
</v>
          </cell>
          <cell r="K1067" t="str">
            <v>ALTAMIRANO MARTINEZ, JOHN HAIRO</v>
          </cell>
          <cell r="L1067">
            <v>0</v>
          </cell>
        </row>
        <row r="1068">
          <cell r="D1068" t="str">
            <v>INFORME N° 1638-TP/DE/UGPPME-CFPP</v>
          </cell>
          <cell r="E1068" t="str">
            <v>186194-2017</v>
          </cell>
          <cell r="F1068" t="str">
            <v>1638-2017-MTPE/24.1.2.1</v>
          </cell>
          <cell r="G1068" t="str">
            <v>17/10/2017</v>
          </cell>
          <cell r="H1068">
            <v>0</v>
          </cell>
          <cell r="I1068" t="str">
            <v>INFORME DE AVANCE DE EJECUCIÓN FÍSICO Y FINANCIERO SOBRE LOS RECURSOS AUTORIZADOS MEDIANTE DECRETO SUPREMO N° 140-2017-EF</v>
          </cell>
          <cell r="J1068" t="str">
            <v xml:space="preserve">UNIDAD GERENCIAL DE PROYECTOS
</v>
          </cell>
          <cell r="K1068" t="str">
            <v>ALTAMIRANO MARTINEZ, JOHN HAIRO</v>
          </cell>
          <cell r="L1068">
            <v>0</v>
          </cell>
        </row>
        <row r="1069">
          <cell r="D1069" t="str">
            <v>INFORME N° 1639-TP/DE/UGPPME-CFPP</v>
          </cell>
          <cell r="E1069" t="str">
            <v>185952-2017</v>
          </cell>
          <cell r="F1069" t="str">
            <v>1639-2017-MTPE/24.1.2.1</v>
          </cell>
          <cell r="G1069" t="str">
            <v>17/10/2017</v>
          </cell>
          <cell r="H1069">
            <v>0</v>
          </cell>
          <cell r="I1069" t="str">
            <v>SOBRE SOLICITUD DE TRÁMITE DE RESOLUCIÓN MINISTERIAL QUE AUTORIZA LA TRANSFERENCIA FINANCIERA DEL APORTE TOTAL DEL PROGRAMA TRABAJA PERÚ A FAVOR DE ORGANISMOS EJECUTORES PÚBLICOS DE 27 CONVENIOS, EN EL MARCO DE LOS PROYECTOS DE ACCIÓN DE CONTINGENCIA EXCEPCIONAL (COEX) AC-89</v>
          </cell>
          <cell r="J1069" t="str">
            <v xml:space="preserve">UNIDAD GERENCIAL DE ASESORÍA LEGAL
</v>
          </cell>
          <cell r="K1069" t="str">
            <v>ALTAMIRANO MARTINEZ, JOHN HAIRO</v>
          </cell>
          <cell r="L1069">
            <v>0</v>
          </cell>
        </row>
        <row r="1070">
          <cell r="D1070" t="str">
            <v>INFORME N° 1640-TP/DE/UGPPME-CFPP</v>
          </cell>
          <cell r="E1070" t="str">
            <v>178534-2017</v>
          </cell>
          <cell r="F1070" t="str">
            <v>1640-2017-MTPE/24.1.2.1</v>
          </cell>
          <cell r="G1070" t="str">
            <v>17/10/2017</v>
          </cell>
          <cell r="H1070">
            <v>0</v>
          </cell>
          <cell r="I1070" t="str">
            <v>SOBRE NOTA MODIFICATORIA DEL COMPROMISO ANUAL DE LA CCP N° 027-2017.</v>
          </cell>
          <cell r="J1070" t="str">
            <v xml:space="preserve">UNIDAD GERENCIAL DE ADMINISTRACIÓN
</v>
          </cell>
          <cell r="K1070">
            <v>0</v>
          </cell>
          <cell r="L1070">
            <v>0</v>
          </cell>
        </row>
        <row r="1071">
          <cell r="D1071" t="str">
            <v>INFORME N° 1641-TP/DE/UGPPME-CFPP</v>
          </cell>
          <cell r="E1071" t="str">
            <v>186479-2017</v>
          </cell>
          <cell r="F1071" t="str">
            <v>1641-2017-MTPE/24.1.2.1</v>
          </cell>
          <cell r="G1071" t="str">
            <v>17/10/2017</v>
          </cell>
          <cell r="H1071">
            <v>0</v>
          </cell>
          <cell r="I1071" t="str">
            <v>SOBRE NOTA MODIFICATORIA DE LA CERTIFICACIÓN DE CRÉDITO PRESUPUESTARIO N° 020-2017.</v>
          </cell>
          <cell r="J1071" t="str">
            <v xml:space="preserve">UNIDAD GERENCIAL DE ADMINISTRACIÓN
</v>
          </cell>
          <cell r="K1071">
            <v>0</v>
          </cell>
          <cell r="L1071">
            <v>0</v>
          </cell>
        </row>
        <row r="1072">
          <cell r="D1072" t="str">
            <v>INFORME N° 1642-TP/DE/UGPPME-CFPP</v>
          </cell>
          <cell r="E1072" t="str">
            <v>175656-2017</v>
          </cell>
          <cell r="F1072" t="str">
            <v>1642-2017-MTPE/24.1.2.1</v>
          </cell>
          <cell r="G1072" t="str">
            <v>17/10/2017</v>
          </cell>
          <cell r="H1072">
            <v>0</v>
          </cell>
          <cell r="I1072" t="str">
            <v xml:space="preserve">CERTIFICACIÓN DE CRÉDITO PRESUPUESTARIO REFERIDA AL SERVICIO DE TERCERO COMO REVISOR DE LOS EXPEDIENTES DE LIQUIDACION TÉCNICO FINANCIERO AII-02 PARA LA UNIDAD ZONAL VRA DEL PROGRAMA TRABAJA PERU </v>
          </cell>
          <cell r="J1072" t="str">
            <v xml:space="preserve">UNIDAD GERENCIAL DE ADMINISTRACIÓN
</v>
          </cell>
          <cell r="K1072" t="str">
            <v>ALTAMIRANO MARTINEZ, JOHN HAIRO</v>
          </cell>
          <cell r="L1072">
            <v>0</v>
          </cell>
        </row>
        <row r="1073">
          <cell r="D1073" t="str">
            <v>INFORME N° 1643-TP/DE/UGPPME-CFPP</v>
          </cell>
          <cell r="E1073" t="str">
            <v>184230-2017</v>
          </cell>
          <cell r="F1073" t="str">
            <v>1643-2017-MTPE/24.1.2.1</v>
          </cell>
          <cell r="G1073" t="str">
            <v>17/10/2017</v>
          </cell>
          <cell r="H1073">
            <v>0</v>
          </cell>
          <cell r="I1073" t="str">
            <v xml:space="preserve">CERTIFICACIÓN DE CRÉDITO  PRESUPUESTARIO REFERIDA PARA VIÁTICOS DE LA OFICINA NACIONAL DEL PROGRAMA TRABAJA PERU </v>
          </cell>
          <cell r="J1073" t="str">
            <v xml:space="preserve">UNIDAD GERENCIAL DE ADMINISTRACIÓN
</v>
          </cell>
          <cell r="K1073" t="str">
            <v>ALTAMIRANO MARTINEZ, JOHN HAIRO</v>
          </cell>
          <cell r="L1073">
            <v>0</v>
          </cell>
        </row>
        <row r="1074">
          <cell r="D1074" t="str">
            <v>INFORME N° 1644-TP/DE/UGPPME-CFPP</v>
          </cell>
          <cell r="E1074" t="str">
            <v>183883-2017</v>
          </cell>
          <cell r="F1074" t="str">
            <v>1644-2017-MTPE/24.1.2.1</v>
          </cell>
          <cell r="G1074" t="str">
            <v>17/10/2017</v>
          </cell>
          <cell r="H1074">
            <v>0</v>
          </cell>
          <cell r="I1074" t="str">
            <v xml:space="preserve">CERTIFICACIÓN DE CRÉDITO PRESUPUESTARIO REFERIDA PARA VIÁTICOS DE LA OFICINA NACIONAL DEL PROGRAMA TRABAJA PERU </v>
          </cell>
          <cell r="J1074" t="str">
            <v xml:space="preserve">UNIDAD GERENCIAL DE ADMINISTRACIÓN
</v>
          </cell>
          <cell r="K1074" t="str">
            <v>ALTAMIRANO MARTINEZ, JOHN HAIRO</v>
          </cell>
          <cell r="L1074">
            <v>0</v>
          </cell>
        </row>
        <row r="1075">
          <cell r="D1075" t="str">
            <v>INFORME N° 1645-TP/DE/UGPPME-CFPP</v>
          </cell>
          <cell r="E1075" t="str">
            <v>186488-2017</v>
          </cell>
          <cell r="F1075" t="str">
            <v>1645-2017-MTPE/24.1.2.1</v>
          </cell>
          <cell r="G1075" t="str">
            <v>17/10/2017</v>
          </cell>
          <cell r="H1075">
            <v>0</v>
          </cell>
          <cell r="I1075" t="str">
            <v>CERTIFICACIÓN  DE CRÉDITO PRESUPUESTARIO REFERIDA A LA COMPRA DE PASAJES AÉREOS A LA CIUDAD DE REGIÓN DE AREQUIPA SOLICITADO POR EL PROGRAMA PERU RESPONSABLE</v>
          </cell>
          <cell r="J1075" t="str">
            <v xml:space="preserve">UNIDAD GERENCIAL DE ADMINISTRACIÓN
</v>
          </cell>
          <cell r="K1075" t="str">
            <v>ALTAMIRANO MARTINEZ, JOHN HAIRO</v>
          </cell>
          <cell r="L1075">
            <v>0</v>
          </cell>
        </row>
        <row r="1076">
          <cell r="D1076" t="str">
            <v>INFORME N° 1646-TP/DE/UGPPME-CFPP</v>
          </cell>
          <cell r="E1076" t="str">
            <v>186438-2017</v>
          </cell>
          <cell r="F1076" t="str">
            <v>1646-2017-MTPE/24.1.2.1</v>
          </cell>
          <cell r="G1076" t="str">
            <v>17/10/2017</v>
          </cell>
          <cell r="H1076">
            <v>0</v>
          </cell>
          <cell r="I1076" t="str">
            <v>CERTIFICACIÓN DE CRÉDITO PRESUPUESTARIO REFERIDA A LA COMPRA DE PASAJES AÉREOS A TRAVÉS DE CATALOGO DE ACUERDO MARCO PARA EL PERSONAL DE TRABAJA PERU EN EL MARCO DE LAS ACTIVIDADES RELACIONADAS AL PLAN OPERATIVO INSTITUCIONAL Y EL SEGUIMIENTO DE LOS PROYECTOS DE ACCIÓN DE CONTINGENCIA AC-88 Y EN REUNIONES DE CONCILIACIONES DE LAS LIQUIDACIONES DE LAS ACTIVIDADES DE INTERVENCIÓN INMEDIATA AII-02</v>
          </cell>
          <cell r="J1076" t="str">
            <v xml:space="preserve">UNIDAD GERENCIAL DE ADMINISTRACIÓN
</v>
          </cell>
          <cell r="K1076" t="str">
            <v>ALTAMIRANO MARTINEZ, JOHN HAIRO</v>
          </cell>
          <cell r="L1076">
            <v>0</v>
          </cell>
        </row>
        <row r="1077">
          <cell r="D1077" t="str">
            <v>INFORME N° 1647-TP/DE/UGPPME-CFPP</v>
          </cell>
          <cell r="E1077" t="str">
            <v>176376-2017</v>
          </cell>
          <cell r="F1077" t="str">
            <v>1647-2017-MTPE/24.1.2.1</v>
          </cell>
          <cell r="G1077" t="str">
            <v>17/10/2017</v>
          </cell>
          <cell r="H1077">
            <v>0</v>
          </cell>
          <cell r="I1077" t="str">
            <v xml:space="preserve">CERTIFICACION DE CREDITO PRESUPUESTARIO REFERIDA AL SERVICIO DE TERCERO PARA LA UNIDAD ZONAL LORETO DEL PROGRAMA TRABAJA PERU </v>
          </cell>
          <cell r="J1077" t="str">
            <v xml:space="preserve">UNIDAD GERENCIAL DE ADMINISTRACIÓN
</v>
          </cell>
          <cell r="K1077" t="str">
            <v>ALTAMIRANO MARTINEZ, JOHN HAIRO</v>
          </cell>
          <cell r="L1077">
            <v>0</v>
          </cell>
        </row>
        <row r="1078">
          <cell r="D1078" t="str">
            <v>INFORME N° 1648-TP/DE/UGPPME-CFPP</v>
          </cell>
          <cell r="E1078" t="str">
            <v>165474-2017</v>
          </cell>
          <cell r="F1078" t="str">
            <v>1648-2017-MTPE/24.1.2.1</v>
          </cell>
          <cell r="G1078" t="str">
            <v>17/10/2017</v>
          </cell>
          <cell r="H1078">
            <v>0</v>
          </cell>
          <cell r="I1078" t="str">
            <v xml:space="preserve">CERTIFICACION DE CREDITO PRESUPUESTARIO REFERIDA A LA CONTRATACION TEMPORAL DE SERVICIO DE TERCERO COMO REVISOR DE LOS EXPEDIENTES DE LIQUIDACION TECNICO FINANCIERO PARA LA UNIDAD ZONAL ICA </v>
          </cell>
          <cell r="J1078" t="str">
            <v xml:space="preserve">UNIDAD GERENCIAL DE ADMINISTRACIÓN
</v>
          </cell>
          <cell r="K1078" t="str">
            <v>ALTAMIRANO MARTINEZ, JOHN HAIRO</v>
          </cell>
          <cell r="L1078">
            <v>0</v>
          </cell>
        </row>
        <row r="1079">
          <cell r="D1079" t="str">
            <v>INFORME N° 1649-TP/DE/UGPPME-CFPP</v>
          </cell>
          <cell r="E1079" t="str">
            <v>183949-2017</v>
          </cell>
          <cell r="F1079" t="str">
            <v>1649-2017-MTPE/24.1.2.1</v>
          </cell>
          <cell r="G1079" t="str">
            <v>17/10/2017</v>
          </cell>
          <cell r="H1079">
            <v>0</v>
          </cell>
          <cell r="I1079" t="str">
            <v xml:space="preserve">CERTIFICACIÓN DE CREDITO PRESUPUESTARIO REFERIDA PARA VIÁTICOS DE LA OFICINA NACIONAL DEL PROGRAMA TRABAJA PERU </v>
          </cell>
          <cell r="J1079" t="str">
            <v xml:space="preserve">UNIDAD GERENCIAL DE ADMINISTRACIÓN
</v>
          </cell>
          <cell r="K1079" t="str">
            <v>ALTAMIRANO MARTINEZ, JOHN HAIRO</v>
          </cell>
          <cell r="L1079">
            <v>0</v>
          </cell>
        </row>
        <row r="1080">
          <cell r="D1080" t="str">
            <v>INFORME N° 1650-TP/DE/UGPPME-CFPP</v>
          </cell>
          <cell r="E1080" t="str">
            <v>175851-2017</v>
          </cell>
          <cell r="F1080" t="str">
            <v>1650-2017-MTPE/24.1.2.1</v>
          </cell>
          <cell r="G1080" t="str">
            <v>17/10/2017</v>
          </cell>
          <cell r="H1080">
            <v>0</v>
          </cell>
          <cell r="I1080" t="str">
            <v xml:space="preserve">SOLICITUD DE CERTIFICACIÓN DE CRÉDITO PRESUPUESTARIO REFERIDA A LA CONTRATACIÓN DE UN SERVICIO DE TERCERO COMO REVISOR DE LOS EXPEDIENTES DE LIQUIDACION TECNICO FINANCIERO AII-02 PARA LA UNIDAD ZONAL ANCASH </v>
          </cell>
          <cell r="J1080" t="str">
            <v xml:space="preserve">UNIDAD GERENCIAL DE ADMINISTRACIÓN
</v>
          </cell>
          <cell r="K1080" t="str">
            <v>ALTAMIRANO MARTINEZ, JOHN HAIRO</v>
          </cell>
          <cell r="L1080">
            <v>0</v>
          </cell>
        </row>
        <row r="1081">
          <cell r="D1081" t="str">
            <v>INFORME N° 1651-TP/DE/UGPPME-CFPP</v>
          </cell>
          <cell r="E1081" t="str">
            <v>180574-2017</v>
          </cell>
          <cell r="F1081" t="str">
            <v>1651-2017-MTPE/24.1.2.1</v>
          </cell>
          <cell r="G1081" t="str">
            <v>17/10/2017</v>
          </cell>
          <cell r="H1081">
            <v>0</v>
          </cell>
          <cell r="I1081" t="str">
            <v xml:space="preserve">CERTIFICACIÓN  DE CRÉDITO PRESUPUESTARIO PARA LA CONTRATACIÓN TEMPORAL POR MODALIDAD DE SERVICIO DE TERCERO PARA LA APLICACIÓN DE LA " ENCUESTA AL PARTICIPANTE EN EL MARCO DE EVALUACIÓN CULMINACIÓN DE LAS ACTIVIDADES DE INTERVENCIÓN INMEDIATA AII-02  2017"  EN LA UNIDAD ZONAL LAMBAYEQUE DEL PROGRAMA TRABAJA PERU </v>
          </cell>
          <cell r="J1081" t="str">
            <v xml:space="preserve">UNIDAD GERENCIAL DE ADMINISTRACIÓN
</v>
          </cell>
          <cell r="K1081" t="str">
            <v>ALTAMIRANO MARTINEZ, JOHN HAIRO</v>
          </cell>
          <cell r="L1081">
            <v>0</v>
          </cell>
        </row>
        <row r="1082">
          <cell r="D1082" t="str">
            <v>INFORME N° 1652-TP/DE/UGPPME-CFPP</v>
          </cell>
          <cell r="E1082" t="str">
            <v>185156-2017</v>
          </cell>
          <cell r="F1082" t="str">
            <v>1652-2017-MTPE/24.1.2.1</v>
          </cell>
          <cell r="G1082" t="str">
            <v>17/10/2017</v>
          </cell>
          <cell r="H1082">
            <v>0</v>
          </cell>
          <cell r="I1082" t="str">
            <v xml:space="preserve">CERTIFICACIÓN DE CRÉDITO  PRESUPUESTARIO REFERIDA PARA VIÁTICOS DE LA OFICINA NACIONAL  DEL PROGRAMA TRABAJA PERU </v>
          </cell>
          <cell r="J1082" t="str">
            <v xml:space="preserve">UNIDAD GERENCIAL DE ADMINISTRACIÓN
</v>
          </cell>
          <cell r="K1082" t="str">
            <v>ALTAMIRANO MARTINEZ, JOHN HAIRO</v>
          </cell>
          <cell r="L1082">
            <v>0</v>
          </cell>
        </row>
        <row r="1083">
          <cell r="D1083" t="str">
            <v>INFORME N° 1653-TP/DE/UGPPME-CFPP</v>
          </cell>
          <cell r="E1083" t="str">
            <v>172378-2017</v>
          </cell>
          <cell r="F1083" t="str">
            <v>1653-2017-MTPE/24.1.2.1</v>
          </cell>
          <cell r="G1083" t="str">
            <v>17/10/2017</v>
          </cell>
          <cell r="H1083">
            <v>0</v>
          </cell>
          <cell r="I1083" t="str">
            <v xml:space="preserve">CERTIFICACION DEL CREDITO PRESUPUESTARIO - CCP, REFERIDA AL SERVICIO DE IMPRESIONES DE ARTICULOS DE MERCHANDISING - PAC N° 26 </v>
          </cell>
          <cell r="J1083" t="str">
            <v xml:space="preserve">UNIDAD GERENCIAL DE ADMINISTRACIÓN
</v>
          </cell>
          <cell r="K1083">
            <v>0</v>
          </cell>
          <cell r="L1083">
            <v>0</v>
          </cell>
        </row>
        <row r="1084">
          <cell r="D1084" t="str">
            <v>INFORME N° 1654-TP/DE/UGPPME-CFPP</v>
          </cell>
          <cell r="E1084" t="str">
            <v>176747-2017</v>
          </cell>
          <cell r="F1084" t="str">
            <v>1654-2017-MTPE/24.1.2.1</v>
          </cell>
          <cell r="G1084" t="str">
            <v>17/10/2017</v>
          </cell>
          <cell r="H1084">
            <v>0</v>
          </cell>
          <cell r="I1084" t="str">
            <v xml:space="preserve">CERTIFICACIÓN DE CRÉDITO PRESUPUESTARIO REFERIDA A LA CONTRATACIÓN DEL SERVICIO DE HOSPEDAJE, ALIMENTACIÓN, COFFEE BREAK Y SALA DE EXPOSICION SOLICITADO POR LA UNIDAD GERENCIAL DE PROMOCIÓN A REALIZARSE EN LA CIUDAD DE LIMA </v>
          </cell>
          <cell r="J1084" t="str">
            <v xml:space="preserve">UNIDAD GERENCIAL DE ADMINISTRACIÓN
</v>
          </cell>
          <cell r="K1084" t="str">
            <v>ALTAMIRANO MARTINEZ, JOHN HAIRO</v>
          </cell>
          <cell r="L1084">
            <v>0</v>
          </cell>
        </row>
        <row r="1085">
          <cell r="D1085" t="str">
            <v>INFORME N° 1655-TP/DE/UGPPME-CFPP</v>
          </cell>
          <cell r="E1085" t="str">
            <v>186997-2017</v>
          </cell>
          <cell r="F1085" t="str">
            <v>1655-2017-MTPE/24.1.2.1</v>
          </cell>
          <cell r="G1085" t="str">
            <v>18/10/2017</v>
          </cell>
          <cell r="H1085">
            <v>0</v>
          </cell>
          <cell r="I1085" t="str">
            <v xml:space="preserve">CERTIFICACIÓN DE CREDITO PRESUPUESTAL PARA VIÁTICOS DE LA OFICINA NACIONAL DEL PROGRAMA TRABAJA PERU </v>
          </cell>
          <cell r="J1085" t="str">
            <v xml:space="preserve">UNIDAD GERENCIAL DE ADMINISTRACIÓN
</v>
          </cell>
          <cell r="K1085" t="str">
            <v>ALTAMIRANO MARTINEZ, JOHN HAIRO</v>
          </cell>
          <cell r="L1085">
            <v>0</v>
          </cell>
        </row>
        <row r="1086">
          <cell r="D1086" t="str">
            <v>INFORME N° 1656-TP/DE/UGPPME-CFPP</v>
          </cell>
          <cell r="E1086" t="str">
            <v>186918-2017</v>
          </cell>
          <cell r="F1086" t="str">
            <v>1656-2017-MTPE/24.1.2.1</v>
          </cell>
          <cell r="G1086" t="str">
            <v>18/10/2017</v>
          </cell>
          <cell r="H1086">
            <v>0</v>
          </cell>
          <cell r="I1086" t="str">
            <v xml:space="preserve">CERTIFICACIÓN DE CREDITO PRESUPUESTO REFERIDA  PARA VIÁTICOS DE LA OFICINA NACIONAL </v>
          </cell>
          <cell r="J1086" t="str">
            <v xml:space="preserve">UNIDAD GERENCIAL DE ADMINISTRACIÓN
</v>
          </cell>
          <cell r="K1086" t="str">
            <v>ALTAMIRANO MARTINEZ, JOHN HAIRO</v>
          </cell>
          <cell r="L1086">
            <v>0</v>
          </cell>
        </row>
        <row r="1087">
          <cell r="D1087" t="str">
            <v>INFORME N° 1657-TP/DE/UGPPME-CFPP</v>
          </cell>
          <cell r="E1087" t="str">
            <v>186913-2017</v>
          </cell>
          <cell r="F1087" t="str">
            <v>1657-2017-MTPE/24.1.2.1</v>
          </cell>
          <cell r="G1087" t="str">
            <v>18/10/2017</v>
          </cell>
          <cell r="H1087">
            <v>0</v>
          </cell>
          <cell r="I1087" t="str">
            <v xml:space="preserve">CERTIFICACIÓN DE CREDITO  PRESUPUESTARIO REFERIDA PARA VIÁTICOS DE LA OFICINA NACIONAL </v>
          </cell>
          <cell r="J1087" t="str">
            <v xml:space="preserve">UNIDAD GERENCIAL DE ADMINISTRACIÓN
</v>
          </cell>
          <cell r="K1087" t="str">
            <v>ALTAMIRANO MARTINEZ, JOHN HAIRO</v>
          </cell>
          <cell r="L1087">
            <v>0</v>
          </cell>
        </row>
        <row r="1088">
          <cell r="D1088" t="str">
            <v>INFORME N° 1658-TP/DE/UGPPME-CFPP</v>
          </cell>
          <cell r="E1088" t="str">
            <v>187043-2017</v>
          </cell>
          <cell r="F1088" t="str">
            <v>1658-2017-MTPE/24.1.2.1</v>
          </cell>
          <cell r="G1088" t="str">
            <v>18/10/2017</v>
          </cell>
          <cell r="H1088">
            <v>0</v>
          </cell>
          <cell r="I1088" t="str">
            <v xml:space="preserve">CERTIFICACIÓN PRESUPUESTAL PARA VIÁTICOS DE LA OFICINA NACIONAL </v>
          </cell>
          <cell r="J1088" t="str">
            <v xml:space="preserve">UNIDAD GERENCIAL DE ADMINISTRACIÓN
</v>
          </cell>
          <cell r="K1088" t="str">
            <v>ALTAMIRANO MARTINEZ, JOHN HAIRO</v>
          </cell>
          <cell r="L1088">
            <v>0</v>
          </cell>
        </row>
        <row r="1089">
          <cell r="D1089" t="str">
            <v>INFORME N° 1659-TP/DE/UGPPME-CFPP</v>
          </cell>
          <cell r="E1089" t="str">
            <v>184682-2017</v>
          </cell>
          <cell r="F1089" t="str">
            <v>1659-2017-MTPE/24.1.2.1</v>
          </cell>
          <cell r="G1089" t="str">
            <v>18/10/2017</v>
          </cell>
          <cell r="H1089">
            <v>0</v>
          </cell>
          <cell r="I1089" t="str">
            <v>CERTIFICACION DE CREDITO PRESUPUESTARIO REFERIDA A LA ASIGNACION DE VIATICOS PARA EL PROGRAMA TRABAJA PERU</v>
          </cell>
          <cell r="J1089" t="str">
            <v xml:space="preserve">UNIDAD GERENCIAL DE ADMINISTRACIÓN
</v>
          </cell>
          <cell r="K1089">
            <v>0</v>
          </cell>
          <cell r="L1089">
            <v>0</v>
          </cell>
        </row>
        <row r="1090">
          <cell r="D1090" t="str">
            <v>INFORME N° 1660-TP/DE/UGPPME-CFPP</v>
          </cell>
          <cell r="E1090" t="str">
            <v>130794-2017</v>
          </cell>
          <cell r="F1090" t="str">
            <v>1660-2017-MTPE/24.1.2.1</v>
          </cell>
          <cell r="G1090" t="str">
            <v>18/10/2017</v>
          </cell>
          <cell r="H1090">
            <v>0</v>
          </cell>
          <cell r="I1090" t="str">
            <v xml:space="preserve">CERTIFICACIÓN DE CRÉDITO PRESUPUESTARIO PARA LA CONTRATACION TEMPORAL POR MODALIDAD DE SERVICIO DE TERCERO DE UNA PERSONA NATURAL COMO REVISORES DE EXPEDIENTES DE LIQUIDACION DE LAS ACCIONES DE LIQUIDACION DE LAS ACTIVIDADES DE INTERVENCION INMEDIATA AII-02 DEL PROGRAMA TRABAJA PERU-UNIDAD ZONAL PIURA </v>
          </cell>
          <cell r="J1090" t="str">
            <v xml:space="preserve">UNIDAD GERENCIAL DE ADMINISTRACIÓN
</v>
          </cell>
          <cell r="K1090" t="str">
            <v>ALTAMIRANO MARTINEZ, JOHN HAIRO</v>
          </cell>
          <cell r="L1090">
            <v>0</v>
          </cell>
        </row>
        <row r="1091">
          <cell r="D1091" t="str">
            <v>INFORME N° 1661-TP/DE/UGPPME-CFPP</v>
          </cell>
          <cell r="E1091" t="str">
            <v>187531-2017</v>
          </cell>
          <cell r="F1091" t="str">
            <v>1661-2017-MTPE/24.1.2.1</v>
          </cell>
          <cell r="G1091" t="str">
            <v>18/10/2017</v>
          </cell>
          <cell r="H1091">
            <v>0</v>
          </cell>
          <cell r="I1091" t="str">
            <v xml:space="preserve">CERTIFICACIÓN DE CREDITO  PRESUPUESTARIO REFERIDA PARA VIÁTICOS DE LA OFICINA NACIONAL </v>
          </cell>
          <cell r="J1091" t="str">
            <v xml:space="preserve">UNIDAD GERENCIAL DE ADMINISTRACIÓN
</v>
          </cell>
          <cell r="K1091" t="str">
            <v>ALTAMIRANO MARTINEZ, JOHN HAIRO</v>
          </cell>
          <cell r="L1091">
            <v>0</v>
          </cell>
        </row>
        <row r="1092">
          <cell r="D1092" t="str">
            <v>INFORME N° 1662-TP/DE/UGPPME-CFPP</v>
          </cell>
          <cell r="E1092" t="str">
            <v>184513-2017</v>
          </cell>
          <cell r="F1092" t="str">
            <v>1662-2017-MTPE/24.1.2.1</v>
          </cell>
          <cell r="G1092" t="str">
            <v>18/10/2017</v>
          </cell>
          <cell r="H1092">
            <v>0</v>
          </cell>
          <cell r="I1092" t="str">
            <v xml:space="preserve">CERTIFICACIÓN DE CRÉDITO PRESUPUESTARIO PARA LA CONTRATACIÓN TEMPORAL DE UN PROFESIONAL POR LA MODALIDAD DE SERVICIO DE TERCERO PARA LA UNIDAD ZONAL LIMA NORTE CALLAO </v>
          </cell>
          <cell r="J1092" t="str">
            <v xml:space="preserve">UNIDAD GERENCIAL DE ADMINISTRACIÓN
</v>
          </cell>
          <cell r="K1092">
            <v>0</v>
          </cell>
          <cell r="L1092">
            <v>0</v>
          </cell>
        </row>
        <row r="1093">
          <cell r="D1093" t="str">
            <v>INFORME N° 1663-TP/DE/UGPPME-CFPP</v>
          </cell>
          <cell r="E1093" t="str">
            <v>182603-2017</v>
          </cell>
          <cell r="F1093" t="str">
            <v>1663-2017-MTPE/24.1.2.1</v>
          </cell>
          <cell r="G1093" t="str">
            <v>18/10/2017</v>
          </cell>
          <cell r="H1093">
            <v>0</v>
          </cell>
          <cell r="I1093" t="str">
            <v xml:space="preserve">CERTIFICACION CREDITO PRESUPUESTARIO REFERIDA A LA CONTRATACION TEMPORAL DE SERVICIO DE TERCERO PARA LA COORDINACION FUNCIONAL DE SISTEMAS DEL PROGRAMA TRABAJA PERU </v>
          </cell>
          <cell r="J1093" t="str">
            <v xml:space="preserve">UNIDAD GERENCIAL DE ADMINISTRACIÓN
</v>
          </cell>
          <cell r="K1093">
            <v>0</v>
          </cell>
          <cell r="L1093">
            <v>0</v>
          </cell>
        </row>
        <row r="1094">
          <cell r="D1094" t="str">
            <v>INFORME N° 1664-TP/DE/UGPPME-CFPP</v>
          </cell>
          <cell r="E1094" t="str">
            <v>178533-2017</v>
          </cell>
          <cell r="F1094" t="str">
            <v>1664-2017-MTPE/24.1.2.1</v>
          </cell>
          <cell r="G1094" t="str">
            <v>18/10/2017</v>
          </cell>
          <cell r="H1094">
            <v>0</v>
          </cell>
          <cell r="I1094" t="str">
            <v>CERTIFICACIÓN CREDITO PRESUPUESTARIO REFERIDA AL SERVICIO DE TERCERO PARA LA COORDINACION FUNCIONAL DE PLANIFICACION Y PRESUPUESTO DEL PROGRAMA TRABAJA PERU</v>
          </cell>
          <cell r="J1094" t="str">
            <v xml:space="preserve">UNIDAD GERENCIAL DE ADMINISTRACIÓN
</v>
          </cell>
          <cell r="K1094">
            <v>0</v>
          </cell>
          <cell r="L1094">
            <v>0</v>
          </cell>
        </row>
        <row r="1095">
          <cell r="D1095" t="str">
            <v>INFORME N° 1665-TP/DE/UGPPME-CFPP</v>
          </cell>
          <cell r="E1095" t="str">
            <v>178516-2017</v>
          </cell>
          <cell r="F1095" t="str">
            <v>1665-2017-MTPE/24.1.2.1</v>
          </cell>
          <cell r="G1095" t="str">
            <v>18/10/2017</v>
          </cell>
          <cell r="H1095">
            <v>0</v>
          </cell>
          <cell r="I1095" t="str">
            <v>CERTIFICACION DE CREDITO PRESUPUESTARIO REFERIDA A LA CONTRATACION TEMPORAL DE SERVICIO DE TERCERO DE SERVICIO DE TERCERO PARA LA COORDINACION FUNCIONAL DE PLANIFICACION Y PRESUPUESTO DEL PROGRAMA TRABAJA PERU</v>
          </cell>
          <cell r="J1095" t="str">
            <v xml:space="preserve">UNIDAD GERENCIAL DE ADMINISTRACIÓN
</v>
          </cell>
          <cell r="K1095">
            <v>0</v>
          </cell>
          <cell r="L1095">
            <v>0</v>
          </cell>
        </row>
        <row r="1096">
          <cell r="D1096" t="str">
            <v>INFORME N° 1666-TP/DE/UGPPME-CFPP</v>
          </cell>
          <cell r="E1096" t="str">
            <v>186769-2017</v>
          </cell>
          <cell r="F1096" t="str">
            <v>1666-2017-MTPE/24.1.2.1</v>
          </cell>
          <cell r="G1096" t="str">
            <v>19/10/2017</v>
          </cell>
          <cell r="H1096">
            <v>0</v>
          </cell>
          <cell r="I1096" t="str">
            <v>CERTIFICACIÓN DE CREDITO PRESUPUSTARIO REFERIDA PARA VIÁTICOS DE LA OFICINA NACIONAL DEL PROGRAMA TRABAJA PERU, DESTINO PIURA</v>
          </cell>
          <cell r="J1096" t="str">
            <v xml:space="preserve">UNIDAD GERENCIAL DE ADMINISTRACIÓN
</v>
          </cell>
          <cell r="K1096" t="str">
            <v>ALTAMIRANO MARTINEZ, JOHN HAIRO</v>
          </cell>
          <cell r="L1096">
            <v>0</v>
          </cell>
        </row>
        <row r="1097">
          <cell r="D1097" t="str">
            <v>INFORME N° 1667-TP/DE/UGPPME-CFPP</v>
          </cell>
          <cell r="E1097" t="str">
            <v>183014-2017</v>
          </cell>
          <cell r="F1097" t="str">
            <v>1667-2017-MTPE/24.1.2.1</v>
          </cell>
          <cell r="G1097" t="str">
            <v>19/10/2017</v>
          </cell>
          <cell r="H1097">
            <v>0</v>
          </cell>
          <cell r="I1097" t="str">
            <v xml:space="preserve">CERTIFICACIÓN DE CRÉDITO PRESUPUESTARIO PARA LA CONTRATACIÓN TEMPORAL DE UN SERVICIO DE TERCERO COMO REVISOR DE LOS EXPEDIENTES DE LIQUIDACIÓN Y LIQUIDADORES DE OFICIO PARA LA UNIDAD ZONAL JUNIN </v>
          </cell>
          <cell r="J1097" t="str">
            <v xml:space="preserve">UNIDAD GERENCIAL DE ADMINISTRACIÓN
</v>
          </cell>
          <cell r="K1097">
            <v>0</v>
          </cell>
          <cell r="L1097">
            <v>0</v>
          </cell>
        </row>
        <row r="1098">
          <cell r="D1098" t="str">
            <v>INFORME N° 1668-TP/DE/UGPPME-CFPP</v>
          </cell>
          <cell r="E1098" t="str">
            <v>185721-2017</v>
          </cell>
          <cell r="F1098" t="str">
            <v>1668-2017-MTPE/24.1.2.1</v>
          </cell>
          <cell r="G1098" t="str">
            <v>19/10/2017</v>
          </cell>
          <cell r="H1098">
            <v>0</v>
          </cell>
          <cell r="I1098" t="str">
            <v>CERTIFICACIÓN CREDITO PRESUPUESTARIO PARA LA CONTRATACION TEMPORAL POR MODALIDAD DE SERVICIO DE TERCERO DE UNA PROFESIONAL PARA APLICACION DE LA ENCUESTA AL PARTICIPANTE EN EL MARCO DE EVALUACION DE CULMINACION DE LAS ACTIVIDADES DE INTERVENCION INMEDIATA AII-02 UZ HUARAZ</v>
          </cell>
          <cell r="J1098" t="str">
            <v xml:space="preserve">UNIDAD GERENCIAL DE ADMINISTRACIÓN
</v>
          </cell>
          <cell r="K1098">
            <v>0</v>
          </cell>
          <cell r="L1098">
            <v>0</v>
          </cell>
        </row>
        <row r="1099">
          <cell r="D1099" t="str">
            <v>INFORME N° 1669-TP/DE/UGPPME-CFPP</v>
          </cell>
          <cell r="E1099" t="str">
            <v>186773-2017</v>
          </cell>
          <cell r="F1099" t="str">
            <v>1669-2017-MTPE/24.1.2.1</v>
          </cell>
          <cell r="G1099" t="str">
            <v>19/10/2017</v>
          </cell>
          <cell r="H1099">
            <v>0</v>
          </cell>
          <cell r="I1099" t="str">
            <v xml:space="preserve">CERTIFICACIÓN DE CREDITO  PRESUPUESTARIO REFERIDA PARA VIÁTICOS DE LA OFICINA NACIONAL  DEL PROGRAMA TRABAJA PERU  PIURA
</v>
          </cell>
          <cell r="J1099" t="str">
            <v xml:space="preserve">UNIDAD GERENCIAL DE ADMINISTRACIÓN
</v>
          </cell>
          <cell r="K1099" t="str">
            <v>ALTAMIRANO MARTINEZ, JOHN HAIRO</v>
          </cell>
          <cell r="L1099">
            <v>0</v>
          </cell>
        </row>
        <row r="1100">
          <cell r="D1100" t="str">
            <v>INFORME N° 1670-TP/DE/UGPPME-CFPP</v>
          </cell>
          <cell r="E1100" t="str">
            <v>186779-2017</v>
          </cell>
          <cell r="F1100" t="str">
            <v>1670-2017-MTPE/24.1.2.1</v>
          </cell>
          <cell r="G1100" t="str">
            <v>19/10/2017</v>
          </cell>
          <cell r="H1100">
            <v>0</v>
          </cell>
          <cell r="I1100" t="str">
            <v>CERTIFICACION DE CREDITO PRESUPUESTARIO REERIDA A LA ASIGNACION DE VIATICOS DE LA OFICINA NACIONAL DEL PROGRAMA TRABAJA PERU  DESTINO PIURA</v>
          </cell>
          <cell r="J1100" t="str">
            <v xml:space="preserve">UNIDAD GERENCIAL DE ADMINISTRACIÓN
</v>
          </cell>
          <cell r="K1100" t="str">
            <v>ALTAMIRANO MARTINEZ, JOHN HAIRO</v>
          </cell>
          <cell r="L1100">
            <v>0</v>
          </cell>
        </row>
        <row r="1101">
          <cell r="D1101" t="str">
            <v>INFORME N° 1671-TP/DE/UGPPME-CFPP</v>
          </cell>
          <cell r="E1101" t="str">
            <v>185690-2017</v>
          </cell>
          <cell r="F1101" t="str">
            <v>1671-2017-MTPE/24.1.2.1</v>
          </cell>
          <cell r="G1101" t="str">
            <v>19/10/2017</v>
          </cell>
          <cell r="H1101">
            <v>0</v>
          </cell>
          <cell r="I1101" t="str">
            <v>CERTIFICACION DE CREDITO PRESUPUESTARIO PARA LA CONTRATACION TEMPORAL DE UN SERVICIO DE TERCERO PARA APLICACION DE LA ENCUESTA AL PARTICIPANTE EN EL MARCO DE EVALUACION DE CULMINACION DE LAS ACTIVIDADES DE INTERVENCION INMEDIATA AII-02 EN LA UNIDAD ZONAL AYACUCHO</v>
          </cell>
          <cell r="J1101" t="str">
            <v xml:space="preserve">UNIDAD GERENCIAL DE ADMINISTRACIÓN
</v>
          </cell>
          <cell r="K1101">
            <v>0</v>
          </cell>
          <cell r="L1101">
            <v>0</v>
          </cell>
        </row>
        <row r="1102">
          <cell r="D1102" t="str">
            <v>INFORME N° 1672-TP/DE/UGPPME-CFPP</v>
          </cell>
          <cell r="E1102" t="str">
            <v>184372-2017</v>
          </cell>
          <cell r="F1102" t="str">
            <v>1672-2017-MTPE/24.1.2.1</v>
          </cell>
          <cell r="G1102" t="str">
            <v>19/10/2017</v>
          </cell>
          <cell r="H1102">
            <v>0</v>
          </cell>
          <cell r="I1102" t="str">
            <v>CERTIFICACION DE CREDITO PRESUPUESTARIO PARA LA CONTRATACION TEMPORAL DE UN SERVICIO DE TERCERO COMO REVISOR DE LOS EXPEDIENTES DE LIQUIDACION Y LIQUIDADORES DE OFICIO PARA LA UNIDAD ZONAL JUNIN</v>
          </cell>
          <cell r="J1102" t="str">
            <v xml:space="preserve">UNIDAD GERENCIAL DE ADMINISTRACIÓN
</v>
          </cell>
          <cell r="K1102">
            <v>0</v>
          </cell>
          <cell r="L1102">
            <v>0</v>
          </cell>
        </row>
        <row r="1103">
          <cell r="D1103" t="str">
            <v>INFORME N° 1673-TP/DE/UGPPME-CFPP</v>
          </cell>
          <cell r="E1103" t="str">
            <v>187047-2017</v>
          </cell>
          <cell r="F1103" t="str">
            <v>1673-2017-MTPE/24.1.2.1</v>
          </cell>
          <cell r="G1103" t="str">
            <v>19/10/2017</v>
          </cell>
          <cell r="H1103">
            <v>0</v>
          </cell>
          <cell r="I1103" t="str">
            <v>CERTIFICACION DE CREDITO PRESUPUESTARIO PARA LA CONTRATACION TEMPORAL POR MODALIDAD DE SERVICIO DE TERCERO DE UNA PROFESIONAL PARA APLICACION DE LA ENCUESTA AL PARTICIPANTE EN EL MARCO DE EVALUACION DE CULMINACION DE LAS ACTIVIDADES DE INTERVENCION INMEDIATA AII-02 EN LA UNIDAD ZONAL PIURA</v>
          </cell>
          <cell r="J1103" t="str">
            <v xml:space="preserve">UNIDAD GERENCIAL DE ADMINISTRACIÓN
</v>
          </cell>
          <cell r="K1103">
            <v>0</v>
          </cell>
          <cell r="L1103">
            <v>0</v>
          </cell>
        </row>
        <row r="1104">
          <cell r="D1104" t="str">
            <v>INFORME N° 1674-TP/DE/UGPPME-CFPP</v>
          </cell>
          <cell r="E1104" t="str">
            <v>187173-2017</v>
          </cell>
          <cell r="F1104" t="str">
            <v>1674-2017-MTPE/24.1.2.1</v>
          </cell>
          <cell r="G1104" t="str">
            <v>19/10/2017</v>
          </cell>
          <cell r="H1104">
            <v>0</v>
          </cell>
          <cell r="I1104" t="str">
            <v>CERTIFICACIÓN CREDITO PRESUPUESTARIO PARA LA CONTRATACION TEMPORAL POR MODALIDAD DE SERVICIO DE TERCERO DE UNA PROFESIONAL PARA APLICACION DE LA ENCUESTA AL PARTICIPANTE EN EL MARCO DE EVALUACION DE CULMINACION DE LAS ACTIVIDADES DE INTERVENCION INMEDIATA AII-02 2017 EN LA UNIDAD ZONAL LA LIBERTAD</v>
          </cell>
          <cell r="J1104" t="str">
            <v xml:space="preserve">UNIDAD GERENCIAL DE ADMINISTRACIÓN
</v>
          </cell>
          <cell r="K1104">
            <v>0</v>
          </cell>
          <cell r="L1104">
            <v>0</v>
          </cell>
        </row>
        <row r="1105">
          <cell r="D1105" t="str">
            <v>INFORME N° 1675-TP/DE/UGPPME-CFPP</v>
          </cell>
          <cell r="E1105" t="str">
            <v>186792-2017</v>
          </cell>
          <cell r="F1105" t="str">
            <v>1675-2017-MTPE/24.1.2.1</v>
          </cell>
          <cell r="G1105" t="str">
            <v>19/10/2017</v>
          </cell>
          <cell r="H1105">
            <v>0</v>
          </cell>
          <cell r="I1105" t="str">
            <v>CERTIFICACION DE CREDITO PRESUPUESTARIO PARA LA CONTRATACION TEMPORAL POR MODALIDAD DE SERVICIO DE TERCERO DE UNA PROFESIONAL PARA APLICACION DE LA ENCUESTA AL PARTICIPANTE EN EL MARCO DE EVALUACION DE CULMINACION DE LAS ACTIVIDADES DE INTERVENCION INMEDIATA AII-02 2017 EN LA UNIDAD ZONAL PIURA</v>
          </cell>
          <cell r="J1105" t="str">
            <v xml:space="preserve">UNIDAD GERENCIAL DE ADMINISTRACIÓN
</v>
          </cell>
          <cell r="K1105">
            <v>0</v>
          </cell>
          <cell r="L1105">
            <v>0</v>
          </cell>
        </row>
        <row r="1106">
          <cell r="D1106" t="str">
            <v>INFORME N° 1676-TP/DE/UGPPME-CFPP</v>
          </cell>
          <cell r="E1106" t="str">
            <v>187160-2017</v>
          </cell>
          <cell r="F1106" t="str">
            <v>1676-2017-MTPE/24.1.2.1</v>
          </cell>
          <cell r="G1106" t="str">
            <v>19/10/2017</v>
          </cell>
          <cell r="H1106">
            <v>0</v>
          </cell>
          <cell r="I1106" t="str">
            <v>CERTIFICACION CREDITO PRESUPUESTARIO PARA LA CONTRATACION TEMPORAL POR MODALIDAD DE SERVICIO DE TERCERO DE UNA PROFESIONAL PARA APLICACION DE LA ENCUESTA AL PARTICIPANTE EN EL MARCO DE EVALUACION DE CULMINACION DE LAS ACTIVIDADES DE INTERVENCION INMEDIATA AII-02 2017 EN LA UNIDAD ZONAL PIURA</v>
          </cell>
          <cell r="J1106" t="str">
            <v xml:space="preserve">UNIDAD GERENCIAL DE ADMINISTRACIÓN
</v>
          </cell>
          <cell r="K1106">
            <v>0</v>
          </cell>
          <cell r="L1106">
            <v>0</v>
          </cell>
        </row>
        <row r="1107">
          <cell r="D1107" t="str">
            <v>INFORME N° 1677-TP/DE/UGPPME-CFPP</v>
          </cell>
          <cell r="E1107" t="str">
            <v>186790-2017</v>
          </cell>
          <cell r="F1107" t="str">
            <v>1677-2017-MTPE/24.1.2.1</v>
          </cell>
          <cell r="G1107" t="str">
            <v>19/10/2017</v>
          </cell>
          <cell r="H1107">
            <v>0</v>
          </cell>
          <cell r="I1107" t="str">
            <v>CERTIFICACIÓN CREDITO PRESUPUESTARIO PARA LA CONTRATACION TEMPORAL POR MODALIDAD DE SERVICIO DE TERCERO DE UNA PROFESIONAL PARA APLICACION DE LA ENCUESTA AL PARTICIPANTE EN EL MARCO DE EVALUACION DE CULMINACION DE LAS ACTIVIDADES DE INTERVENCION INMEDIATA AII-02 2017 EN LA UNIDAD ZONAL PIURA</v>
          </cell>
          <cell r="J1107" t="str">
            <v xml:space="preserve">COORDINACIÓN FUNCIONAL DE PLANIFICACIÓN Y PRESUPUESTO
</v>
          </cell>
          <cell r="K1107">
            <v>0</v>
          </cell>
          <cell r="L1107">
            <v>0</v>
          </cell>
        </row>
        <row r="1108">
          <cell r="D1108" t="str">
            <v>INFORME N° 1678-TP/DE/UGPPME-CFPP</v>
          </cell>
          <cell r="E1108" t="str">
            <v>185715-2017</v>
          </cell>
          <cell r="F1108" t="str">
            <v>1678-2017-MTPE/24.1.2.1</v>
          </cell>
          <cell r="G1108" t="str">
            <v>19/10/2017</v>
          </cell>
          <cell r="H1108">
            <v>0</v>
          </cell>
          <cell r="I1108" t="str">
            <v>CERTIFICACIÓN CRÉDITO PRESUPUESTARIO PARA LA CONTRATACIÓN TEMPORAL POR MODALIDAD DE SERVICIO DE TERCERO DE UNA PERSONA NATURAL COMO REVISORES DE EXPEDIENTES DE LIQUIDACION DE LAS ACTIVIDADES DE INTERVENCIÓN INMEDIATA AII-02 DEL PROGRAMA TRABAJA PERU UNIDAD ZONAL PIURA</v>
          </cell>
          <cell r="J1108" t="str">
            <v xml:space="preserve">UNIDAD GERENCIAL DE ADMINISTRACIÓN
</v>
          </cell>
          <cell r="K1108">
            <v>0</v>
          </cell>
          <cell r="L1108">
            <v>0</v>
          </cell>
        </row>
        <row r="1109">
          <cell r="D1109" t="str">
            <v>INFORME N° 1679-TP/DE/UGPPME-CFPP</v>
          </cell>
          <cell r="E1109" t="str">
            <v>187185-2017</v>
          </cell>
          <cell r="F1109" t="str">
            <v>1679-2017-MTPE/24.1.2.1</v>
          </cell>
          <cell r="G1109" t="str">
            <v>19/10/2017</v>
          </cell>
          <cell r="H1109">
            <v>0</v>
          </cell>
          <cell r="I1109" t="str">
            <v>CERTIFICACIÓN CRÉDITO PRESUPUESTARIO PARA LA CONTRATACION TEMPORAL POR MODALIDAD DE SERVICIO DE TERCERO DE UNA PROFESIONAL PARA LA REVISIÓN DE EXPEDIENTES TECNICOS DE PROYECTOS ELEGIBLES, TRAMITADOS POR DEMANDA ADICIONAL Y DE ACCIÓN DE CONTINGENCIA AC-86,ASISTENCIA TECNICA Y REGISTRO EN EL BANCO DE PROYECTOS DE LA UNIDAD ZONAL LIMA SUR ESTE</v>
          </cell>
          <cell r="J1109" t="str">
            <v xml:space="preserve">UNIDAD GERENCIAL DE ADMINISTRACIÓN
</v>
          </cell>
          <cell r="K1109">
            <v>0</v>
          </cell>
          <cell r="L1109">
            <v>0</v>
          </cell>
        </row>
        <row r="1110">
          <cell r="D1110" t="str">
            <v>INFORME N° 1680-TP/DE/UGPPME-CFPP</v>
          </cell>
          <cell r="E1110" t="str">
            <v>186872-2017</v>
          </cell>
          <cell r="F1110" t="str">
            <v>1680-2017-MTPE/24.1.2.1</v>
          </cell>
          <cell r="G1110" t="str">
            <v>19/10/2017</v>
          </cell>
          <cell r="H1110">
            <v>0</v>
          </cell>
          <cell r="I1110" t="str">
            <v xml:space="preserve">AMPLIACIÓN DE LA CERTIFICACIÓN PRESUPUESTAL PARA VIÁTICOS DE LA OFICINA NACIONAL </v>
          </cell>
          <cell r="J1110" t="str">
            <v xml:space="preserve">UNIDAD GERENCIAL DE ADMINISTRACIÓN
</v>
          </cell>
          <cell r="K1110">
            <v>0</v>
          </cell>
          <cell r="L1110">
            <v>0</v>
          </cell>
        </row>
        <row r="1111">
          <cell r="D1111" t="str">
            <v>INFORME N° 1681-TP/DE/UGPPME-CFPP</v>
          </cell>
          <cell r="E1111" t="str">
            <v>186788-2017</v>
          </cell>
          <cell r="F1111" t="str">
            <v>1681-2017-MTPE/24.1.2.1</v>
          </cell>
          <cell r="G1111" t="str">
            <v>19/10/2017</v>
          </cell>
          <cell r="H1111">
            <v>0</v>
          </cell>
          <cell r="I1111" t="str">
            <v>CERTIFICACIÓN CREDITO PRESUPUESTARIO PARA LA CONTRATACION TEMPORAL POR MODALIDAD DE SERVICIO DE TERCERO DE UNA PROFESIONAL PARA APLICACION DE LA ENCUESTA AL PARTICIPANTE EN EL MARCO DE EVALUACION DE CULMINACION DE LAS ACTIVIDADES DE INTERVENCION INMEDIATA AII-02 2017 EN LA UNIDAD ZONAL PIURA</v>
          </cell>
          <cell r="J1111" t="str">
            <v xml:space="preserve">UNIDAD GERENCIAL DE ADMINISTRACIÓN
</v>
          </cell>
          <cell r="K1111">
            <v>0</v>
          </cell>
          <cell r="L1111">
            <v>0</v>
          </cell>
        </row>
        <row r="1112">
          <cell r="D1112" t="str">
            <v>INFORME N° 1682-TP/DE/UGPPME-CFPP</v>
          </cell>
          <cell r="E1112" t="str">
            <v>186786-2017</v>
          </cell>
          <cell r="F1112" t="str">
            <v>1682-2017-MTPE/24.1.2.1</v>
          </cell>
          <cell r="G1112" t="str">
            <v>19/10/2017</v>
          </cell>
          <cell r="H1112">
            <v>0</v>
          </cell>
          <cell r="I1112" t="str">
            <v>CERTIFICACION DE CREDITO PRESUPUESTARIO REFERIDA A LA CONTRATACION TEMPORAL POR LA MODALIDAD DE SERVICIO DE TERCERO COMO REVISOR DE LOS EXPEDIENTES DE LIQUIDACIONES Y ELABORADOR DE LOS INFORMES DE LIQUIDACION TECNICO FINANCIERO PARA LA UNIDAD ZONAL PUNO</v>
          </cell>
          <cell r="J1112" t="str">
            <v xml:space="preserve">UNIDAD GERENCIAL DE ADMINISTRACIÓN
</v>
          </cell>
          <cell r="K1112">
            <v>0</v>
          </cell>
          <cell r="L1112">
            <v>0</v>
          </cell>
        </row>
        <row r="1113">
          <cell r="D1113" t="str">
            <v>INFORME N° 1683-TP/DE/UGPPME-CFPP</v>
          </cell>
          <cell r="E1113" t="str">
            <v>186789-2017</v>
          </cell>
          <cell r="F1113" t="str">
            <v>1683-2017-MTPE/24.1.2.1</v>
          </cell>
          <cell r="G1113" t="str">
            <v>19/10/2017</v>
          </cell>
          <cell r="H1113">
            <v>0</v>
          </cell>
          <cell r="I1113" t="str">
            <v>CERTIFICACION DE CREDITO PRESUPUESTARIO REFERIDA A LA CONTRATACION TEMPORAL POR LA MODALIDAD DE SERVICIO DE TERCERO COMO REVISOR DE LOS EXPEDIENTES DE LIQUIDACIONES Y ELABORADOR DE LOS INFORMES DE LIQUIDACION TECNICO FINANCIERO PARA LA UNIDAD ZONAL PUNO</v>
          </cell>
          <cell r="J1113" t="str">
            <v xml:space="preserve">UNIDAD GERENCIAL DE ADMINISTRACIÓN
</v>
          </cell>
          <cell r="K1113">
            <v>0</v>
          </cell>
          <cell r="L1113">
            <v>0</v>
          </cell>
        </row>
        <row r="1114">
          <cell r="D1114" t="str">
            <v>INFORME N° 1684-TP/DE/UGPPME-CFPP</v>
          </cell>
          <cell r="E1114" t="str">
            <v>182267-2017</v>
          </cell>
          <cell r="F1114" t="str">
            <v>1684-2017-MTPE/24.1.2.1</v>
          </cell>
          <cell r="G1114" t="str">
            <v>19/10/2017</v>
          </cell>
          <cell r="H1114">
            <v>0</v>
          </cell>
          <cell r="I1114" t="str">
            <v>CERTIFICACION DE CREDITO PRESUPUESTARIO REFERIDA A LA CONTRATACION TEMPORAL POR MODALIDAD DE SERVICIO DE TERCERO DE UNA PERSONA NATURAL PARA REALIZAR EL SERVICIO DE MANTENIMIENTO Y LIMPIEZA DE LOCAL DE LA UNIDAD ZONAL TACNA</v>
          </cell>
          <cell r="J1114" t="str">
            <v xml:space="preserve">UNIDAD GERENCIAL DE ADMINISTRACIÓN
</v>
          </cell>
          <cell r="K1114">
            <v>0</v>
          </cell>
          <cell r="L1114">
            <v>0</v>
          </cell>
        </row>
        <row r="1115">
          <cell r="D1115" t="str">
            <v>INFORME N° 1685-TP/DE/UGPPME-CFPP</v>
          </cell>
          <cell r="E1115" t="str">
            <v>126166-2017</v>
          </cell>
          <cell r="F1115" t="str">
            <v>1685-2017-MTPE/24.1.2.1</v>
          </cell>
          <cell r="G1115" t="str">
            <v>19/10/2017</v>
          </cell>
          <cell r="H1115">
            <v>0</v>
          </cell>
          <cell r="I1115" t="str">
            <v xml:space="preserve">REBAJA DE CERTIFICACION DE CREDITO PRESUPUESTARIO PARA LA ADQUISICION DE TREINTA (30) PERIFERICO (MOUSE) PARA PC </v>
          </cell>
          <cell r="J1115" t="str">
            <v xml:space="preserve">UNIDAD GERENCIAL DE ADMINISTRACIÓN
</v>
          </cell>
          <cell r="K1115">
            <v>0</v>
          </cell>
          <cell r="L1115">
            <v>0</v>
          </cell>
        </row>
        <row r="1116">
          <cell r="D1116" t="str">
            <v>INFORME N° 1686-TP/DE/UGPPME-CFPP</v>
          </cell>
          <cell r="E1116" t="str">
            <v>119196-2017</v>
          </cell>
          <cell r="F1116" t="str">
            <v>1686-2017-MTPE/24.1.2.1</v>
          </cell>
          <cell r="G1116" t="str">
            <v>19/10/2017</v>
          </cell>
          <cell r="H1116">
            <v>0</v>
          </cell>
          <cell r="I1116" t="str">
            <v xml:space="preserve">REQUERIMIENTO DE CONTRATACIÓN ADMINISTRATIVA DE SERVICIOS - CAS DE NOVENTA Y SEIS (96) TÉCNICO EN SUPERVISIÓN DE PROYECTOS PARA LAS UNIDADES ZONALES DEL PROGRAMA TRABAJA PERÚ </v>
          </cell>
          <cell r="J1116" t="str">
            <v xml:space="preserve">PROGRAMA PARA LA GENERACION DE EMPLEO SOCIAL INCLUSIVO "TRABAJA PERU"
</v>
          </cell>
          <cell r="K1116">
            <v>0</v>
          </cell>
          <cell r="L1116">
            <v>0</v>
          </cell>
        </row>
        <row r="1117">
          <cell r="D1117" t="str">
            <v>INFORME N° 1687-TP/DE/UGPPME-CFPP</v>
          </cell>
          <cell r="E1117" t="str">
            <v>188601-2017</v>
          </cell>
          <cell r="F1117" t="str">
            <v>1687-2017-MTPE/24.1.2.1</v>
          </cell>
          <cell r="G1117" t="str">
            <v>19/10/2017</v>
          </cell>
          <cell r="H1117">
            <v>0</v>
          </cell>
          <cell r="I1117" t="str">
            <v>CERTIFICACIÓN DE CRÉDITO PRESUPUESTARIO REFERIDA A LA ADQUISICIÓN DE ÚTILES DE OFICINA PARA EL PROGRAMA TRABAJA PERU - ACUERDO MARCO</v>
          </cell>
          <cell r="J1117" t="str">
            <v xml:space="preserve">UNIDAD GERENCIAL DE ADMINISTRACIÓN
</v>
          </cell>
          <cell r="K1117" t="str">
            <v>ALTAMIRANO MARTINEZ, JOHN HAIRO</v>
          </cell>
          <cell r="L1117">
            <v>0</v>
          </cell>
        </row>
        <row r="1118">
          <cell r="D1118" t="str">
            <v>INFORME N° 1688-TP/DE/UGPPME-CFPP</v>
          </cell>
          <cell r="E1118" t="str">
            <v>177241-2017</v>
          </cell>
          <cell r="F1118" t="str">
            <v>1688-2017-MTPE/24.1.2.1</v>
          </cell>
          <cell r="G1118" t="str">
            <v>20/10/2017</v>
          </cell>
          <cell r="H1118">
            <v>0</v>
          </cell>
          <cell r="I1118" t="str">
            <v xml:space="preserve">RENDICION DE GASTOS DE SERVICIOS PRESENTADO POR JOHN HAIRO ALTAMIRANO MARTINEZ </v>
          </cell>
          <cell r="J1118" t="str">
            <v xml:space="preserve">UNIDAD GERENCIAL DE ADMINISTRACIÓN
</v>
          </cell>
          <cell r="K1118" t="str">
            <v>ALTAMIRANO MARTINEZ, JOHN HAIRO</v>
          </cell>
          <cell r="L1118">
            <v>0</v>
          </cell>
        </row>
        <row r="1119">
          <cell r="D1119" t="str">
            <v>INFORME N° 1689-TP/DE/UGPPME-CFPP</v>
          </cell>
          <cell r="E1119" t="str">
            <v>181113-2017</v>
          </cell>
          <cell r="F1119" t="str">
            <v>1689-2017-MTPE/24.1.2.1</v>
          </cell>
          <cell r="G1119" t="str">
            <v>20/10/2017</v>
          </cell>
          <cell r="H1119">
            <v>0</v>
          </cell>
          <cell r="I1119" t="str">
            <v>PROPUESTA DE NOTA DE MODIFICACIÓN PRESUPUESTARIA NMP N° 062, CRÉDITOS Y ANULACIONES POR S/.   15,000.00 DE TIPO 3 CRÉDITOS Y ANULACIONES (DENTRO DE U.E.) PARA APROBACIÓN.</v>
          </cell>
          <cell r="J1119" t="str">
            <v xml:space="preserve">UNIDAD GERENCIAL DE ADMINISTRACIÓN
</v>
          </cell>
          <cell r="K1119">
            <v>0</v>
          </cell>
          <cell r="L1119">
            <v>0</v>
          </cell>
        </row>
        <row r="1120">
          <cell r="D1120" t="str">
            <v>INFORME N° 1690-TP/DE/UGPPME-CFPP</v>
          </cell>
          <cell r="E1120" t="str">
            <v>187536-2017</v>
          </cell>
          <cell r="F1120" t="str">
            <v>1690-2017-MTPE/24.1.2.1</v>
          </cell>
          <cell r="G1120" t="str">
            <v>20/10/2017</v>
          </cell>
          <cell r="H1120">
            <v>0</v>
          </cell>
          <cell r="I1120" t="str">
            <v>AMPLIACIÓN DE PLAZO</v>
          </cell>
          <cell r="J1120" t="str">
            <v xml:space="preserve">UNIDAD GERENCIAL DE ASESORÍA LEGAL
</v>
          </cell>
          <cell r="K1120" t="str">
            <v>ALTAMIRANO MARTINEZ, JOHN HAIRO</v>
          </cell>
          <cell r="L1120">
            <v>0</v>
          </cell>
        </row>
        <row r="1121">
          <cell r="D1121" t="str">
            <v>INFORME N° 1691-TP/DE/UGPPME-CFPP</v>
          </cell>
          <cell r="E1121" t="str">
            <v>185709-2017</v>
          </cell>
          <cell r="F1121" t="str">
            <v>1691-2017-MTPE/24.1.2.1</v>
          </cell>
          <cell r="G1121" t="str">
            <v>20/10/2017</v>
          </cell>
          <cell r="H1121">
            <v>0</v>
          </cell>
          <cell r="I1121" t="str">
            <v xml:space="preserve">CERTIFICACIÓN DE CRÉDITO PRESUPUESTARIO REFERIDA A LA ASIGNACIÓN DE VIÁTICOS DEL PROGRAMA PERU RESPONSABLE </v>
          </cell>
          <cell r="J1121" t="str">
            <v xml:space="preserve">UNIDAD GERENCIAL DE ADMINISTRACIÓN
</v>
          </cell>
          <cell r="K1121" t="str">
            <v>ALTAMIRANO MARTINEZ, JOHN HAIRO</v>
          </cell>
          <cell r="L1121">
            <v>0</v>
          </cell>
        </row>
        <row r="1122">
          <cell r="D1122" t="str">
            <v>INFORME N° 1692-TP/DE/UGPPME-CFPP</v>
          </cell>
          <cell r="E1122" t="str">
            <v>181430-2017</v>
          </cell>
          <cell r="F1122" t="str">
            <v>1692-2017-MTPE/24.1.2.1</v>
          </cell>
          <cell r="G1122" t="str">
            <v>20/10/2017</v>
          </cell>
          <cell r="H1122">
            <v>0</v>
          </cell>
          <cell r="I1122" t="str">
            <v>INFORME DE AVANCE DE EJECUCIÓN FÍSICO Y FINANCIERO SOBRE LOS RECURSOS AUTORIZADOS MEDIANTE  DECRETO SUPREMO N° 140-2017-EF</v>
          </cell>
          <cell r="J1122" t="str">
            <v xml:space="preserve">UNIDAD GERENCIAL DE PROYECTOS
</v>
          </cell>
          <cell r="K1122" t="str">
            <v>ALTAMIRANO MARTINEZ, JOHN HAIRO</v>
          </cell>
          <cell r="L1122">
            <v>0</v>
          </cell>
        </row>
        <row r="1123">
          <cell r="D1123" t="str">
            <v>INFORME N° 1693-TP/DE/UGPPME-CFPP</v>
          </cell>
          <cell r="E1123" t="str">
            <v>187771-2017</v>
          </cell>
          <cell r="F1123" t="str">
            <v>1693-2017-MTPE/24.1.2.1</v>
          </cell>
          <cell r="G1123" t="str">
            <v>20/10/2017</v>
          </cell>
          <cell r="H1123">
            <v>0</v>
          </cell>
          <cell r="I1123" t="str">
            <v xml:space="preserve">CERTIFICACIÓN CRÉDITO PRESUPUESTARIA PARA VIÁTICOS DE LA OFICINA NACIONAL </v>
          </cell>
          <cell r="J1123" t="str">
            <v xml:space="preserve">UNIDAD GERENCIAL DE ADMINISTRACIÓN
</v>
          </cell>
          <cell r="K1123">
            <v>0</v>
          </cell>
          <cell r="L1123">
            <v>0</v>
          </cell>
        </row>
        <row r="1124">
          <cell r="D1124" t="str">
            <v>INFORME N° 1694-TP/DE/UGPPME-CFPP</v>
          </cell>
          <cell r="E1124" t="str">
            <v>187769-2017</v>
          </cell>
          <cell r="F1124" t="str">
            <v>1694-2017-MTPE/24.1.2.1</v>
          </cell>
          <cell r="G1124" t="str">
            <v>20/10/2017</v>
          </cell>
          <cell r="H1124">
            <v>0</v>
          </cell>
          <cell r="I1124" t="str">
            <v xml:space="preserve">CERTIFICACIÓN CRÉDITO PRESUPUESTARIA PARA VIÁTICOS DE LA OFICINA NACIONAL </v>
          </cell>
          <cell r="J1124" t="str">
            <v xml:space="preserve">UNIDAD GERENCIAL DE ADMINISTRACIÓN
</v>
          </cell>
          <cell r="K1124">
            <v>0</v>
          </cell>
          <cell r="L1124">
            <v>0</v>
          </cell>
        </row>
        <row r="1125">
          <cell r="D1125" t="str">
            <v>INFORME N° 1695-TP/DE/UGPPME-CFPP</v>
          </cell>
          <cell r="E1125" t="str">
            <v>185709-2017</v>
          </cell>
          <cell r="F1125" t="str">
            <v>1695-2017-MTPE/24.1.2.1</v>
          </cell>
          <cell r="G1125" t="str">
            <v>20/10/2017</v>
          </cell>
          <cell r="H1125">
            <v>0</v>
          </cell>
          <cell r="I1125" t="str">
            <v xml:space="preserve"> CREDITO PRESUPUESTARIO REFERIDA A LA COMPRA DE PASAJES AEREOS A LA CIUDAD DE REGION DE AREQUIPA SOLICITADO POR EL PROGRAMA PERU RESPONSABLE </v>
          </cell>
          <cell r="J1125" t="str">
            <v xml:space="preserve">UNIDAD GERENCIAL DE ADMINISTRACIÓN
</v>
          </cell>
          <cell r="K1125">
            <v>0</v>
          </cell>
          <cell r="L1125">
            <v>0</v>
          </cell>
        </row>
        <row r="1126">
          <cell r="D1126" t="str">
            <v>INFORME N° 1696-TP/DE/UGPPME-CFPP</v>
          </cell>
          <cell r="E1126" t="str">
            <v>175243-2017</v>
          </cell>
          <cell r="F1126" t="str">
            <v>1696-2017-MTPE/24.1.2.1</v>
          </cell>
          <cell r="G1126" t="str">
            <v>20/10/2017</v>
          </cell>
          <cell r="H1126">
            <v>0</v>
          </cell>
          <cell r="I1126" t="str">
            <v>CERTIFICACIÓN CREDITO PRESUPUESTARIO REFERIDA AL SERVICIO DE TERCERO PARA LA COORDINACIÓN FUNCIONAL DE ASISTENCIA TECNICA</v>
          </cell>
          <cell r="J1126" t="str">
            <v xml:space="preserve">UNIDAD GERENCIAL DE ADMINISTRACIÓN
</v>
          </cell>
          <cell r="K1126">
            <v>0</v>
          </cell>
          <cell r="L1126">
            <v>0</v>
          </cell>
        </row>
        <row r="1127">
          <cell r="D1127" t="str">
            <v>INFORME N° 1697-TP/DE/UGPPME-CFPP</v>
          </cell>
          <cell r="E1127" t="str">
            <v>189466-2017</v>
          </cell>
          <cell r="F1127" t="str">
            <v>1697-2017-MTPE/24.1.2.1</v>
          </cell>
          <cell r="G1127" t="str">
            <v>20/10/2017</v>
          </cell>
          <cell r="H1127">
            <v>0</v>
          </cell>
          <cell r="I1127" t="str">
            <v>CERTIFICACIÓN CREDITO PRESUPUESTARIO REFERIDA AL SERVICIO DE TERCERO PARA LA COORDINACION FUNCIONAL DE ASISTENCIA TECNICA</v>
          </cell>
          <cell r="J1127" t="str">
            <v xml:space="preserve">UNIDAD GERENCIAL DE ADMINISTRACIÓN
</v>
          </cell>
          <cell r="K1127">
            <v>0</v>
          </cell>
          <cell r="L1127">
            <v>0</v>
          </cell>
        </row>
        <row r="1128">
          <cell r="D1128" t="str">
            <v>INFORME N° 1698-TP/DE/UGPPME-CFPP</v>
          </cell>
          <cell r="E1128" t="str">
            <v>170918-2017</v>
          </cell>
          <cell r="F1128" t="str">
            <v>1698-2017-MTPE/24.1.2.1</v>
          </cell>
          <cell r="G1128" t="str">
            <v>20/10/2017</v>
          </cell>
          <cell r="H1128">
            <v>0</v>
          </cell>
          <cell r="I1128" t="str">
            <v xml:space="preserve">CERTIFICACIÓN DE CRÉDITO PRESUPUESTARIO REFERIDA A LA ADQUISICIÓN DE 115 CAJAS ARCHIVERAS PARA EL PROGRAMA TRABAJA PERU </v>
          </cell>
          <cell r="J1128" t="str">
            <v xml:space="preserve">UNIDAD GERENCIAL DE ADMINISTRACIÓN
</v>
          </cell>
          <cell r="K1128">
            <v>0</v>
          </cell>
          <cell r="L1128">
            <v>0</v>
          </cell>
        </row>
        <row r="1129">
          <cell r="D1129" t="str">
            <v>INFORME N° 1699-TP/DE/UGPPME-CFPP</v>
          </cell>
          <cell r="E1129" t="str">
            <v>173779-2017</v>
          </cell>
          <cell r="F1129" t="str">
            <v>1699-2017-MTPE/24.1.2.1</v>
          </cell>
          <cell r="G1129" t="str">
            <v>20/10/2017</v>
          </cell>
          <cell r="H1129">
            <v>0</v>
          </cell>
          <cell r="I1129" t="str">
            <v xml:space="preserve">CERTIFICACIÓN CREDITO PRESUPUESTARIO REFERIDA AL SERVICIO DE TERCERO PARA LA UNIDAD ZONAL VRA DEL PROGRAMA TRABAJA PERU </v>
          </cell>
          <cell r="J1129" t="str">
            <v xml:space="preserve">UNIDAD GERENCIAL DE ADMINISTRACIÓN
</v>
          </cell>
          <cell r="K1129">
            <v>0</v>
          </cell>
          <cell r="L1129">
            <v>0</v>
          </cell>
        </row>
        <row r="1130">
          <cell r="D1130" t="str">
            <v>INFORME N° 1700-TP/DE/UGPPME-CFPP</v>
          </cell>
          <cell r="E1130" t="str">
            <v>185290-2017</v>
          </cell>
          <cell r="F1130" t="str">
            <v>1700-2017-MTPE/24.1.2.1</v>
          </cell>
          <cell r="G1130" t="str">
            <v>20/10/2017</v>
          </cell>
          <cell r="H1130">
            <v>0</v>
          </cell>
          <cell r="I1130" t="str">
            <v xml:space="preserve"> CERTIFICACION DE CREDITO PRESUPUESTARIO REFERIDA AL SERVICIO DE IMPRESIONES DIVERSAS PARA EL EVENTO DENOMINADO ENCUENTRO PARTICIPATIVO DE UNIDADES ZONALES </v>
          </cell>
          <cell r="J1130" t="str">
            <v xml:space="preserve">UNIDAD GERENCIAL DE ADMINISTRACIÓN
</v>
          </cell>
          <cell r="K1130">
            <v>0</v>
          </cell>
          <cell r="L1130">
            <v>0</v>
          </cell>
        </row>
        <row r="1131">
          <cell r="D1131" t="str">
            <v>INFORME N° 1701-TP/DE/UGPPME-CFPP</v>
          </cell>
          <cell r="E1131" t="str">
            <v>172048-2017</v>
          </cell>
          <cell r="F1131" t="str">
            <v>1701-2017-MTPE/24.1.2.1</v>
          </cell>
          <cell r="G1131" t="str">
            <v>20/10/2017</v>
          </cell>
          <cell r="H1131">
            <v>0</v>
          </cell>
          <cell r="I1131" t="str">
            <v>INFORMACIÓN REGISTRADA EN EL SISTEMA WEB MOCHICA CORRESPONDIENTE AL III TRIMESTRE DE 2017</v>
          </cell>
          <cell r="J1131" t="str">
            <v xml:space="preserve">PROGRAMA PARA LA GENERACION DE EMPLEO SOCIAL INCLUSIVO "TRABAJA PERU"
</v>
          </cell>
          <cell r="K1131" t="str">
            <v>ALTAMIRANO MARTINEZ, JOHN HAIRO</v>
          </cell>
          <cell r="L1131">
            <v>0</v>
          </cell>
        </row>
        <row r="1132">
          <cell r="D1132" t="str">
            <v>INFORME N° 1702-TP/DE/UGPPME-CFPP</v>
          </cell>
          <cell r="E1132" t="str">
            <v>189184-2017</v>
          </cell>
          <cell r="F1132" t="str">
            <v>1702-2017-MTPE/24.1.2.1</v>
          </cell>
          <cell r="G1132" t="str">
            <v>20/10/2017</v>
          </cell>
          <cell r="H1132">
            <v>0</v>
          </cell>
          <cell r="I1132" t="str">
            <v xml:space="preserve">CERTIFICACIÓN DE CRÉDITO PRESUPUESTARIO REFERIDA PARA VIÁTICOS DE LA OFICINA NACIONAL </v>
          </cell>
          <cell r="J1132" t="str">
            <v xml:space="preserve">UNIDAD GERENCIAL DE ADMINISTRACIÓN
</v>
          </cell>
          <cell r="K1132" t="str">
            <v>ALTAMIRANO MARTINEZ, JOHN HAIRO</v>
          </cell>
          <cell r="L1132">
            <v>0</v>
          </cell>
        </row>
        <row r="1133">
          <cell r="D1133" t="str">
            <v>INFORME N° 1703-TP/DE/UGPPME-CFPP</v>
          </cell>
          <cell r="E1133" t="str">
            <v>188910-2017</v>
          </cell>
          <cell r="F1133" t="str">
            <v>1703-2017-MTPE/24.1.2.1</v>
          </cell>
          <cell r="G1133" t="str">
            <v>20/10/2017</v>
          </cell>
          <cell r="H1133">
            <v>0</v>
          </cell>
          <cell r="I1133" t="str">
            <v xml:space="preserve">CERTIFICACIÓN PRESUPUESTAL PARA VIÁTICOS DE LA OFICINA NACIONAL </v>
          </cell>
          <cell r="J1133" t="str">
            <v xml:space="preserve">UNIDAD GERENCIAL DE ADMINISTRACIÓN
</v>
          </cell>
          <cell r="K1133">
            <v>0</v>
          </cell>
          <cell r="L1133">
            <v>0</v>
          </cell>
        </row>
        <row r="1134">
          <cell r="D1134" t="str">
            <v>INFORME N° 1704-TP/DE/UGPPME-CFPP</v>
          </cell>
          <cell r="E1134" t="str">
            <v>188540-2017</v>
          </cell>
          <cell r="F1134" t="str">
            <v>1704-2017-MTPE/24.1.2.1</v>
          </cell>
          <cell r="G1134" t="str">
            <v>20/10/2017</v>
          </cell>
          <cell r="H1134">
            <v>0</v>
          </cell>
          <cell r="I1134" t="str">
            <v>CERTIFICACIÓN PRESUPUESTAL PARA VIÁTICOS DE LA OFICINA NACIONAL</v>
          </cell>
          <cell r="J1134" t="str">
            <v xml:space="preserve">UNIDAD GERENCIAL DE ADMINISTRACIÓN
</v>
          </cell>
          <cell r="K1134">
            <v>0</v>
          </cell>
          <cell r="L1134">
            <v>0</v>
          </cell>
        </row>
        <row r="1135">
          <cell r="D1135" t="str">
            <v>INFORME N° 1705-TP/DE/UGPPME-CFPP</v>
          </cell>
          <cell r="E1135" t="str">
            <v>188471-2017</v>
          </cell>
          <cell r="F1135" t="str">
            <v>1705-2017-MTPE/24.1.2.1</v>
          </cell>
          <cell r="G1135" t="str">
            <v>20/10/2017</v>
          </cell>
          <cell r="H1135">
            <v>0</v>
          </cell>
          <cell r="I1135" t="str">
            <v>CERTIFICACIÓN CREDITO PRESUPUESTARIO REFERIDA A LA ADQUISICION DE ETIQUETAS POLIESTER Y CINTAS RESINA NEGRO PARA EL INVENTARIO DE BIENES DEL AREA DE CONTROL PATRIMONIAL</v>
          </cell>
          <cell r="J1135" t="str">
            <v xml:space="preserve">UNIDAD GERENCIAL DE ADMINISTRACIÓN
</v>
          </cell>
          <cell r="K1135">
            <v>0</v>
          </cell>
          <cell r="L1135">
            <v>0</v>
          </cell>
        </row>
        <row r="1136">
          <cell r="D1136" t="str">
            <v>INFORME N° 1706-TP/DE/UGPPME-CFPP</v>
          </cell>
          <cell r="E1136" t="str">
            <v>124653-2017</v>
          </cell>
          <cell r="F1136" t="str">
            <v>1706-2017-MTPE/24.1.2.1</v>
          </cell>
          <cell r="G1136" t="str">
            <v>20/10/2017</v>
          </cell>
          <cell r="H1136">
            <v>0</v>
          </cell>
          <cell r="I1136" t="str">
            <v xml:space="preserve">CERTIFICACION DE CREDITO PRESUPUESTARIO REFERIDA A LA CONTRATACION TEMPORAL POR LA MODALIDAD DE SERVICIO DE TERCERO COMO REVISOR DE LOS EXPEDIENTES DE LIQUIDACIONES Y ELABORADOR DE LIQUIDACION TECNICO FINANCIERO PARA LA UNIDAD ZONAL PUNO </v>
          </cell>
          <cell r="J1136" t="str">
            <v xml:space="preserve">UNIDAD GERENCIAL DE ADMINISTRACIÓN
</v>
          </cell>
          <cell r="K1136">
            <v>0</v>
          </cell>
          <cell r="L1136">
            <v>0</v>
          </cell>
        </row>
        <row r="1137">
          <cell r="D1137" t="str">
            <v>INFORME N° 1707-TP/DE/UGPPME-CFPP</v>
          </cell>
          <cell r="E1137" t="str">
            <v>130794-2017</v>
          </cell>
          <cell r="F1137" t="str">
            <v>1707-2017-MTPE/24.1.2.1</v>
          </cell>
          <cell r="G1137" t="str">
            <v>20/10/2017</v>
          </cell>
          <cell r="H1137">
            <v>0</v>
          </cell>
          <cell r="I1137" t="str">
            <v xml:space="preserve">CERTIFICACION DE CREDITOAL DE UN SERVICIO DE TERCERO COMO REVISOR DE LOS EXPEDIENTES DE LIQUIDACION Y LIQUIDADORES DE OFICIO PARA LA UNIDAD ZONAL AYACUCHO </v>
          </cell>
          <cell r="J1137" t="str">
            <v xml:space="preserve">UNIDAD GERENCIAL DE ADMINISTRACIÓN
</v>
          </cell>
          <cell r="K1137">
            <v>0</v>
          </cell>
          <cell r="L1137">
            <v>0</v>
          </cell>
        </row>
        <row r="1138">
          <cell r="D1138" t="str">
            <v>INFORME N° 1708-TP/DE/UGPPME-CFPP</v>
          </cell>
          <cell r="E1138" t="str">
            <v>185898-2017</v>
          </cell>
          <cell r="F1138" t="str">
            <v>1708-2017-MTPE/24.1.2.1</v>
          </cell>
          <cell r="G1138" t="str">
            <v>20/10/2017</v>
          </cell>
          <cell r="H1138">
            <v>0</v>
          </cell>
          <cell r="I1138" t="str">
            <v>SOBRE CERTIFICACION  DE CREDITO PRESUPUESTARIO 2017 Y PREVISION 2018 PARA CONTRATACION VERFICADORES DE OBRA DE LA AC-8 - ZONA SUR (MOQUEGUA E ICA) - 2DA CONVOCATORIA</v>
          </cell>
          <cell r="J1138" t="str">
            <v xml:space="preserve">UNIDAD GERENCIAL DE ADMINISTRACIÓN
</v>
          </cell>
          <cell r="K1138" t="str">
            <v>ALTAMIRANO MARTINEZ, JOHN HAIRO</v>
          </cell>
          <cell r="L1138">
            <v>0</v>
          </cell>
        </row>
        <row r="1139">
          <cell r="D1139" t="str">
            <v>INFORME N° 1709-TP/DE/UGPPME-CFPP</v>
          </cell>
          <cell r="E1139" t="str">
            <v>163506-2017</v>
          </cell>
          <cell r="F1139" t="str">
            <v>1709-2017-MTPE/24.1.2.1</v>
          </cell>
          <cell r="G1139" t="str">
            <v>23/10/2017</v>
          </cell>
          <cell r="H1139">
            <v>0</v>
          </cell>
          <cell r="I1139" t="str">
            <v xml:space="preserve">CERTIFICACIÓN  DE CRÉDITO PRESUPUESTARIO PARA LA CONTRATACIÓN DE UN PROFESIONAL POR LA MODALIDAD DE SERVICIO POR TERCERO PARA REALIZAR ACTIVIDADES RELACIONADAS A PROMOCIÓN AC-88 PARA LA UNIDAD ZONAL HUARAZ </v>
          </cell>
          <cell r="J1139" t="str">
            <v xml:space="preserve">UNIDAD GERENCIAL DE ADMINISTRACIÓN
</v>
          </cell>
          <cell r="K1139" t="str">
            <v>ALTAMIRANO MARTINEZ, JOHN HAIRO</v>
          </cell>
          <cell r="L1139">
            <v>0</v>
          </cell>
        </row>
        <row r="1140">
          <cell r="D1140" t="str">
            <v>INFORME N° 1710-TP/DE/UGPPME-CFPP</v>
          </cell>
          <cell r="E1140" t="str">
            <v>188591-2017</v>
          </cell>
          <cell r="F1140" t="str">
            <v>1710-2017-MTPE/24.1.2.1</v>
          </cell>
          <cell r="G1140" t="str">
            <v>23/10/2017</v>
          </cell>
          <cell r="H1140">
            <v>0</v>
          </cell>
          <cell r="I1140" t="str">
            <v>CERTIFICACIÓN  DE CRÉDITO PRESUPUESTARIO REFERIDA A LA CONTRATACIÓN DE TASACION COMERCIAL DE 07 VEHÍCULOS DE LA MARCA FOTON CON NUMEROS DE PLACA PIO-535, PIO-928, PIO-574, PIO-331, PIO-396, PIO-937 Y PIO-578 DE AÑO DE FABRICACION 2003 DONADAS AL PROGRAMA TRABAJA PERU</v>
          </cell>
          <cell r="J1140" t="str">
            <v xml:space="preserve">UNIDAD GERENCIAL DE ADMINISTRACIÓN
</v>
          </cell>
          <cell r="K1140" t="str">
            <v>ALTAMIRANO MARTINEZ, JOHN HAIRO</v>
          </cell>
          <cell r="L1140">
            <v>0</v>
          </cell>
        </row>
        <row r="1141">
          <cell r="D1141" t="str">
            <v>INFORME N° 1711-TP/DE/UGPPME-CFPP</v>
          </cell>
          <cell r="E1141" t="str">
            <v>187939-2017</v>
          </cell>
          <cell r="F1141" t="str">
            <v>1711-2017-MTPE/24.1.2.1</v>
          </cell>
          <cell r="G1141" t="str">
            <v>23/10/2017</v>
          </cell>
          <cell r="H1141">
            <v>0</v>
          </cell>
          <cell r="I1141" t="str">
            <v>CERTIFICACIÓN DE CRÉDITO PRESUPUESTARIO PARA LA CONTRATACIÓN TEMPORAL DE UN PERSONAL POR LA MODALIDAD DE SERVICIO DE TERCERO PARA APLICACION DE LA ENCUESTA AL PARTICIPANTE EN EL MARCO DE EVALUACIÓN DE CULMINACION DE LAS ACTIVIDADES DE INTERVENCION INMEDIATA AII-02 2017 DEL PROGRAMA TRABAJA PERU EN LA UNIDAD ZONAL AREQUIPA</v>
          </cell>
          <cell r="J1141" t="str">
            <v xml:space="preserve">UNIDAD GERENCIAL DE ADMINISTRACIÓN
</v>
          </cell>
          <cell r="K1141" t="str">
            <v>ALTAMIRANO MARTINEZ, JOHN HAIRO</v>
          </cell>
          <cell r="L1141">
            <v>0</v>
          </cell>
        </row>
        <row r="1142">
          <cell r="D1142" t="str">
            <v>INFORME N° 1712-TP/DE/UGPPME-CFPP</v>
          </cell>
          <cell r="E1142" t="str">
            <v>188629-2017</v>
          </cell>
          <cell r="F1142" t="str">
            <v>1712-2017-MTPE/24.1.2.1</v>
          </cell>
          <cell r="G1142" t="str">
            <v>23/10/2017</v>
          </cell>
          <cell r="H1142">
            <v>0</v>
          </cell>
          <cell r="I1142" t="str">
            <v>CERTIFICACIÓN DE CRÉDITO PRESUPUESTARIO PARA LA CONTRATACIÓN TEMPORAL POR MODALIDAD DE SERVICIO DE TERCERO DE UNA PROFESIONAL PARA APLICACION DE LA ENCUESTA AL PARTICIPANTE EN EL MARCO DE EVALUACION DE CULMINACIÓN DE LAS ACTIVIDADES DE INTERVENCION INMEDIATA AII-02 2017 EN LA UNIDAD ZONAL PIURA</v>
          </cell>
          <cell r="J1142" t="str">
            <v xml:space="preserve">UNIDAD GERENCIAL DE ADMINISTRACIÓN
</v>
          </cell>
          <cell r="K1142" t="str">
            <v>ALTAMIRANO MARTINEZ, JOHN HAIRO</v>
          </cell>
          <cell r="L1142">
            <v>0</v>
          </cell>
        </row>
        <row r="1143">
          <cell r="D1143" t="str">
            <v>INFORME N° 1713-TP/DE/UGPPME-CFPP</v>
          </cell>
          <cell r="E1143" t="str">
            <v>188636-2017</v>
          </cell>
          <cell r="F1143" t="str">
            <v>1713-2017-MTPE/24.1.2.1</v>
          </cell>
          <cell r="G1143" t="str">
            <v>23/10/2017</v>
          </cell>
          <cell r="H1143">
            <v>0</v>
          </cell>
          <cell r="I1143" t="str">
            <v>CERTIFICACIÓN DE CRÉDITO PRESUPUESTARIO PARA LA CONTRATACIÓN TEMPORAL POR MODALIDAD DE SERVICIO DE TERCERO DE UN PROFESIONAL PARA BRINDAR APOYO A LAS ACTIVIDADES RELACIONADAS AL SEGUIMIENTO A LA EJECUCION FINANCIERA DE LOS PROYECTOS DE ACCION DE CONTINGENCIA AC-88 UNIDAD ZONAL PIURA</v>
          </cell>
          <cell r="J1143" t="str">
            <v xml:space="preserve">UNIDAD GERENCIAL DE ADMINISTRACIÓN
</v>
          </cell>
          <cell r="K1143" t="str">
            <v>ALTAMIRANO MARTINEZ, JOHN HAIRO</v>
          </cell>
          <cell r="L1143">
            <v>0</v>
          </cell>
        </row>
        <row r="1144">
          <cell r="D1144" t="str">
            <v>INFORME N° 1714-TP/DE/UGPPME-CFPP</v>
          </cell>
          <cell r="E1144" t="str">
            <v>172791-2017</v>
          </cell>
          <cell r="F1144" t="str">
            <v>1714-2017-MTPE/24.1.2.1</v>
          </cell>
          <cell r="G1144" t="str">
            <v>23/10/2017</v>
          </cell>
          <cell r="H1144">
            <v>0</v>
          </cell>
          <cell r="I1144" t="str">
            <v xml:space="preserve">CERTIFICACION  DE CREDITO PRESUPUESTARIO REFERIDA PARA LA CONTRATACION DEL SERVICIO DE INSTALACION DE DIEZ (10) PUNTOS DE RED DE COMPUTADORAS EN EL NUEVO LOCAL PARA LA UNIDAD ZONAL LAMBAYEQUE </v>
          </cell>
          <cell r="J1144" t="str">
            <v xml:space="preserve">UNIDAD GERENCIAL DE ADMINISTRACIÓN
</v>
          </cell>
          <cell r="K1144" t="str">
            <v>ALTAMIRANO MARTINEZ, JOHN HAIRO</v>
          </cell>
          <cell r="L1144">
            <v>0</v>
          </cell>
        </row>
        <row r="1145">
          <cell r="D1145" t="str">
            <v>INFORME N° 1715-TP/DE/UGPPME-CFPP</v>
          </cell>
          <cell r="E1145" t="str">
            <v>165474-2017</v>
          </cell>
          <cell r="F1145" t="str">
            <v>1715-2017-MTPE/24.1.2.1</v>
          </cell>
          <cell r="G1145" t="str">
            <v>23/10/2017</v>
          </cell>
          <cell r="H1145">
            <v>0</v>
          </cell>
          <cell r="I1145" t="str">
            <v xml:space="preserve">CERTIFICACION DE CREDITO PRESUPUESTARIO REFERIDA  PARA CONTRATACION DE UN SERVICIO DE TERCERO COMO REVISOR DE LOS EXPEDIENTES DE LIQUIDACION TECNICO FINANCIERO PARA LA UNIDAD ZONAL ICA </v>
          </cell>
          <cell r="J1145" t="str">
            <v xml:space="preserve">UNIDAD GERENCIAL DE ADMINISTRACIÓN
</v>
          </cell>
          <cell r="K1145" t="str">
            <v>ALTAMIRANO MARTINEZ, JOHN HAIRO</v>
          </cell>
          <cell r="L1145">
            <v>0</v>
          </cell>
        </row>
        <row r="1146">
          <cell r="D1146" t="str">
            <v>INFORME N° 1716-TP/DE/UGPPME-CFPP</v>
          </cell>
          <cell r="E1146" t="str">
            <v>171000-2017</v>
          </cell>
          <cell r="F1146" t="str">
            <v>1716-2017-MTPE/24.1.2.1</v>
          </cell>
          <cell r="G1146" t="str">
            <v>23/10/2017</v>
          </cell>
          <cell r="H1146">
            <v>0</v>
          </cell>
          <cell r="I1146" t="str">
            <v xml:space="preserve">CERTIFICACION DE  CREDITO PRESUPUESTARIO REFERIDA AL SERVICIO DE ALQUILER Y ALIMENTACION PARA REALIZACION DE UN TALLER SOLICITADO POR LA COORDINACION FUNCIONAL DE ASISTENCIA TECNICA Y EVALUACION DE PROYECTOS DEL PROGRAMA TRABAJA PERU </v>
          </cell>
          <cell r="J1146" t="str">
            <v xml:space="preserve">UNIDAD GERENCIAL DE ADMINISTRACIÓN
</v>
          </cell>
          <cell r="K1146" t="str">
            <v>ALTAMIRANO MARTINEZ, JOHN HAIRO</v>
          </cell>
          <cell r="L1146">
            <v>0</v>
          </cell>
        </row>
        <row r="1147">
          <cell r="D1147" t="str">
            <v>INFORME N° 1717-TP/DE/UGPPME-CFPP</v>
          </cell>
          <cell r="E1147" t="str">
            <v>181038-2017</v>
          </cell>
          <cell r="F1147" t="str">
            <v>1717-2017-MTPE/24.1.2.1</v>
          </cell>
          <cell r="G1147" t="str">
            <v>23/10/2017</v>
          </cell>
          <cell r="H1147">
            <v>0</v>
          </cell>
          <cell r="I1147" t="str">
            <v xml:space="preserve">CERTIFICACION DE CREDITO PRESUPUESTARIO PARA LA CONTRATACION TEMPORAL DE UN SERVICIO DE TERCERO COMO REVISOR DE LOS EXPEDIENTES DE LIQUIDACION Y LIQUIDADORES DE OFICIO PARA LA UNIDAD ZONAL LIMA SUR ESTE </v>
          </cell>
          <cell r="J1147" t="str">
            <v xml:space="preserve">UNIDAD GERENCIAL DE ADMINISTRACIÓN
</v>
          </cell>
          <cell r="K1147" t="str">
            <v>ALTAMIRANO MARTINEZ, JOHN HAIRO</v>
          </cell>
          <cell r="L1147">
            <v>0</v>
          </cell>
        </row>
        <row r="1148">
          <cell r="D1148" t="str">
            <v>INFORME N° 1718-TP/DE/UGPPME-CFPP</v>
          </cell>
          <cell r="E1148" t="str">
            <v>188485-2017</v>
          </cell>
          <cell r="F1148" t="str">
            <v>1718-2017-MTPE/24.1.2.1</v>
          </cell>
          <cell r="G1148" t="str">
            <v>23/10/2017</v>
          </cell>
          <cell r="H1148">
            <v>0</v>
          </cell>
          <cell r="I1148" t="str">
            <v>CERTIFICACION DE CREDITO PRESUPUESTARIO REFERIDA A LA ADQUISICION DE DOCE MEMORIAS USB DE 8GB DE CAPACIDAD PARA EL AREA DE CONTROL PATRIMONIAL</v>
          </cell>
          <cell r="J1148" t="str">
            <v xml:space="preserve">UNIDAD GERENCIAL DE ADMINISTRACIÓN
</v>
          </cell>
          <cell r="K1148" t="str">
            <v>ALTAMIRANO MARTINEZ, JOHN HAIRO</v>
          </cell>
          <cell r="L1148">
            <v>0</v>
          </cell>
        </row>
        <row r="1149">
          <cell r="D1149" t="str">
            <v>INFORME N° 1719-TP/DE/UGPPME-CFPP</v>
          </cell>
          <cell r="E1149" t="str">
            <v>190339-2017</v>
          </cell>
          <cell r="F1149" t="str">
            <v>1719-2017-MTPE/24.1.2.1</v>
          </cell>
          <cell r="G1149" t="str">
            <v>23/10/2017</v>
          </cell>
          <cell r="H1149">
            <v>0</v>
          </cell>
          <cell r="I1149" t="str">
            <v xml:space="preserve">SOLICITUD DE VALIDACION DE PROCESOS DE SOPORTE PRINCIPALES DE LA ENTIDAD, DE LAS CINCO (05) COORDINACIONES DE UGA </v>
          </cell>
          <cell r="J1149" t="str">
            <v xml:space="preserve">UNIDAD GERENCIAL DE ADMINISTRACIÓN
</v>
          </cell>
          <cell r="K1149" t="str">
            <v>ALTAMIRANO MARTINEZ, JOHN HAIRO</v>
          </cell>
          <cell r="L1149">
            <v>0</v>
          </cell>
        </row>
        <row r="1150">
          <cell r="D1150" t="str">
            <v>INFORME N° 1720-TP/DE/UGPPME-CFPP</v>
          </cell>
          <cell r="E1150" t="str">
            <v>188055-2017</v>
          </cell>
          <cell r="F1150" t="str">
            <v>1720-2017-MTPE/24.1.2.1</v>
          </cell>
          <cell r="G1150" t="str">
            <v>23/10/2017</v>
          </cell>
          <cell r="H1150">
            <v>0</v>
          </cell>
          <cell r="I1150" t="str">
            <v xml:space="preserve">CERTIFICACIÓN DE CRÉDITO PRESUPUESTARIO REFERIDA PARA VIÁTICOS DE LA OFICINA NACIONAL , DESTINO TACNA Y MOQUEGUA </v>
          </cell>
          <cell r="J1150" t="str">
            <v xml:space="preserve">UNIDAD GERENCIAL DE ADMINISTRACIÓN
</v>
          </cell>
          <cell r="K1150" t="str">
            <v>ALTAMIRANO MARTINEZ, JOHN HAIRO</v>
          </cell>
          <cell r="L1150">
            <v>0</v>
          </cell>
        </row>
        <row r="1151">
          <cell r="D1151" t="str">
            <v>INFORME N° 1721-TP/DE/UGPPME-CFPP</v>
          </cell>
          <cell r="E1151" t="str">
            <v>189153-2017</v>
          </cell>
          <cell r="F1151" t="str">
            <v>1721-2017-MTPE/24.1.2.1</v>
          </cell>
          <cell r="G1151" t="str">
            <v>23/10/2017</v>
          </cell>
          <cell r="H1151">
            <v>0</v>
          </cell>
          <cell r="I1151" t="str">
            <v>CERTIFICACIÓN DE CRÉDITO  PRESUPUESTARIO REFERIDO  PARA VIÁTICOS DE LA OFICINA NACIONAL, DESTINO AREQUIPA</v>
          </cell>
          <cell r="J1151" t="str">
            <v xml:space="preserve">UNIDAD GERENCIAL DE ADMINISTRACIÓN
</v>
          </cell>
          <cell r="K1151" t="str">
            <v>ALTAMIRANO MARTINEZ, JOHN HAIRO</v>
          </cell>
          <cell r="L1151">
            <v>0</v>
          </cell>
        </row>
        <row r="1152">
          <cell r="D1152" t="str">
            <v>INFORME N° 1722-TP/DE/UGPPME-CFPP</v>
          </cell>
          <cell r="E1152" t="str">
            <v>188856-2017</v>
          </cell>
          <cell r="F1152" t="str">
            <v>1722-2017-MTPE/24.1.2.1</v>
          </cell>
          <cell r="G1152" t="str">
            <v>23/10/2017</v>
          </cell>
          <cell r="H1152">
            <v>0</v>
          </cell>
          <cell r="I1152" t="str">
            <v xml:space="preserve">CERTIFICACIÓN DE CREDITO  PRESUPUESTARIO REFERIDA PARA VIÁTICOS DE LA OFICINA NACIONAL, SAN MARTIN </v>
          </cell>
          <cell r="J1152" t="str">
            <v xml:space="preserve">UNIDAD GERENCIAL DE ADMINISTRACIÓN
</v>
          </cell>
          <cell r="K1152" t="str">
            <v>ALTAMIRANO MARTINEZ, JOHN HAIRO</v>
          </cell>
          <cell r="L1152">
            <v>0</v>
          </cell>
        </row>
        <row r="1153">
          <cell r="D1153" t="str">
            <v>INFORME N° 1723-TP/DE/UGPPME-CFPP</v>
          </cell>
          <cell r="E1153" t="str">
            <v>189678-2017</v>
          </cell>
          <cell r="F1153" t="str">
            <v>1723-2017-MTPE/24.1.2.1</v>
          </cell>
          <cell r="G1153" t="str">
            <v>23/10/2017</v>
          </cell>
          <cell r="H1153">
            <v>0</v>
          </cell>
          <cell r="I1153" t="str">
            <v>PROPUESTA DE NOTA DE MODIFICACIÓN PRESUPUESTARIA NMP N° 063, CRÉDITOS Y ANULACIONES POR S/. 70,746.00 DE TIPO 3 CRÉDITOS Y ANULACIONES (DENTRO DE U.E.) PARA APROBACIÓN.</v>
          </cell>
          <cell r="J1153" t="str">
            <v xml:space="preserve">UNIDAD GERENCIAL DE ADMINISTRACIÓN
</v>
          </cell>
          <cell r="K1153">
            <v>0</v>
          </cell>
          <cell r="L1153">
            <v>0</v>
          </cell>
        </row>
        <row r="1154">
          <cell r="D1154" t="str">
            <v>INFORME N° 1724-TP/DE/UGPPME-CFPP</v>
          </cell>
          <cell r="E1154" t="str">
            <v>189713-2017</v>
          </cell>
          <cell r="F1154" t="str">
            <v>1724-2017-MTPE/24.1.2.1</v>
          </cell>
          <cell r="G1154" t="str">
            <v>23/10/2017</v>
          </cell>
          <cell r="H1154">
            <v>0</v>
          </cell>
          <cell r="I1154" t="str">
            <v>CERTIFICACIÓN DE CREDITO  PRESUPUESTARIO REFERIDA  PARA VIÁTICOS DE LA OFICINA NACIONAL, DESTINO TACNA</v>
          </cell>
          <cell r="J1154" t="str">
            <v xml:space="preserve">UNIDAD GERENCIAL DE ADMINISTRACIÓN
</v>
          </cell>
          <cell r="K1154" t="str">
            <v>ALTAMIRANO MARTINEZ, JOHN HAIRO</v>
          </cell>
          <cell r="L1154">
            <v>0</v>
          </cell>
        </row>
        <row r="1155">
          <cell r="D1155" t="str">
            <v>INFORME N° 1725-TP/DE/UGPPME-CFPP</v>
          </cell>
          <cell r="E1155" t="str">
            <v>188579-2017</v>
          </cell>
          <cell r="F1155" t="str">
            <v>1725-2017-MTPE/24.1.2.1</v>
          </cell>
          <cell r="G1155" t="str">
            <v>23/10/2017</v>
          </cell>
          <cell r="H1155">
            <v>0</v>
          </cell>
          <cell r="I1155" t="str">
            <v xml:space="preserve">CERTIFICACIÓN DE CRÉDITO  PRESUPUESTARIO REFERIDA  PARA VIÁTICOS DE LA OFICINA NACIONAL , DESTINO MOQUEGUA Y TACNA </v>
          </cell>
          <cell r="J1155" t="str">
            <v xml:space="preserve">UNIDAD GERENCIAL DE ADMINISTRACIÓN
</v>
          </cell>
          <cell r="K1155" t="str">
            <v>ALTAMIRANO MARTINEZ, JOHN HAIRO</v>
          </cell>
          <cell r="L1155">
            <v>0</v>
          </cell>
        </row>
        <row r="1156">
          <cell r="D1156" t="str">
            <v>INFORME N° 1726-TP/DE/UGPPME-CFPP</v>
          </cell>
          <cell r="E1156" t="str">
            <v>190626-2017</v>
          </cell>
          <cell r="F1156" t="str">
            <v>1726-2017-MTPE/24.1.2.1</v>
          </cell>
          <cell r="G1156" t="str">
            <v>23/10/2017</v>
          </cell>
          <cell r="H1156">
            <v>0</v>
          </cell>
          <cell r="I1156" t="str">
            <v>CERTIFICACIÓN  DE CREIDTO PRESUPUESTARIO PARA LA CONTRATACION TEMPORAL POR MODALIDAD DE SERVICIO DE TERCERO DE UNA PROFESIONAL PARA APLICACION DE LA ENCUESTA AL PARTICIPANTE EN EL MARCO DE EVALUACION DE CULMINACION DE LAS ACTIVIDADES DE INTERVENCION INMEDIATA AII-02 2017 EN LA UNIDAD ZONAL PIURA</v>
          </cell>
          <cell r="J1156" t="str">
            <v xml:space="preserve">UNIDAD GERENCIAL DE ADMINISTRACIÓN
</v>
          </cell>
          <cell r="K1156" t="str">
            <v>ALTAMIRANO MARTINEZ, JOHN HAIRO</v>
          </cell>
          <cell r="L1156">
            <v>0</v>
          </cell>
        </row>
        <row r="1157">
          <cell r="D1157" t="str">
            <v>INFORME N° 1727-TP/DE/UGPPME-CFPP</v>
          </cell>
          <cell r="E1157" t="str">
            <v>190633-2017</v>
          </cell>
          <cell r="F1157" t="str">
            <v>1727-2017-MTPE/24.1.2.1</v>
          </cell>
          <cell r="G1157" t="str">
            <v>23/10/2017</v>
          </cell>
          <cell r="H1157">
            <v>0</v>
          </cell>
          <cell r="I1157" t="str">
            <v>CERTIFICACIÓN DE CREDITO PRESUPUESTARIO PARA LA CONTRATACION TEMPORAL POR MODALIDAD DE SERVICIO DE TERCERO DE UNA PROFESIONAL PARA APLICACION DE LA ENCUESTA AL PARTICIPANTE EN EL MARCO DE EVALUACION DE CULMINACION DE LAS ACTIVIDADES DE INTERVENCION INMEDIATA AII-02 2017 EN LA UNIDAD ZONAL PIURA</v>
          </cell>
          <cell r="J1157" t="str">
            <v xml:space="preserve">UNIDAD GERENCIAL DE ADMINISTRACIÓN
</v>
          </cell>
          <cell r="K1157" t="str">
            <v>ALTAMIRANO MARTINEZ, JOHN HAIRO</v>
          </cell>
          <cell r="L1157">
            <v>0</v>
          </cell>
        </row>
        <row r="1158">
          <cell r="D1158" t="str">
            <v>INFORME N° 1728-TP/DE/UGPPME-CFPP</v>
          </cell>
          <cell r="E1158" t="str">
            <v>190635-2017</v>
          </cell>
          <cell r="F1158" t="str">
            <v>1728-2017-MTPE/24.1.2.1</v>
          </cell>
          <cell r="G1158" t="str">
            <v>23/10/2017</v>
          </cell>
          <cell r="H1158">
            <v>0</v>
          </cell>
          <cell r="I1158" t="str">
            <v>CERTIFICACIÓN  DE CREDITO PRESUPUESTARIO PARA LA CONTRATACION TEMPORAL POR MODALIDAD DE SERVICIO DE TERCERO DE UNA PROFESIONAL PARA APLICACION DE LA ENCUESTA AL PARTICIPANTE EN EL MARCO DE EVALUACION DE CULMINACION DE LAS ACTIVIDADES DE INTERVENCION INMEDIATA AII-02 2017 EN LA UNIDAD ZONAL PIURA</v>
          </cell>
          <cell r="J1158" t="str">
            <v xml:space="preserve">UNIDAD GERENCIAL DE ADMINISTRACIÓN
</v>
          </cell>
          <cell r="K1158" t="str">
            <v>ALTAMIRANO MARTINEZ, JOHN HAIRO</v>
          </cell>
          <cell r="L1158">
            <v>0</v>
          </cell>
        </row>
        <row r="1159">
          <cell r="D1159" t="str">
            <v>INFORME N° 1729-TP/DE/UGPPME-CFPP</v>
          </cell>
          <cell r="E1159" t="str">
            <v>190631-2017</v>
          </cell>
          <cell r="F1159" t="str">
            <v>1729-2017-MTPE/24.1.2.1</v>
          </cell>
          <cell r="G1159" t="str">
            <v>23/10/2017</v>
          </cell>
          <cell r="H1159">
            <v>0</v>
          </cell>
          <cell r="I1159" t="str">
            <v>CERTIFICACION  DE CREIDTO PRESUPUESTARIO PARA LA CONTRATACION TEMPORAL POR MODALIDAD DE SERVICIO DE TERCERO DE UNA PROFESIONAL PARA APLICACION DE LA ENCUESTA AL PARTICIPANTE EN EL MARCO DE EVALUACION DE CULMINACION DE LAS ACTIVIDADES DE INTERVENCION INMEDIATA AII-02 2017 EN LA UNIDAD ZONAL PIURA</v>
          </cell>
          <cell r="J1159" t="str">
            <v xml:space="preserve">UNIDAD GERENCIAL DE ADMINISTRACIÓN
</v>
          </cell>
          <cell r="K1159" t="str">
            <v>ALTAMIRANO MARTINEZ, JOHN HAIRO</v>
          </cell>
          <cell r="L1159">
            <v>0</v>
          </cell>
        </row>
        <row r="1160">
          <cell r="D1160" t="str">
            <v>INFORME N° 1730-TP/DE/UGPPME-CFPP</v>
          </cell>
          <cell r="E1160" t="str">
            <v>190628-2017</v>
          </cell>
          <cell r="F1160" t="str">
            <v>1730-2017-MTPE/24.1.2.1</v>
          </cell>
          <cell r="G1160" t="str">
            <v>23/10/2017</v>
          </cell>
          <cell r="H1160">
            <v>0</v>
          </cell>
          <cell r="I1160" t="str">
            <v>CERTIFICACIÓN DE CREIDTO PRESUPUESTARIO PARA LA CONTRATACION TEMPORAL POR MODALIDAD DE SERVICIO DE TERCERO DE UNA PROFESIONAL PARA APLICACION DE LA ENCUESTA AL PARTICIPANTE EN EL MARCO DE EVALUACION DE CULMINACION DE LAS ACTIVIDADES DE INTERVENCION INMEDIATA AII-02 2017 EN LA UNIDAD ZONAL PIURA</v>
          </cell>
          <cell r="J1160" t="str">
            <v xml:space="preserve">UNIDAD GERENCIAL DE ADMINISTRACIÓN
</v>
          </cell>
          <cell r="K1160" t="str">
            <v>ALTAMIRANO MARTINEZ, JOHN HAIRO</v>
          </cell>
          <cell r="L1160">
            <v>0</v>
          </cell>
        </row>
        <row r="1161">
          <cell r="D1161" t="str">
            <v>INFORME N° 1731-TP/DE/UGPPME-CFPP</v>
          </cell>
          <cell r="E1161" t="str">
            <v>182636-2017</v>
          </cell>
          <cell r="F1161" t="str">
            <v>1731-2017-MTPE/24.1.2.1</v>
          </cell>
          <cell r="G1161" t="str">
            <v>24/10/2017</v>
          </cell>
          <cell r="H1161">
            <v>0</v>
          </cell>
          <cell r="I1161" t="str">
            <v xml:space="preserve">CERTIFICACIÓN DE CRÉDITO PRESUPUESTARIO REFERIDA A LA CONTRATACIÓN DE SERVICIO TEMPORAL DE TERCERO PARA LA CONTRATACIÓN PARTA LA COORDINACIÓN FUNCIONAL DE LOGÍSTICA DE LA UNIDAD GERENCIAL DE ADMINISTRACIÓN DEL PROGRAMA TRABAJA PERU </v>
          </cell>
          <cell r="J1161" t="str">
            <v xml:space="preserve">UNIDAD GERENCIAL DE ADMINISTRACIÓN
</v>
          </cell>
          <cell r="K1161" t="str">
            <v>ALTAMIRANO MARTINEZ, JOHN HAIRO</v>
          </cell>
          <cell r="L1161">
            <v>0</v>
          </cell>
        </row>
        <row r="1162">
          <cell r="D1162" t="str">
            <v>INFORME N° 1732-TP/DE/UGPPME-CFPP</v>
          </cell>
          <cell r="E1162" t="str">
            <v>178193-2017</v>
          </cell>
          <cell r="F1162" t="str">
            <v>1732-2017-MTPE/24.1.2.1</v>
          </cell>
          <cell r="G1162" t="str">
            <v>24/10/2017</v>
          </cell>
          <cell r="H1162">
            <v>0</v>
          </cell>
          <cell r="I1162" t="str">
            <v xml:space="preserve">CERTIFICACION DE CREDITO PRESUPUESTARIO REFERIDA A LA CONTRATACION TEMPORAL DE SERVICIO DE TERCERO PARA LA COORDINACION FUNCIONAL DE PLANIFICACION Y PRESUPUESTO DEL PROGRAMA TRABAJA PERU </v>
          </cell>
          <cell r="J1162" t="str">
            <v xml:space="preserve">UNIDAD GERENCIAL DE ADMINISTRACIÓN
</v>
          </cell>
          <cell r="K1162" t="str">
            <v>ALTAMIRANO MARTINEZ, JOHN HAIRO</v>
          </cell>
          <cell r="L1162">
            <v>0</v>
          </cell>
        </row>
        <row r="1163">
          <cell r="D1163" t="str">
            <v>INFORME N° 1733-TP/DE/UGPPME-CFPP</v>
          </cell>
          <cell r="E1163" t="str">
            <v>176376-2017</v>
          </cell>
          <cell r="F1163" t="str">
            <v>1733-2017-MTPE/24.1.2.1</v>
          </cell>
          <cell r="G1163" t="str">
            <v>24/10/2017</v>
          </cell>
          <cell r="H1163">
            <v>0</v>
          </cell>
          <cell r="I1163" t="str">
            <v xml:space="preserve">CERTIFICACION DE CREDITO PRESUPUESTARIO REFERIDA AL SERVICIO DE TERCERO PARA REALIZAR ACTIVIDADES RELACIONADAS A PROMOCION DE LA UNIDAD ZONAL LORETO DEL PROGRAMA TRABAJA PERU </v>
          </cell>
          <cell r="J1163" t="str">
            <v xml:space="preserve">UNIDAD GERENCIAL DE ADMINISTRACIÓN
</v>
          </cell>
          <cell r="K1163" t="str">
            <v>ALTAMIRANO MARTINEZ, JOHN HAIRO</v>
          </cell>
          <cell r="L1163">
            <v>0</v>
          </cell>
        </row>
        <row r="1164">
          <cell r="D1164" t="str">
            <v>INFORME N° 1734-TP/DE/UGPPME-CFPP</v>
          </cell>
          <cell r="E1164" t="str">
            <v>175940-2017</v>
          </cell>
          <cell r="F1164" t="str">
            <v>1734-2017-MTPE/24.1.2.1</v>
          </cell>
          <cell r="G1164" t="str">
            <v>24/10/2017</v>
          </cell>
          <cell r="H1164">
            <v>0</v>
          </cell>
          <cell r="I1164" t="str">
            <v xml:space="preserve">CERTIFICACIÓN DE CRÉDITO PRESUPUESTARIO PARA LA CONTRATACION TEMPORAL POR MODALIDAD DE SERVICIO DE UNA PERSONA NATURAL COMO REVISORES DE EXPEDIENTES DE LIQUIDACION DE LAS ACTIVIDADES DE INTERVENCION INMEDIATA AII-02 DEL PROGRAMA TRABAJA PERU - UNIDAD ZONAL CAJAMARCA </v>
          </cell>
          <cell r="J1164" t="str">
            <v xml:space="preserve">UNIDAD GERENCIAL DE ADMINISTRACIÓN
</v>
          </cell>
          <cell r="K1164" t="str">
            <v>ALTAMIRANO MARTINEZ, JOHN HAIRO</v>
          </cell>
          <cell r="L1164">
            <v>0</v>
          </cell>
        </row>
        <row r="1165">
          <cell r="D1165" t="str">
            <v>INFORME N° 1735-TP/DE/UGPPME-CFPP</v>
          </cell>
          <cell r="E1165" t="str">
            <v>189577-2017</v>
          </cell>
          <cell r="F1165" t="str">
            <v>1735-2017-MTPE/24.1.2.1</v>
          </cell>
          <cell r="G1165" t="str">
            <v>24/10/2017</v>
          </cell>
          <cell r="H1165">
            <v>0</v>
          </cell>
          <cell r="I1165" t="str">
            <v>CERTIFICACIÓN  DE CREDITO PRESUPUESTARIO REFERIDA AL SERVICIO DE TERCERO PARA REALIZAR ACTIVIDADES RELACIONADAS A PROMOCION DE LA UNIDAD ZONAL LORETO DEL PROGRAMA TRABAJA PERU</v>
          </cell>
          <cell r="J1165" t="str">
            <v xml:space="preserve">UNIDAD GERENCIAL DE ADMINISTRACIÓN
</v>
          </cell>
          <cell r="K1165" t="str">
            <v>ALTAMIRANO MARTINEZ, JOHN HAIRO</v>
          </cell>
          <cell r="L1165">
            <v>0</v>
          </cell>
        </row>
        <row r="1166">
          <cell r="D1166" t="str">
            <v>INFORME N° 1736-TP/DE/UGPPME-CFPP</v>
          </cell>
          <cell r="E1166" t="str">
            <v>160031-2017</v>
          </cell>
          <cell r="F1166" t="str">
            <v>1736-2017-MTPE/24.1.2.1</v>
          </cell>
          <cell r="G1166" t="str">
            <v>24/10/2017</v>
          </cell>
          <cell r="H1166">
            <v>0</v>
          </cell>
          <cell r="I1166" t="str">
            <v xml:space="preserve">CERTIFICACION DE CREDITO PRESUPUESTARIO REFERIDA A LA CONTRATACION DE UN SERVICIO DE TERCERO PARA REALIZAR ACTIVIDADES RELACIONADAS A PROMOCION PARA LA UNIDAD ZONAL LIMA NORTE CALLAO </v>
          </cell>
          <cell r="J1166" t="str">
            <v xml:space="preserve">UNIDAD GERENCIAL DE ADMINISTRACIÓN
</v>
          </cell>
          <cell r="K1166">
            <v>0</v>
          </cell>
          <cell r="L1166">
            <v>0</v>
          </cell>
        </row>
        <row r="1167">
          <cell r="D1167" t="str">
            <v>INFORME N° 1737-TP/DE/UGPPME-CFPP</v>
          </cell>
          <cell r="E1167" t="str">
            <v>188686-2017</v>
          </cell>
          <cell r="F1167" t="str">
            <v>1737-2017-MTPE/24.1.2.1</v>
          </cell>
          <cell r="G1167" t="str">
            <v>24/10/2017</v>
          </cell>
          <cell r="H1167">
            <v>0</v>
          </cell>
          <cell r="I1167" t="str">
            <v xml:space="preserve">CERTIFICACION DE CREDITO PRESUPUESTARIO REFERIDA A LA CONTRATACION DE UN SERVICIO DE TERCERO REQUERIDO POR LA UNIDAD GERENCIAL DE PROMOCION DEL PROGRAMA TRABAJA PERU </v>
          </cell>
          <cell r="J1167" t="str">
            <v xml:space="preserve">UNIDAD GERENCIAL DE ADMINISTRACIÓN
</v>
          </cell>
          <cell r="K1167">
            <v>0</v>
          </cell>
          <cell r="L1167">
            <v>0</v>
          </cell>
        </row>
        <row r="1168">
          <cell r="D1168" t="str">
            <v>INFORME N° 1738-TP/DE/UGPPME-CFPP</v>
          </cell>
          <cell r="E1168" t="str">
            <v>187720-2017</v>
          </cell>
          <cell r="F1168" t="str">
            <v>1738-2017-MTPE/24.1.2.1</v>
          </cell>
          <cell r="G1168" t="str">
            <v>24/10/2017</v>
          </cell>
          <cell r="H1168">
            <v>0</v>
          </cell>
          <cell r="I1168" t="str">
            <v>CERTIFICACIÓN DE CRÉDITO PRESUPUESTARIO REFERIDA A LA CONTRATACION DE SERVICIO DE MANTENIMIENTO PREVENTIVO DE 40,000 KM PARA LA CAMIONETA NISSAN NAVARA DE PLACA EGJ-578 ASIGNADA A LA UNIDAD ZONAL CUSCO</v>
          </cell>
          <cell r="J1168" t="str">
            <v xml:space="preserve">UNIDAD GERENCIAL DE ADMINISTRACIÓN
</v>
          </cell>
          <cell r="K1168">
            <v>0</v>
          </cell>
          <cell r="L1168">
            <v>0</v>
          </cell>
        </row>
        <row r="1169">
          <cell r="D1169" t="str">
            <v>INFORME N° 1739-TP/DE/UGPPME-CFPP</v>
          </cell>
          <cell r="E1169" t="str">
            <v>191671-2017</v>
          </cell>
          <cell r="F1169" t="str">
            <v>1739-2017-MTPE/24.1.2.1</v>
          </cell>
          <cell r="G1169" t="str">
            <v>24/10/2017</v>
          </cell>
          <cell r="H1169">
            <v>0</v>
          </cell>
          <cell r="I1169" t="str">
            <v>CERTIFICACIÓN DE CRÉDITO PRESUPUESTARIO PARA EL PAGO DE LA ADQUISICIÓN DE LOS PASAJES AÉREOS ADQUIRIDOS POR LA MODALIDAD ACUERDO MARCO</v>
          </cell>
          <cell r="J1169" t="str">
            <v xml:space="preserve">UNIDAD GERENCIAL DE ADMINISTRACIÓN
</v>
          </cell>
          <cell r="K1169">
            <v>0</v>
          </cell>
          <cell r="L1169">
            <v>0</v>
          </cell>
        </row>
        <row r="1170">
          <cell r="D1170" t="str">
            <v>INFORME N° 1740-TP/DE/UGPPME-CFPP</v>
          </cell>
          <cell r="E1170" t="str">
            <v>190012-2017</v>
          </cell>
          <cell r="F1170" t="str">
            <v>1740-2017-MTPE/24.1.2.1</v>
          </cell>
          <cell r="G1170" t="str">
            <v>24/10/2017</v>
          </cell>
          <cell r="H1170">
            <v>0</v>
          </cell>
          <cell r="I1170" t="str">
            <v xml:space="preserve">ASUNTO: CERTIFICACIÓN PRESUPUESTAL PARA VIÁTICOS DE LA OFICINA NACIONAL </v>
          </cell>
          <cell r="J1170" t="str">
            <v xml:space="preserve">UNIDAD GERENCIAL DE ADMINISTRACIÓN
</v>
          </cell>
          <cell r="K1170">
            <v>0</v>
          </cell>
          <cell r="L1170">
            <v>0</v>
          </cell>
        </row>
        <row r="1171">
          <cell r="D1171" t="str">
            <v>INFORME N° 1741-TP/DE/UGPPME-CFPP</v>
          </cell>
          <cell r="E1171" t="str">
            <v>190896-2017</v>
          </cell>
          <cell r="F1171" t="str">
            <v>1741-2017-MTPE/24.1.2.1</v>
          </cell>
          <cell r="G1171" t="str">
            <v>24/10/2017</v>
          </cell>
          <cell r="H1171">
            <v>0</v>
          </cell>
          <cell r="I1171" t="str">
            <v>CERTIFICACIÓN DE CRÉDITO PRESUPUESTARIO REFERIDA A LA CONTRATACIÓN TEMPORAL DE UN (01) SERVICIO DE TERCERO PARA LA APLICACIÓN DE LA ¿ENCUESTA AL PARTICIPANTE EN EL MARCO DE EVALUACIÓN CULMINACIÓN DE LAS ACTIVIDADES DE INTERVENCIÓN INMEDIATA (AII-02) ¿ 2017¿ EN LA UNIDAD ZONAL ICA DEL PROGRAMA ¿TRABAJA PERÚ¿.</v>
          </cell>
          <cell r="J1171" t="str">
            <v xml:space="preserve">UNIDAD GERENCIAL DE ADMINISTRACIÓN
</v>
          </cell>
          <cell r="K1171">
            <v>0</v>
          </cell>
          <cell r="L1171">
            <v>0</v>
          </cell>
        </row>
        <row r="1172">
          <cell r="D1172" t="str">
            <v>INFORME N° 1742-TP/DE/UGPPME-CFPP</v>
          </cell>
          <cell r="E1172" t="str">
            <v>190912-2017</v>
          </cell>
          <cell r="F1172" t="str">
            <v>1742-2017-MTPE/24.1.2.1</v>
          </cell>
          <cell r="G1172" t="str">
            <v>24/10/2017</v>
          </cell>
          <cell r="H1172">
            <v>0</v>
          </cell>
          <cell r="I1172" t="str">
            <v>CERTIFICACIÓN DE CRÉDITO PRESUPUESTARIO REFERIDA A LA CONTRATACIÓN TEMPORAL DE UN (01) SERVICIO DE TERCERO PARA LA APLICACIÓN DE LA ¿ENCUESTA AL PARTICIPANTE EN EL MARCO DE EVALUACIÓN CULMINACIÓN DE LAS ACTIVIDADES DE INTERVENCIÓN INMEDIATA (AII-02) ¿ 2017¿ EN LA UNIDAD ZONAL ICA DEL PROGRAMA ¿TRABAJA PERÚ¿.</v>
          </cell>
          <cell r="J1172" t="str">
            <v xml:space="preserve">UNIDAD GERENCIAL DE ADMINISTRACIÓN
</v>
          </cell>
          <cell r="K1172">
            <v>0</v>
          </cell>
          <cell r="L1172">
            <v>0</v>
          </cell>
        </row>
        <row r="1173">
          <cell r="D1173" t="str">
            <v>INFORME N° 1743-TP/DE/UGPPME-CFPP</v>
          </cell>
          <cell r="E1173" t="str">
            <v>190865-2017</v>
          </cell>
          <cell r="F1173" t="str">
            <v>1743-2017-MTPE/24.1.2.1</v>
          </cell>
          <cell r="G1173" t="str">
            <v>24/10/2017</v>
          </cell>
          <cell r="H1173">
            <v>0</v>
          </cell>
          <cell r="I1173" t="str">
            <v>CERTIFICACIÓN DE CRÉDITO PRESUPUESTARIO REFERIDA A LA CONTRATACIÓN TEMPORAL DE UN (01) SERVICIO DE TERCERO PARA LA APLICACIÓN DE LA ¿ENCUESTA AL PARTICIPANTE EN EL MARCO DE EVALUACIÓN CULMINACIÓN DE LAS ACTIVIDADES DE INTERVENCIÓN INMEDIATA (AII-02) ¿ 2017¿ EN LA UNIDAD ZONAL ICA DEL PROGRAMA ¿TRABAJA PERÚ¿.</v>
          </cell>
          <cell r="J1173" t="str">
            <v xml:space="preserve">UNIDAD GERENCIAL DE ADMINISTRACIÓN
</v>
          </cell>
          <cell r="K1173">
            <v>0</v>
          </cell>
          <cell r="L1173">
            <v>0</v>
          </cell>
        </row>
        <row r="1174">
          <cell r="D1174" t="str">
            <v>INFORME N° 1744-TP/DE/UGPPME-CFPP</v>
          </cell>
          <cell r="E1174" t="str">
            <v>190904-2017</v>
          </cell>
          <cell r="F1174" t="str">
            <v>1744-2017-MTPE/24.1.2.1</v>
          </cell>
          <cell r="G1174" t="str">
            <v>24/10/2017</v>
          </cell>
          <cell r="H1174">
            <v>0</v>
          </cell>
          <cell r="I1174" t="str">
            <v>CERTIFICACIÓN DE CRÉDITO PRESUPUESTARIO REFERIDA A LA CONTRATACIÓN TEMPORAL DE UN (01) SERVICIO DE TERCERO PARA LA APLICACIÓN DE LA ¿ENCUESTA AL PARTICIPANTE EN EL MARCO DE EVALUACIÓN CULMINACIÓN DE LAS ACTIVIDADES DE INTERVENCIÓN INMEDIATA (AII-02) ¿ 2017¿ EN LA UNIDAD ZONAL ICA DEL PROGRAMA ¿TRABAJA PERÚ¿.</v>
          </cell>
          <cell r="J1174" t="str">
            <v xml:space="preserve">UNIDAD GERENCIAL DE ADMINISTRACIÓN
</v>
          </cell>
          <cell r="K1174">
            <v>0</v>
          </cell>
          <cell r="L1174">
            <v>0</v>
          </cell>
        </row>
        <row r="1175">
          <cell r="D1175" t="str">
            <v>INFORME N° 1745-TP/DE/UGPPME-CFPP</v>
          </cell>
          <cell r="E1175" t="str">
            <v>192546-2017</v>
          </cell>
          <cell r="F1175" t="str">
            <v>1745-2017-MTPE/24.1.2.1</v>
          </cell>
          <cell r="G1175" t="str">
            <v>24/10/2017</v>
          </cell>
          <cell r="H1175">
            <v>0</v>
          </cell>
          <cell r="I1175" t="str">
            <v>RENDICIÓN DE VIÁTICOS Y ACTIVIDADES REALIZADAS DEL VIAJE DE COMISIÓN DE SERVICIOS A LA REGIÓN TUMBES, PARA ACTIVIDADES DE MONITOREO.</v>
          </cell>
          <cell r="J1175" t="str">
            <v xml:space="preserve">UNIDAD GERENCIAL DE ADMINISTRACIÓN
</v>
          </cell>
          <cell r="K1175" t="str">
            <v>TORRES LOZANO, CÉSAR AUGUSTO</v>
          </cell>
          <cell r="L1175">
            <v>0</v>
          </cell>
        </row>
        <row r="1176">
          <cell r="D1176" t="str">
            <v>INFORME N° 1746-TP/DE/UGPPME-CFPP</v>
          </cell>
          <cell r="E1176" t="str">
            <v>170320-2017</v>
          </cell>
          <cell r="F1176" t="str">
            <v>1746-2017-MTPE/24.1.2.1</v>
          </cell>
          <cell r="G1176" t="str">
            <v>25/10/2017</v>
          </cell>
          <cell r="H1176">
            <v>0</v>
          </cell>
          <cell r="I1176" t="str">
            <v xml:space="preserve">CERTIFICACIÓN DE CRÉDITO PRESUPUESTARIO REFERIDA A LA CONTRATACIÓN DE UN SERVICIO DE TERCERO PARA ELABORACIÓN DE INFORME DE EVALUACIÓN TÉCNICA Y TASACIÓN DE REPUESTOS SIN ROTACIÓN DE CAMIONETAS FOTON DEL PROGRAMA TRABAJA PERU </v>
          </cell>
          <cell r="J1176" t="str">
            <v xml:space="preserve">UNIDAD GERENCIAL DE ADMINISTRACIÓN
</v>
          </cell>
          <cell r="K1176">
            <v>0</v>
          </cell>
          <cell r="L1176">
            <v>0</v>
          </cell>
        </row>
        <row r="1177">
          <cell r="D1177" t="str">
            <v>INFORME N° 1747-TP/DE/UGPPME-CFPP</v>
          </cell>
          <cell r="E1177" t="str">
            <v>190660-2017</v>
          </cell>
          <cell r="F1177" t="str">
            <v>1747-2017-MTPE/24.1.2.1</v>
          </cell>
          <cell r="G1177" t="str">
            <v>25/10/2017</v>
          </cell>
          <cell r="H1177">
            <v>0</v>
          </cell>
          <cell r="I1177" t="str">
            <v>CERTIFICACIÓN  CREDITO PRESUPUESTARIO REFERIDA AL SERVICIO DE UN PROFESIONAL PARA LA REVISION DE EXPEDIENTES DE LIQUIDACIONES Y ELABORACIONES DE LOS INFORMES DE LIQUIDACIONES Y ELABORACIONES DE LOS INFORMES DE LIQUIDACION TECNICO FINANCIERO DEL PROGRAMA TRABAJA PERU UNIDAD ZONAL LA LIBERTAD</v>
          </cell>
          <cell r="J1177" t="str">
            <v xml:space="preserve">UNIDAD GERENCIAL DE ADMINISTRACIÓN
</v>
          </cell>
          <cell r="K1177">
            <v>0</v>
          </cell>
          <cell r="L1177">
            <v>0</v>
          </cell>
        </row>
        <row r="1178">
          <cell r="D1178" t="str">
            <v>INFORME N° 1748-TP/DE/UGPPME-CFPP</v>
          </cell>
          <cell r="E1178" t="str">
            <v>187560-2017</v>
          </cell>
          <cell r="F1178" t="str">
            <v>1748-2017-MTPE/24.1.2.1</v>
          </cell>
          <cell r="G1178" t="str">
            <v>25/10/2017</v>
          </cell>
          <cell r="H1178">
            <v>0</v>
          </cell>
          <cell r="I1178" t="str">
            <v>CERTIFICACIÓN DE CRÉDITO PRESUPUESTARIO REFERIDA A LA CONTRATACIÓN DE SERVICIO POR TERCERO PARA LA COORDINACIÓN FUNCIONAL DE LOGÍSTICA</v>
          </cell>
          <cell r="J1178" t="str">
            <v xml:space="preserve">UNIDAD GERENCIAL DE ADMINISTRACIÓN
</v>
          </cell>
          <cell r="K1178">
            <v>0</v>
          </cell>
          <cell r="L1178">
            <v>0</v>
          </cell>
        </row>
        <row r="1179">
          <cell r="D1179" t="str">
            <v>INFORME N° 1749-TP/DE/UGPPME-CFPP</v>
          </cell>
          <cell r="E1179" t="str">
            <v>183999-2017</v>
          </cell>
          <cell r="F1179" t="str">
            <v>1749-2017-MTPE/24.1.2.1</v>
          </cell>
          <cell r="G1179" t="str">
            <v>25/10/2017</v>
          </cell>
          <cell r="H1179">
            <v>0</v>
          </cell>
          <cell r="I1179" t="str">
            <v xml:space="preserve">REQUERIMIENTO DE CONTRATACIÓN ADMINISTRATIVA DE SERVICIOS - CAS DE UN (01) RESPONSABLE DE PROYECTOS PARA LA UNIDAD ZONAL HUARAZ </v>
          </cell>
          <cell r="J1179" t="str">
            <v xml:space="preserve">PROGRAMA PARA LA GENERACION DE EMPLEO SOCIAL INCLUSIVO "TRABAJA PERU"
</v>
          </cell>
          <cell r="K1179">
            <v>0</v>
          </cell>
          <cell r="L1179">
            <v>0</v>
          </cell>
        </row>
        <row r="1180">
          <cell r="D1180" t="str">
            <v>INFORME N° 1750-TP/DE/UGPPME-CFPP</v>
          </cell>
          <cell r="E1180" t="str">
            <v>184669-2017</v>
          </cell>
          <cell r="F1180" t="str">
            <v>1750-2017-MTPE/24.1.2.1</v>
          </cell>
          <cell r="G1180" t="str">
            <v>25/10/2017</v>
          </cell>
          <cell r="H1180">
            <v>0</v>
          </cell>
          <cell r="I1180" t="str">
            <v xml:space="preserve">REQUERIMIENTO DE CONTRATACIÓN ADMINISTRATIVA DE SERVICIOS - CAS DE VEINTIOCHO (28) ASISTENTES DE PROMOCIÓN PARA LAS UNIDADES ZONALES DEL PROGRAMA TRABAJA PERÚ </v>
          </cell>
          <cell r="J1180" t="str">
            <v xml:space="preserve">PROGRAMA PARA LA GENERACION DE EMPLEO SOCIAL INCLUSIVO "TRABAJA PERU"
</v>
          </cell>
          <cell r="K1180">
            <v>0</v>
          </cell>
          <cell r="L1180">
            <v>0</v>
          </cell>
        </row>
        <row r="1181">
          <cell r="D1181" t="str">
            <v>INFORME N° 1751-TP/DE/UGPPME-CFPP</v>
          </cell>
          <cell r="E1181" t="str">
            <v>188545-2017</v>
          </cell>
          <cell r="F1181" t="str">
            <v>1751-2017-MTPE/24.1.2.1</v>
          </cell>
          <cell r="G1181" t="str">
            <v>25/10/2017</v>
          </cell>
          <cell r="H1181">
            <v>0</v>
          </cell>
          <cell r="I1181" t="str">
            <v>REQUERIMIENTO DE CONTRATACIÓN ADMINISTRATIVA DE SERVICIOS - CAS DE DOS (02) ESPECIALISTAS I EN PROMOCIÓN PARA LAS UNIDADES ZONALES DEL PROGRAMA TRABAJA PERÚ</v>
          </cell>
          <cell r="J1181" t="str">
            <v xml:space="preserve">PROGRAMA PARA LA GENERACION DE EMPLEO SOCIAL INCLUSIVO "TRABAJA PERU"
</v>
          </cell>
          <cell r="K1181">
            <v>0</v>
          </cell>
          <cell r="L1181">
            <v>0</v>
          </cell>
        </row>
        <row r="1182">
          <cell r="D1182" t="str">
            <v>INFORME N° 1752-TP/DE/UGPPME-CFPP</v>
          </cell>
          <cell r="E1182" t="str">
            <v>188547-2017</v>
          </cell>
          <cell r="F1182" t="str">
            <v>1752-2017-MTPE/24.1.2.1</v>
          </cell>
          <cell r="G1182" t="str">
            <v>25/10/2017</v>
          </cell>
          <cell r="H1182">
            <v>0</v>
          </cell>
          <cell r="I1182" t="str">
            <v>REQUERIMIENTO DE CONTRATACIÓN ADMINISTRATIVA DE SERVICIOS - CAS DE DOS (02) ESPECIALISTAS II EN PROMOCIÓN PARA LAS UNIDADES ZONALES DEL PROGRAMA TRABAJA PERÚ</v>
          </cell>
          <cell r="J1182" t="str">
            <v xml:space="preserve">PROGRAMA PARA LA GENERACION DE EMPLEO SOCIAL INCLUSIVO "TRABAJA PERU"
</v>
          </cell>
          <cell r="K1182">
            <v>0</v>
          </cell>
          <cell r="L1182">
            <v>0</v>
          </cell>
        </row>
        <row r="1183">
          <cell r="D1183" t="str">
            <v>INFORME N° 1753-TP/DE/UGPPME-CFPP</v>
          </cell>
          <cell r="E1183" t="str">
            <v>181430-2017</v>
          </cell>
          <cell r="F1183" t="str">
            <v>1753-2017-MTPE/24.1.2.1</v>
          </cell>
          <cell r="G1183" t="str">
            <v>25/10/2017</v>
          </cell>
          <cell r="H1183">
            <v>0</v>
          </cell>
          <cell r="I1183" t="str">
            <v>SEGUIMIENTO FÍSICO DE LOS RECURSOS DEL "FONDO PARA INTERVENCIONES ANTE LA OCURRENCIA DE DESASTRES NATURALES"</v>
          </cell>
          <cell r="J1183" t="str">
            <v xml:space="preserve">PROGRAMA PARA LA GENERACION DE EMPLEO SOCIAL INCLUSIVO "TRABAJA PERU"
</v>
          </cell>
          <cell r="K1183">
            <v>0</v>
          </cell>
          <cell r="L1183">
            <v>0</v>
          </cell>
        </row>
        <row r="1184">
          <cell r="D1184" t="str">
            <v>INFORME N° 1754-TP/DE/UGPPME-CFPP</v>
          </cell>
          <cell r="E1184" t="str">
            <v>143662-2017</v>
          </cell>
          <cell r="F1184" t="str">
            <v>1754-2017-MTPE/24.1.2.1</v>
          </cell>
          <cell r="G1184" t="str">
            <v>25/10/2017</v>
          </cell>
          <cell r="H1184">
            <v>0</v>
          </cell>
          <cell r="I1184" t="str">
            <v xml:space="preserve">PROPUESTA DE MODIFICACION DEL POI 2017 DEL PROGRAMA TRABAJA PERU </v>
          </cell>
          <cell r="J1184" t="str">
            <v xml:space="preserve">PROGRAMA PARA LA GENERACION DE EMPLEO SOCIAL INCLUSIVO "TRABAJA PERU"
</v>
          </cell>
          <cell r="K1184">
            <v>0</v>
          </cell>
          <cell r="L1184">
            <v>0</v>
          </cell>
        </row>
        <row r="1185">
          <cell r="D1185" t="str">
            <v>INFORME N° 1755-TP/DE/UGPPME-CFPP</v>
          </cell>
          <cell r="E1185" t="str">
            <v>192315-2017</v>
          </cell>
          <cell r="F1185" t="str">
            <v>1755-2017-MTPE/24.1.2.1</v>
          </cell>
          <cell r="G1185" t="str">
            <v>25/10/2017</v>
          </cell>
          <cell r="H1185">
            <v>0</v>
          </cell>
          <cell r="I1185" t="str">
            <v xml:space="preserve">CERTIFICACIÓN PRESUPUESTAL PARA VIÁTICOS DE LA OFICINA NACIONAL </v>
          </cell>
          <cell r="J1185" t="str">
            <v xml:space="preserve">UNIDAD GERENCIAL DE ADMINISTRACIÓN
</v>
          </cell>
          <cell r="K1185">
            <v>0</v>
          </cell>
          <cell r="L1185">
            <v>0</v>
          </cell>
        </row>
        <row r="1186">
          <cell r="D1186" t="str">
            <v>INFORME N° 1756-TP/DE/UGPPME-CFPP</v>
          </cell>
          <cell r="E1186" t="str">
            <v>193593-2017</v>
          </cell>
          <cell r="F1186" t="str">
            <v>1756-2017-MTPE/24.1.2.1</v>
          </cell>
          <cell r="G1186" t="str">
            <v>25/10/2017</v>
          </cell>
          <cell r="H1186">
            <v>0</v>
          </cell>
          <cell r="I1186" t="str">
            <v xml:space="preserve">CERTIFICACIÓN PRESUPUESTAL PARA VIÁTICOS DE LA OFICINA NACIONAL </v>
          </cell>
          <cell r="J1186" t="str">
            <v xml:space="preserve">UNIDAD GERENCIAL DE ADMINISTRACIÓN
</v>
          </cell>
          <cell r="K1186">
            <v>0</v>
          </cell>
          <cell r="L1186">
            <v>0</v>
          </cell>
        </row>
        <row r="1187">
          <cell r="D1187" t="str">
            <v>INFORME N° 1757-TP/DE/UGPPME-CFPP</v>
          </cell>
          <cell r="E1187" t="str">
            <v>193480-2017</v>
          </cell>
          <cell r="F1187" t="str">
            <v>1757-2017-MTPE/24.1.2.1</v>
          </cell>
          <cell r="G1187" t="str">
            <v>25/10/2017</v>
          </cell>
          <cell r="H1187">
            <v>0</v>
          </cell>
          <cell r="I1187" t="str">
            <v xml:space="preserve">CERTIFICACIÓN PRESUPUESTAL PARA VIÁTICOS DE LA OFICINA NACIONAL </v>
          </cell>
          <cell r="J1187" t="str">
            <v xml:space="preserve">UNIDAD GERENCIAL DE ADMINISTRACIÓN
</v>
          </cell>
          <cell r="K1187">
            <v>0</v>
          </cell>
          <cell r="L1187">
            <v>0</v>
          </cell>
        </row>
        <row r="1188">
          <cell r="D1188" t="str">
            <v>INFORME N° 1758-TP/DE/UGPPME-CFPP</v>
          </cell>
          <cell r="E1188" t="str">
            <v>168109-2017</v>
          </cell>
          <cell r="F1188" t="str">
            <v>1758-2017-MTPE/24.1.2.1</v>
          </cell>
          <cell r="G1188" t="str">
            <v>25/10/2017</v>
          </cell>
          <cell r="H1188">
            <v>0</v>
          </cell>
          <cell r="I1188" t="str">
            <v>CERTIFICACIÓN DE CRÉDITO PRESUPUESTARIO REFERIDA A LA ADQUISICIÓN DE USB TIPO PULSERA Y LAPICEROS CON LOGOTIPO REQUERIDOS POR LA UNIDAD GERENCIAL DE PROMOCIÓN DEL PROGRAMA ¿TRABAJA PERÚ¿.</v>
          </cell>
          <cell r="J1188" t="str">
            <v xml:space="preserve">UNIDAD GERENCIAL DE ADMINISTRACIÓN
</v>
          </cell>
          <cell r="K1188">
            <v>0</v>
          </cell>
          <cell r="L1188">
            <v>0</v>
          </cell>
        </row>
        <row r="1189">
          <cell r="D1189" t="str">
            <v>INFORME N° 1759-TP/DE/UGPPME-CFPP</v>
          </cell>
          <cell r="E1189" t="str">
            <v>192845-2017</v>
          </cell>
          <cell r="F1189" t="str">
            <v>1759-2017-MTPE/24.1.2.1</v>
          </cell>
          <cell r="G1189" t="str">
            <v>26/10/2017</v>
          </cell>
          <cell r="H1189">
            <v>0</v>
          </cell>
          <cell r="I1189" t="str">
            <v xml:space="preserve">CERTIFICACIÓN PRESUPUESTAL PARA VIÁTICOS DE LA OFICINA NACIONAL </v>
          </cell>
          <cell r="J1189" t="str">
            <v xml:space="preserve">UNIDAD GERENCIAL DE ADMINISTRACIÓN
</v>
          </cell>
          <cell r="K1189">
            <v>0</v>
          </cell>
          <cell r="L1189">
            <v>0</v>
          </cell>
        </row>
        <row r="1190">
          <cell r="D1190" t="str">
            <v>INFORME N° 1760-TP/DE/UGPPME-CFPP</v>
          </cell>
          <cell r="E1190" t="str">
            <v>193285-2017</v>
          </cell>
          <cell r="F1190" t="str">
            <v>1760-2017-MTPE/24.1.2.1</v>
          </cell>
          <cell r="G1190" t="str">
            <v>26/10/2017</v>
          </cell>
          <cell r="H1190">
            <v>0</v>
          </cell>
          <cell r="I1190" t="str">
            <v xml:space="preserve">REBAJA DE LA CERTIFICACIÓN DE CRÉDITO PRESUPUESTARIO CCP N° 1164-2017, REFERIDA A LOS PROYECTOS DE LA ACCIÓN DE CONTINGENCIA EXCEPCIONAL (COEX) AC-89 </v>
          </cell>
          <cell r="J1190" t="str">
            <v xml:space="preserve">UNIDAD GERENCIAL DE PROYECTOS
</v>
          </cell>
          <cell r="K1190">
            <v>0</v>
          </cell>
          <cell r="L1190">
            <v>0</v>
          </cell>
        </row>
        <row r="1191">
          <cell r="D1191" t="str">
            <v>INFORME N° 1761-TP/DE/UGPPME-CFPP</v>
          </cell>
          <cell r="E1191" t="str">
            <v>173331-2017</v>
          </cell>
          <cell r="F1191" t="str">
            <v>1761-2017-MTPE/24.1.2.1</v>
          </cell>
          <cell r="G1191" t="str">
            <v>26/10/2017</v>
          </cell>
          <cell r="H1191">
            <v>0</v>
          </cell>
          <cell r="I1191" t="str">
            <v xml:space="preserve">REQUERIMIENTO DE CONTRATACIÓN ADMINISTRATIVA DE SERVICIOS DE UN COORDINADOR DE OPERADORES LOGÍSTICOS
</v>
          </cell>
          <cell r="J1191" t="str">
            <v xml:space="preserve">PROGRAMA PARA LA GENERACION DE EMPLEO SOCIAL INCLUSIVO "TRABAJA PERU"
</v>
          </cell>
          <cell r="K1191">
            <v>0</v>
          </cell>
          <cell r="L1191">
            <v>0</v>
          </cell>
        </row>
        <row r="1192">
          <cell r="D1192" t="str">
            <v>INFORME N° 1762-TP/DE/UGPPME-CFPP</v>
          </cell>
          <cell r="E1192" t="str">
            <v>194654-2017</v>
          </cell>
          <cell r="F1192" t="str">
            <v>1762-2017-MTPE/24.1.2.1</v>
          </cell>
          <cell r="G1192" t="str">
            <v>26/10/2017</v>
          </cell>
          <cell r="H1192">
            <v>0</v>
          </cell>
          <cell r="I1192" t="str">
            <v>AMPLIACIÓN DE VIÁTICOS DEL ING. FERNANDO RAÚL RAMOS ALVARADO</v>
          </cell>
          <cell r="J1192" t="str">
            <v xml:space="preserve">UNIDAD GERENCIAL DE ADMINISTRACIÓN
</v>
          </cell>
          <cell r="K1192">
            <v>0</v>
          </cell>
          <cell r="L1192">
            <v>0</v>
          </cell>
        </row>
        <row r="1193">
          <cell r="D1193" t="str">
            <v>INFORME N° 1763-TP/DE/UGPPME-CFPP</v>
          </cell>
          <cell r="E1193" t="str">
            <v>185564-2017</v>
          </cell>
          <cell r="F1193" t="str">
            <v>1763-2017-MTPE/24.1.2.1</v>
          </cell>
          <cell r="G1193" t="str">
            <v>26/10/2017</v>
          </cell>
          <cell r="H1193">
            <v>0</v>
          </cell>
          <cell r="I1193" t="str">
            <v>SOBRE SOLICITA INFORMACIÓN SOBRE ABONOS NO IDENTIFICADOS QUE REGISTRAN LAS CUENTAS CORRIENTES DEL PROGRAMA "TRABAJA PERÚ"</v>
          </cell>
          <cell r="J1193" t="str">
            <v xml:space="preserve">UNIDAD GERENCIAL DE ADMINISTRACIÓN
</v>
          </cell>
          <cell r="K1193">
            <v>0</v>
          </cell>
          <cell r="L1193">
            <v>0</v>
          </cell>
        </row>
        <row r="1194">
          <cell r="D1194" t="str">
            <v>INFORME N° 1764-TP/DE/UGPPME-CFPP</v>
          </cell>
          <cell r="E1194" t="str">
            <v>194436-2017</v>
          </cell>
          <cell r="F1194" t="str">
            <v>1764-2017-MTPE/24.1.2.1</v>
          </cell>
          <cell r="G1194" t="str">
            <v>27/10/2017</v>
          </cell>
          <cell r="H1194">
            <v>0</v>
          </cell>
          <cell r="I1194" t="str">
            <v xml:space="preserve">CERTIFICACIÓN PRESUPUESTAL PARA VIÁTICOS DE LA OFICINA NACIONAL </v>
          </cell>
          <cell r="J1194" t="str">
            <v xml:space="preserve">UNIDAD GERENCIAL DE ADMINISTRACIÓN
</v>
          </cell>
          <cell r="K1194">
            <v>0</v>
          </cell>
          <cell r="L1194">
            <v>0</v>
          </cell>
        </row>
        <row r="1195">
          <cell r="D1195" t="str">
            <v>INFORME N° 1765-TP/DE/UGPPME-CFPP</v>
          </cell>
          <cell r="E1195" t="str">
            <v>194699-2017</v>
          </cell>
          <cell r="F1195" t="str">
            <v>1765-2017-MTPE/24.1.2.1</v>
          </cell>
          <cell r="G1195" t="str">
            <v>27/10/2017</v>
          </cell>
          <cell r="H1195">
            <v>0</v>
          </cell>
          <cell r="I1195" t="str">
            <v>CERTIFICACIÓN DE CRÉDITO PRESUPUESTARIO PARA LA CONTRATACION TEMPORAL POR MODALIDAD DE SERVICIO DE TERCERO DE UNA PERSONA NATURAL COMO REVISORES DE EXPEDIENTES DE LIQUIDACION DE LAS ACTIVIDADES DE INTERVENCION INMEDIATA AII-02 DEL PROGRAMA TRABAJA PERU - UNIDAD ZONAL PIURA</v>
          </cell>
          <cell r="J1195" t="str">
            <v xml:space="preserve">UNIDAD GERENCIAL DE ADMINISTRACIÓN
</v>
          </cell>
          <cell r="K1195" t="str">
            <v>ALTAMIRANO MARTINEZ, JOHN HAIRO</v>
          </cell>
          <cell r="L1195">
            <v>0</v>
          </cell>
        </row>
        <row r="1196">
          <cell r="D1196" t="str">
            <v>INFORME N° 1766-TP/DE/UGPPME-CFPP</v>
          </cell>
          <cell r="E1196" t="str">
            <v>194703-2017</v>
          </cell>
          <cell r="F1196" t="str">
            <v>1766-2017-MTPE/24.1.2.1</v>
          </cell>
          <cell r="G1196" t="str">
            <v>27/10/2017</v>
          </cell>
          <cell r="H1196">
            <v>0</v>
          </cell>
          <cell r="I1196" t="str">
            <v>CERTIFICACIÓN  DE CRÉDITO PRESUPUESTARIO PARA LA CONTRATACION TEMPORAL POR MODALIDAD DE SERVICIO DE TERCERO DE UNA PERSONA NATURAL COMO REVISORES DE EXPEDIENTES DE LIQUIDACION DE LAS ACTIVIDADES DE INTERVENCION INMEDIATA AII-02 DEL PROGRAMA TRABAJA PERU - UNIDAD ZONAL PIURA</v>
          </cell>
          <cell r="J1196" t="str">
            <v xml:space="preserve">UNIDAD GERENCIAL DE ADMINISTRACIÓN
</v>
          </cell>
          <cell r="K1196" t="str">
            <v>ALTAMIRANO MARTINEZ, JOHN HAIRO</v>
          </cell>
          <cell r="L1196">
            <v>0</v>
          </cell>
        </row>
        <row r="1197">
          <cell r="D1197" t="str">
            <v>INFORME N° 1767-TP/DE/UGPPME-CFPP</v>
          </cell>
          <cell r="E1197" t="str">
            <v>194705-2017</v>
          </cell>
          <cell r="F1197" t="str">
            <v>1767-2017-MTPE/24.1.2.1</v>
          </cell>
          <cell r="G1197" t="str">
            <v>27/10/2017</v>
          </cell>
          <cell r="H1197">
            <v>0</v>
          </cell>
          <cell r="I1197" t="str">
            <v>CERTIFICACIÓN DE CRÉDITO PRESUPUESTARIO PARA LA CONTRATACIÓN TEMPORAL POR MODALIDAD DE SERVICIO DE TERCERO DE UNA PERSONA NATURAL COMO REVISORES DE EXPEDIENTES DE LIQUIDACIÓN DE LAS ACTIVIDADES DE INTERVENCION INMEDIATA AII-02 DEL PROGRAMA TRABAJA PERU - UNIDAD ZONAL PIURA</v>
          </cell>
          <cell r="J1197" t="str">
            <v xml:space="preserve">UNIDAD GERENCIAL DE ADMINISTRACIÓN
</v>
          </cell>
          <cell r="K1197" t="str">
            <v>ALTAMIRANO MARTINEZ, JOHN HAIRO</v>
          </cell>
          <cell r="L1197">
            <v>0</v>
          </cell>
        </row>
        <row r="1198">
          <cell r="D1198" t="str">
            <v>INFORME N° 1768-TP/DE/UGPPME-CFPP</v>
          </cell>
          <cell r="E1198" t="str">
            <v>194148-2017</v>
          </cell>
          <cell r="F1198" t="str">
            <v>1768-2017-MTPE/24.1.2.1</v>
          </cell>
          <cell r="G1198" t="str">
            <v>27/10/2017</v>
          </cell>
          <cell r="H1198">
            <v>0</v>
          </cell>
          <cell r="I1198" t="str">
            <v>CERTIFICACIÓN DE CREDITO PRESUPUESTARIO REFERIDA A LA CONTRATACION DE SERVICIO DE MANTENIMIENTO PREVENTIVO DE 83.624 KM PARA LA CAMIONETA NISSAN NAVARA DE PLACA EGJ-601 ASIGNADA A LA COORDINACION FUNCIONAL DE LOGISTICA</v>
          </cell>
          <cell r="J1198" t="str">
            <v xml:space="preserve">UNIDAD GERENCIAL DE ADMINISTRACIÓN
</v>
          </cell>
          <cell r="K1198" t="str">
            <v>ALTAMIRANO MARTINEZ, JOHN HAIRO</v>
          </cell>
          <cell r="L1198">
            <v>0</v>
          </cell>
        </row>
        <row r="1199">
          <cell r="D1199" t="str">
            <v>INFORME N° 1769-TP/DE/UGPPME-CFPP</v>
          </cell>
          <cell r="E1199" t="str">
            <v>178730-2017</v>
          </cell>
          <cell r="F1199" t="str">
            <v>1769-2017-MTPE/24.1.2.1</v>
          </cell>
          <cell r="G1199" t="str">
            <v>27/10/2017</v>
          </cell>
          <cell r="H1199">
            <v>0</v>
          </cell>
          <cell r="I1199" t="str">
            <v xml:space="preserve">CERTIFICACIÓN  DE CREDITO PRESUPUESTARIO REFERIDA A LA CONTRATACION DE SERVICIOS DE MANTENIMIENTO PREVENTIVO DE 120.361 KM PARA LA CAMIONETA MITSUBISHI L200 DE PLACA A1D-874 ASIGNADA A LA UNIDAD ZONAL DE LIMA SUR ESTE DEL PROGRAMA TRABAJA PERU </v>
          </cell>
          <cell r="J1199" t="str">
            <v xml:space="preserve">UNIDAD GERENCIAL DE ADMINISTRACIÓN
</v>
          </cell>
          <cell r="K1199" t="str">
            <v>ALTAMIRANO MARTINEZ, JOHN HAIRO</v>
          </cell>
          <cell r="L1199">
            <v>0</v>
          </cell>
        </row>
        <row r="1200">
          <cell r="D1200" t="str">
            <v>INFORME N° 1770-TP/DE/UGPPME-CFPP</v>
          </cell>
          <cell r="E1200" t="str">
            <v>187877-2017</v>
          </cell>
          <cell r="F1200" t="str">
            <v>1770-2017-MTPE/24.1.2.1</v>
          </cell>
          <cell r="G1200" t="str">
            <v>27/10/2017</v>
          </cell>
          <cell r="H1200">
            <v>0</v>
          </cell>
          <cell r="I1200" t="str">
            <v>CERTIFICACIÓN DE CRÉDITO PRESUPUESTARIO REFERIDA A LA CONTRATACIÓN TEMPORAL DE TERCERO PARA LA COORDINACIÓN FUNCIONAL DE MONITOREO Y EVALUACIÓN DEL PROGRAMA TRABAJA PERU</v>
          </cell>
          <cell r="J1200" t="str">
            <v xml:space="preserve">UNIDAD GERENCIAL DE ADMINISTRACIÓN
</v>
          </cell>
          <cell r="K1200">
            <v>0</v>
          </cell>
          <cell r="L1200">
            <v>0</v>
          </cell>
        </row>
        <row r="1201">
          <cell r="D1201" t="str">
            <v>INFORME N° 1771-TP/DE/UGPPME-CFPP</v>
          </cell>
          <cell r="E1201" t="str">
            <v>182609-2017</v>
          </cell>
          <cell r="F1201" t="str">
            <v>1771-2017-MTPE/24.1.2.1</v>
          </cell>
          <cell r="G1201" t="str">
            <v>27/10/2017</v>
          </cell>
          <cell r="H1201">
            <v>0</v>
          </cell>
          <cell r="I1201" t="str">
            <v xml:space="preserve">CERTIFICACIÓN DE CRÉDITO PRESUPUESTARIO PARA LA CONTRATACIÓN TEMPORAL DE UN SERVICIO DE TERCERO PARA LA UNIDAD ZONAL LIMA NORTE CALLAO </v>
          </cell>
          <cell r="J1201" t="str">
            <v xml:space="preserve">UNIDAD GERENCIAL DE ADMINISTRACIÓN
</v>
          </cell>
          <cell r="K1201">
            <v>0</v>
          </cell>
          <cell r="L1201">
            <v>0</v>
          </cell>
        </row>
        <row r="1202">
          <cell r="D1202" t="str">
            <v>INFORME N° 1772-TP/DE/UGPPME-CFPP</v>
          </cell>
          <cell r="E1202" t="str">
            <v>183406-2017</v>
          </cell>
          <cell r="F1202" t="str">
            <v>1772-2017-MTPE/24.1.2.1</v>
          </cell>
          <cell r="G1202" t="str">
            <v>27/10/2017</v>
          </cell>
          <cell r="H1202">
            <v>0</v>
          </cell>
          <cell r="I1202" t="str">
            <v>CERTIFICACION DE CREDITO PRESUPUESTARIO REFERIDA AL SERVICIO DE TERCERO PARA LA COORDINACION FUNCIONAL DE SUPERVISION DE PROYECTOS DEL PROGRAMA TRABAJA PERU</v>
          </cell>
          <cell r="J1202" t="str">
            <v xml:space="preserve">UNIDAD GERENCIAL DE ADMINISTRACIÓN
</v>
          </cell>
          <cell r="K1202">
            <v>0</v>
          </cell>
          <cell r="L1202">
            <v>0</v>
          </cell>
        </row>
        <row r="1203">
          <cell r="D1203" t="str">
            <v>INFORME N° 1773-TP/DE/UGPPME-CFPP</v>
          </cell>
          <cell r="E1203" t="str">
            <v>194792-2017</v>
          </cell>
          <cell r="F1203" t="str">
            <v>1773-2017-MTPE/24.1.2.1</v>
          </cell>
          <cell r="G1203" t="str">
            <v>27/10/2017</v>
          </cell>
          <cell r="H1203">
            <v>0</v>
          </cell>
          <cell r="I1203" t="str">
            <v>CERTIFICACIÓN DE CRÉDITO PRESUPUESTARIO REFERIDO PARA VIÁTICOS DE LA OFICINA NACIONAL</v>
          </cell>
          <cell r="J1203" t="str">
            <v xml:space="preserve">UNIDAD GERENCIAL DE ADMINISTRACIÓN
</v>
          </cell>
          <cell r="K1203" t="str">
            <v>ALTAMIRANO MARTINEZ, JOHN HAIRO</v>
          </cell>
          <cell r="L1203">
            <v>0</v>
          </cell>
        </row>
        <row r="1204">
          <cell r="D1204" t="str">
            <v>INFORME N° 1774-TP/DE/UGPPME-CFPP</v>
          </cell>
          <cell r="E1204" t="str">
            <v>180892-2017</v>
          </cell>
          <cell r="F1204" t="str">
            <v>1774-2017-MTPE/24.1.2.1</v>
          </cell>
          <cell r="G1204" t="str">
            <v>27/10/2017</v>
          </cell>
          <cell r="H1204">
            <v>0</v>
          </cell>
          <cell r="I1204" t="str">
            <v xml:space="preserve">CERTIFICACIÓN DE CREDITO PRESUPUESTARIO REFERIDA A LA CONTRATACION DE SERVICIO DE MANTENIMIENTO PREVENTIVO DE 137.854 KM PARA LA CAMIONETA FOTON DE PLACA PIO-537, ASIGNADA A LA UNIDAD ZONAL LIMA NORTE CALLAO DEL PROGRAMA TRABAJA PERU </v>
          </cell>
          <cell r="J1204" t="str">
            <v xml:space="preserve">UNIDAD GERENCIAL DE ADMINISTRACIÓN
</v>
          </cell>
          <cell r="K1204" t="str">
            <v>ALTAMIRANO MARTINEZ, JOHN HAIRO</v>
          </cell>
          <cell r="L1204">
            <v>0</v>
          </cell>
        </row>
        <row r="1205">
          <cell r="D1205" t="str">
            <v>INFORME N° 1775-TP/DE/UGPPME-CFPP</v>
          </cell>
          <cell r="E1205" t="str">
            <v>175674-2017</v>
          </cell>
          <cell r="F1205" t="str">
            <v>1775-2017-MTPE/24.1.2.1</v>
          </cell>
          <cell r="G1205" t="str">
            <v>27/10/2017</v>
          </cell>
          <cell r="H1205">
            <v>0</v>
          </cell>
          <cell r="I1205" t="str">
            <v xml:space="preserve">CERTIFICACION DE CREDITO PRESUPUESTARIO PARA LA CONTRATACION TEMPORAL DE SERVICIO DE UN PROFESIONAL PARA LA REVISION DE EXPEDIENTES DE LIQUIDACIONES TECNICO FINANCIERO AII-02 DEL PROGRAMA TRABAJA PERU- UNIDAD ZONAL LA LIBERTAD </v>
          </cell>
          <cell r="J1205" t="str">
            <v xml:space="preserve">UNIDAD GERENCIAL DE ADMINISTRACIÓN
</v>
          </cell>
          <cell r="K1205" t="str">
            <v>ALTAMIRANO MARTINEZ, JOHN HAIRO</v>
          </cell>
          <cell r="L1205">
            <v>0</v>
          </cell>
        </row>
        <row r="1206">
          <cell r="D1206" t="str">
            <v>INFORME N° 1776-TP/DE/UGPPME-CFPP</v>
          </cell>
          <cell r="E1206" t="str">
            <v>188501-2017</v>
          </cell>
          <cell r="F1206" t="str">
            <v>1776-2017-MTPE/24.1.2.1</v>
          </cell>
          <cell r="G1206" t="str">
            <v>27/10/2017</v>
          </cell>
          <cell r="H1206">
            <v>0</v>
          </cell>
          <cell r="I1206" t="str">
            <v xml:space="preserve">CERTIFICACIÓN DE CRÉDITO PRESUPUESTARIO REFERIDA A LA CONTRATACION DE UN SERVICIO DE TERCERO REQUERIDO POR LA UNIDAD GERENCIAL DE PROMOCION DEL PROGRAMA TRABAJA PERU </v>
          </cell>
          <cell r="J1206" t="str">
            <v xml:space="preserve">UNIDAD GERENCIAL DE ADMINISTRACIÓN
</v>
          </cell>
          <cell r="K1206" t="str">
            <v>ALTAMIRANO MARTINEZ, JOHN HAIRO</v>
          </cell>
          <cell r="L1206">
            <v>0</v>
          </cell>
        </row>
        <row r="1207">
          <cell r="D1207" t="str">
            <v>INFORME N° 1777-TP/DE/UGPPME-CFPP</v>
          </cell>
          <cell r="E1207" t="str">
            <v>194174-2017</v>
          </cell>
          <cell r="F1207" t="str">
            <v>1777-2017-MTPE/24.1.2.1</v>
          </cell>
          <cell r="G1207" t="str">
            <v>27/10/2017</v>
          </cell>
          <cell r="H1207">
            <v>0</v>
          </cell>
          <cell r="I1207" t="str">
            <v>CERTIFICACION  DE CREDITO PRESUPUESTARIO REFERIDA A LA CONTRATACION DE SERVICIO DE MANTENIMIENTO PREVENTIVO DE 179.291 KM PARA LA CAMIONETA MITSUBISHI L200 DE PLACA EGA-001, ASIGNADA A LA COORDINACION FUNCIONAL DE LOGISTICA</v>
          </cell>
          <cell r="J1207" t="str">
            <v xml:space="preserve">UNIDAD GERENCIAL DE ADMINISTRACIÓN
</v>
          </cell>
          <cell r="K1207" t="str">
            <v>ALTAMIRANO MARTINEZ, JOHN HAIRO</v>
          </cell>
          <cell r="L1207">
            <v>0</v>
          </cell>
        </row>
        <row r="1208">
          <cell r="D1208" t="str">
            <v>INFORME N° 1778-TP/DE/UGPPME-CFPP</v>
          </cell>
          <cell r="E1208" t="str">
            <v>195342-2017</v>
          </cell>
          <cell r="F1208" t="str">
            <v>1778-2017-MTPE/24.1.2.1</v>
          </cell>
          <cell r="G1208" t="str">
            <v>27/10/2017</v>
          </cell>
          <cell r="H1208">
            <v>0</v>
          </cell>
          <cell r="I1208" t="str">
            <v>CERTIFICACIÓN DE CREDITO PRESUPUESTARIO PARA LA CONTRATACION TEMPORAL POR MODALIDAD DE SERVICIO DE TERCERO DE UNA PERSONA NATURAL COMO REVISORES DE EXPEDIENTES DE LIQUIDACION DE LAS ACTIVIDADES DE INTERVENCION INMEDIATA AII-02 DEL PROGRAMA TRABAJA PERU UNIDAD ZONAL PIURA</v>
          </cell>
          <cell r="J1208" t="str">
            <v xml:space="preserve">UNIDAD GERENCIAL DE ADMINISTRACIÓN
</v>
          </cell>
          <cell r="K1208">
            <v>0</v>
          </cell>
          <cell r="L1208">
            <v>0</v>
          </cell>
        </row>
        <row r="1209">
          <cell r="D1209" t="str">
            <v>INFORME N° 1779-TP/DE/UGPPME-CFPP</v>
          </cell>
          <cell r="E1209" t="str">
            <v>189574-2017</v>
          </cell>
          <cell r="F1209" t="str">
            <v>1779-2017-MTPE/24.1.2.1</v>
          </cell>
          <cell r="G1209" t="str">
            <v>27/10/2017</v>
          </cell>
          <cell r="H1209">
            <v>0</v>
          </cell>
          <cell r="I1209" t="str">
            <v xml:space="preserve">CERTIFICACIÓN DEL CRÉDITO PRESUPUESTARIO - CCP REFERIDA A LA CONTRATACION COMPLEMENTARIA POR EL SERVICIO DE INTERNET DEDICADO PARA EL PROGRAMA TRABAJA PERU </v>
          </cell>
          <cell r="J1209" t="str">
            <v xml:space="preserve">UNIDAD GERENCIAL DE ADMINISTRACIÓN
</v>
          </cell>
          <cell r="K1209">
            <v>0</v>
          </cell>
          <cell r="L1209">
            <v>0</v>
          </cell>
        </row>
        <row r="1210">
          <cell r="D1210" t="str">
            <v>INFORME N° 1780-TP/DE/UGPPME-CFPP</v>
          </cell>
          <cell r="E1210" t="str">
            <v>166393-2017</v>
          </cell>
          <cell r="F1210" t="str">
            <v>1780-2017-MTPE/24.1.2.1</v>
          </cell>
          <cell r="G1210" t="str">
            <v>27/10/2017</v>
          </cell>
          <cell r="H1210">
            <v>0</v>
          </cell>
          <cell r="I1210" t="str">
            <v>CERTIFICACIÓN DE CRÉDITO PRESUPUESTARIO REFERIDA A LA CONTRATACIÓN TEMPORAL POR MODALIDAD DE SERVICIO DE TERCERO DE UN PROFESIONAL PARA REALIZAR LAS ACTIVIDADES RELACIONADAS A PROMOCIÓN PARA LA UZ TACNA</v>
          </cell>
          <cell r="J1210" t="str">
            <v xml:space="preserve">UNIDAD GERENCIAL DE ADMINISTRACIÓN
</v>
          </cell>
          <cell r="K1210">
            <v>0</v>
          </cell>
          <cell r="L1210">
            <v>0</v>
          </cell>
        </row>
        <row r="1211">
          <cell r="D1211" t="str">
            <v>INFORME N° 1781-TP/DE/UGPPME-CFPP</v>
          </cell>
          <cell r="E1211" t="str">
            <v>195330-2017</v>
          </cell>
          <cell r="F1211" t="str">
            <v>1781-2017-MTPE/24.1.2.1</v>
          </cell>
          <cell r="G1211" t="str">
            <v>27/10/2017</v>
          </cell>
          <cell r="H1211">
            <v>0</v>
          </cell>
          <cell r="I1211" t="str">
            <v>CERTIFICACIÓN CRÉDITO PRESUPUESTARIO REFERIDA AL SERVICIO DE TERCERO PARA LA COORDINACIÓN FUNCIONAL DE SUPERVISION DE PROYECTOS DEL PROGRAMA TRABAJA PERU</v>
          </cell>
          <cell r="J1211" t="str">
            <v xml:space="preserve">UNIDAD GERENCIAL DE ADMINISTRACIÓN
</v>
          </cell>
          <cell r="K1211">
            <v>0</v>
          </cell>
          <cell r="L1211">
            <v>0</v>
          </cell>
        </row>
        <row r="1212">
          <cell r="D1212" t="str">
            <v>INFORME N° 1782-TP/DE/UGPPME-CFPP</v>
          </cell>
          <cell r="E1212" t="str">
            <v>195141-2017</v>
          </cell>
          <cell r="F1212" t="str">
            <v>1782-2017-MTPE/24.1.2.1</v>
          </cell>
          <cell r="G1212" t="str">
            <v>27/10/2017</v>
          </cell>
          <cell r="H1212">
            <v>0</v>
          </cell>
          <cell r="I1212" t="str">
            <v xml:space="preserve">CERTIFICACIÓN DE CREDITO  PRESUPUESTARIO REFERIDA PARA VIÁTICOS DE LA OFICINA NACIONAL </v>
          </cell>
          <cell r="J1212" t="str">
            <v xml:space="preserve">UNIDAD GERENCIAL DE ADMINISTRACIÓN
</v>
          </cell>
          <cell r="K1212" t="str">
            <v>ALTAMIRANO MARTINEZ, JOHN HAIRO</v>
          </cell>
          <cell r="L1212">
            <v>0</v>
          </cell>
        </row>
        <row r="1213">
          <cell r="D1213" t="str">
            <v>INFORME N° 1783-TP/DE/UGPPME-CFPP</v>
          </cell>
          <cell r="E1213" t="str">
            <v>189286-2017</v>
          </cell>
          <cell r="F1213" t="str">
            <v>1783-2017-MTPE/24.1.2.1</v>
          </cell>
          <cell r="G1213" t="str">
            <v>27/10/2017</v>
          </cell>
          <cell r="H1213">
            <v>0</v>
          </cell>
          <cell r="I1213" t="str">
            <v xml:space="preserve">CERTIFICACION DE CREDITO PRESUPUESTARIO REFERIDA A LA CONTRATACION DE SERVICIO TEMPORAL DE TERCERO PARA LA COORDINACION FUNCIONAL DE RECURSOS HUMANOS DEL PROGRAMA TRABAJA PERU </v>
          </cell>
          <cell r="J1213" t="str">
            <v xml:space="preserve">UNIDAD GERENCIAL DE ADMINISTRACIÓN
</v>
          </cell>
          <cell r="K1213" t="str">
            <v>ALTAMIRANO MARTINEZ, JOHN HAIRO</v>
          </cell>
          <cell r="L1213">
            <v>0</v>
          </cell>
        </row>
        <row r="1214">
          <cell r="D1214" t="str">
            <v>INFORME N° 1784-TP/DE/UGPPME-CFPP</v>
          </cell>
          <cell r="E1214" t="str">
            <v>195835-2017</v>
          </cell>
          <cell r="F1214" t="str">
            <v>1784-2017-MTPE/24.1.2.1</v>
          </cell>
          <cell r="G1214" t="str">
            <v>27/10/2017</v>
          </cell>
          <cell r="H1214">
            <v>0</v>
          </cell>
          <cell r="I1214" t="str">
            <v xml:space="preserve"> CERTIFICACION DE CREDITO PRESUPUESTARIO PARA LA CONTRATACION TEMPORAL POR MODALIDAD DE SERVICIO DE TERCERO DE UNA PERSONA NATURAL COMO REVISORES DE EXPEDIENTES DE LIQUIDACION DE LAS ACTIVIDADES DE INTERVENCION INMEDIATA AII-02 DEL PROGRAMA TRABAJA PERU - UNIDAD ZONAL PIURA</v>
          </cell>
          <cell r="J1214" t="str">
            <v xml:space="preserve">UNIDAD GERENCIAL DE ADMINISTRACIÓN
</v>
          </cell>
          <cell r="K1214" t="str">
            <v>ALTAMIRANO MARTINEZ, JOHN HAIRO</v>
          </cell>
          <cell r="L1214">
            <v>0</v>
          </cell>
        </row>
        <row r="1215">
          <cell r="D1215" t="str">
            <v>INFORME N° 1785-TP/DE/UGPPME-CFPP</v>
          </cell>
          <cell r="E1215" t="str">
            <v>195782-2017</v>
          </cell>
          <cell r="F1215" t="str">
            <v>1785-2017-MTPE/24.1.2.1</v>
          </cell>
          <cell r="G1215" t="str">
            <v>27/10/2017</v>
          </cell>
          <cell r="H1215">
            <v>0</v>
          </cell>
          <cell r="I1215" t="str">
            <v>AMPLIACION, ACTUALIZACION DEL CCP N° 274-2017 PARA EL AÑO FISCAL 2017 Y ANULACION DE LA PREVISION PARA EL AÑO 2018 DEL SERVICIO DE PASAJES AEREOS A NIVEL NACIONAL DEL PROGRAMA TRABAJA PERU</v>
          </cell>
          <cell r="J1215" t="str">
            <v xml:space="preserve">UNIDAD GERENCIAL DE ADMINISTRACIÓN
</v>
          </cell>
          <cell r="K1215">
            <v>0</v>
          </cell>
          <cell r="L1215">
            <v>0</v>
          </cell>
        </row>
        <row r="1216">
          <cell r="D1216" t="str">
            <v>INFORME N° 1786-TP/DE/UGPPME-CFPP</v>
          </cell>
          <cell r="E1216" t="str">
            <v>190006-2017</v>
          </cell>
          <cell r="F1216" t="str">
            <v>1786-2017-MTPE/24.1.2.1</v>
          </cell>
          <cell r="G1216" t="str">
            <v>30/10/2017</v>
          </cell>
          <cell r="H1216">
            <v>0</v>
          </cell>
          <cell r="I1216" t="str">
            <v>SOBRE NOTA MODIFICATORIA DEL COMPROMISO ANUAL PARA LA AMPLIACIÓN DE LA CCP N° 027-2017.</v>
          </cell>
          <cell r="J1216" t="str">
            <v xml:space="preserve">UNIDAD GERENCIAL DE ADMINISTRACIÓN
</v>
          </cell>
          <cell r="K1216">
            <v>0</v>
          </cell>
          <cell r="L1216">
            <v>0</v>
          </cell>
        </row>
        <row r="1217">
          <cell r="D1217" t="str">
            <v>INFORME N° 1787-TP/DE/UGPPME-CFPP</v>
          </cell>
          <cell r="E1217" t="str">
            <v>170771-2017</v>
          </cell>
          <cell r="F1217" t="str">
            <v>1787-2017-MTPE/24.1.2.1</v>
          </cell>
          <cell r="G1217" t="str">
            <v>30/10/2017</v>
          </cell>
          <cell r="H1217">
            <v>0</v>
          </cell>
          <cell r="I1217" t="str">
            <v>PROYECTO DEL PLAN DE MEJORA EN LA COMUNICACIÓN INTERNA DEL PROGRAMA PARA LA GENERACIÓN DE EMPLEO SOCIAL INCLUSIVO TRABAJA PERÚ</v>
          </cell>
          <cell r="J1217" t="str">
            <v xml:space="preserve">UNIDAD GERENCIAL DE ASESORÍA LEGAL
</v>
          </cell>
          <cell r="K1217" t="str">
            <v>ALTAMIRANO MARTINEZ, JOHN HAIRO</v>
          </cell>
          <cell r="L1217">
            <v>0</v>
          </cell>
        </row>
        <row r="1218">
          <cell r="D1218" t="str">
            <v>INFORME N° 1788-TP/DE/UGPPME-CFPP</v>
          </cell>
          <cell r="E1218" t="str">
            <v>175209-2017</v>
          </cell>
          <cell r="F1218" t="str">
            <v>1788-2017-MTPE/24.1.2.1</v>
          </cell>
          <cell r="G1218" t="str">
            <v>30/10/2017</v>
          </cell>
          <cell r="H1218">
            <v>0</v>
          </cell>
          <cell r="I1218" t="str">
            <v xml:space="preserve">PROPUESTA DE DIRECTIVA QUE ESTABLECE LAS NORMAS GENERALES PARA LA COMUNICACIÓN ESCRITA Y ELECTRÓNICA  EN EL PROGRAMA PARA LA GENERACIÓN DE EMPLEO SOCIAL INCLUSIVO " TRABAJA PERU" </v>
          </cell>
          <cell r="J1218" t="str">
            <v xml:space="preserve">UNIDAD GERENCIAL DE ASESORÍA LEGAL
</v>
          </cell>
          <cell r="K1218" t="str">
            <v>ALTAMIRANO MARTINEZ, JOHN HAIRO</v>
          </cell>
          <cell r="L1218">
            <v>0</v>
          </cell>
        </row>
        <row r="1219">
          <cell r="D1219" t="str">
            <v>INFORME N° 1789-TP/DE/UGPPME-CFPP</v>
          </cell>
          <cell r="E1219" t="str">
            <v>188461-2017</v>
          </cell>
          <cell r="F1219" t="str">
            <v>1789-2017-MTPE/24.1.2.1</v>
          </cell>
          <cell r="G1219" t="str">
            <v>30/10/2017</v>
          </cell>
          <cell r="H1219">
            <v>0</v>
          </cell>
          <cell r="I1219" t="str">
            <v xml:space="preserve">INFORME PRELIMINAR DEL ANEXO N° 04: SUSTENTO PARA EL REDISEÑO DEL PROGRAMA PRESUPUESTAL 0073: PROGRAMA PARA LA GENERACIÓN DE EMPLEO SOCIAL INCLUSIVO TRABAJA PERU </v>
          </cell>
          <cell r="J1219" t="str">
            <v xml:space="preserve">PROGRAMA PARA LA GENERACION DE EMPLEO SOCIAL INCLUSIVO "TRABAJA PERU"
</v>
          </cell>
          <cell r="K1219" t="str">
            <v>ALTAMIRANO MARTINEZ, JOHN HAIRO</v>
          </cell>
          <cell r="L1219">
            <v>0</v>
          </cell>
        </row>
        <row r="1220">
          <cell r="D1220" t="str">
            <v>INFORME N° 1790-TP/DE/UGPPME-CFPP</v>
          </cell>
          <cell r="E1220" t="str">
            <v>178369-2017</v>
          </cell>
          <cell r="F1220" t="str">
            <v>1790-2017-MTPE/24.1.2.1</v>
          </cell>
          <cell r="G1220" t="str">
            <v>30/10/2017</v>
          </cell>
          <cell r="H1220">
            <v>0</v>
          </cell>
          <cell r="I1220" t="str">
            <v xml:space="preserve">CERTIFICACION DE CREDITO PRESUPUESTARIO REFERIDA AL SERVICIO DE ALQUILER DE COCHERA PARA LA UNIDAD ZONAL LORETO DEL PROGRAMA TRABAJA PERU </v>
          </cell>
          <cell r="J1220" t="str">
            <v xml:space="preserve">UNIDAD GERENCIAL DE ADMINISTRACIÓN
</v>
          </cell>
          <cell r="K1220" t="str">
            <v>ALTAMIRANO MARTINEZ, JOHN HAIRO</v>
          </cell>
          <cell r="L1220">
            <v>0</v>
          </cell>
        </row>
        <row r="1221">
          <cell r="D1221" t="str">
            <v>INFORME N° 1791-TP/DE/UGPPME-CFPP</v>
          </cell>
          <cell r="E1221" t="str">
            <v>190144-2017</v>
          </cell>
          <cell r="F1221" t="str">
            <v>1791-2017-MTPE/24.1.2.1</v>
          </cell>
          <cell r="G1221" t="str">
            <v>30/10/2017</v>
          </cell>
          <cell r="H1221">
            <v>0</v>
          </cell>
          <cell r="I1221" t="str">
            <v xml:space="preserve">CERTIFICACIÓN DE CRÉDITO PRESUPUESTARIO REFERIDA A LA CONTRATACIÓN DE SERVICIO TEMPORAL DE TERCERO COMO APOYO ADMINISTRATIVO PARA LA UNIDAD ZONAL ICA </v>
          </cell>
          <cell r="J1221" t="str">
            <v xml:space="preserve">UNIDAD GERENCIAL DE ADMINISTRACIÓN
</v>
          </cell>
          <cell r="K1221" t="str">
            <v>ALTAMIRANO MARTINEZ, JOHN HAIRO</v>
          </cell>
          <cell r="L1221">
            <v>0</v>
          </cell>
        </row>
        <row r="1222">
          <cell r="D1222" t="str">
            <v>INFORME N° 1792-TP/DE/UGPPME-CFPP</v>
          </cell>
          <cell r="E1222" t="str">
            <v>176924-2017</v>
          </cell>
          <cell r="F1222" t="str">
            <v>1792-2017-MTPE/24.1.2.1</v>
          </cell>
          <cell r="G1222" t="str">
            <v>30/10/2017</v>
          </cell>
          <cell r="H1222">
            <v>0</v>
          </cell>
          <cell r="I1222" t="str">
            <v xml:space="preserve">CERTIFICACIÓN DE CRÉDITO PRESUPUESTARIO REFERIDA A LA CONTRATACIÓN DE UN SERVICIO PARA EL DESARROLLO DEL TALLER "INDOOR TRAINING PARA EL ENCUENTRO PARTICIPATIVO DE LAS UNIDADES ZONALES CIUDAD DE LIMA </v>
          </cell>
          <cell r="J1222" t="str">
            <v xml:space="preserve">UNIDAD GERENCIAL DE ADMINISTRACIÓN
</v>
          </cell>
          <cell r="K1222" t="str">
            <v>ALTAMIRANO MARTINEZ, JOHN HAIRO</v>
          </cell>
          <cell r="L1222">
            <v>0</v>
          </cell>
        </row>
        <row r="1223">
          <cell r="D1223" t="str">
            <v>INFORME N° 1793-TP/DE/UGPPME-CFPP</v>
          </cell>
          <cell r="E1223" t="str">
            <v>176916-2017</v>
          </cell>
          <cell r="F1223" t="str">
            <v>1793-2017-MTPE/24.1.2.1</v>
          </cell>
          <cell r="G1223" t="str">
            <v>30/10/2017</v>
          </cell>
          <cell r="H1223">
            <v>0</v>
          </cell>
          <cell r="I1223" t="str">
            <v xml:space="preserve">CERTIFICACIÓN DE CRÉDITO PRESUPUESTARIO REFERIDA A LA CONTRATACIÓN DE UN SERVICIO PARA EL DESARROLLO DEL TALLER INDOOR TRAINING PARA EL ENCUENTRO PARTICIPATIVO DE LAS UNIDADES ZONALES CIUDADES DE AREQUIPA Y CHICLAYO </v>
          </cell>
          <cell r="J1223" t="str">
            <v xml:space="preserve">UNIDAD GERENCIAL DE ADMINISTRACIÓN
</v>
          </cell>
          <cell r="K1223" t="str">
            <v>ALTAMIRANO MARTINEZ, JOHN HAIRO</v>
          </cell>
          <cell r="L1223">
            <v>0</v>
          </cell>
        </row>
        <row r="1224">
          <cell r="D1224" t="str">
            <v>INFORME N° 1794-TP/DE/UGPPME-CFPP</v>
          </cell>
          <cell r="E1224" t="str">
            <v>194629-2017</v>
          </cell>
          <cell r="F1224" t="str">
            <v>1794-2017-MTPE/24.1.2.1</v>
          </cell>
          <cell r="G1224" t="str">
            <v>30/10/2017</v>
          </cell>
          <cell r="H1224">
            <v>0</v>
          </cell>
          <cell r="I1224" t="str">
            <v xml:space="preserve">CERTIFICACIÓN  DE CRÉDITO PRESUPUESTARIO PARA LA CONTRATACION TEMPORAL DE SERVICIO DE UN PROFESIONAL PARA REALIZAR ACTIVIDADES RELACIONADAS A PROMOCION PARA LA UNIDAD ZONAL LA LIBERTAD </v>
          </cell>
          <cell r="J1224" t="str">
            <v xml:space="preserve">UNIDAD GERENCIAL DE ADMINISTRACIÓN
</v>
          </cell>
          <cell r="K1224" t="str">
            <v>ALTAMIRANO MARTINEZ, JOHN HAIRO</v>
          </cell>
          <cell r="L1224">
            <v>0</v>
          </cell>
        </row>
        <row r="1225">
          <cell r="D1225" t="str">
            <v>INFORME N° 1795-TP/DE/UGPPME-CFPP</v>
          </cell>
          <cell r="E1225" t="str">
            <v>194969-2017</v>
          </cell>
          <cell r="F1225" t="str">
            <v>1795-2017-MTPE/24.1.2.1</v>
          </cell>
          <cell r="G1225" t="str">
            <v>30/10/2017</v>
          </cell>
          <cell r="H1225">
            <v>0</v>
          </cell>
          <cell r="I1225" t="str">
            <v xml:space="preserve">CERTIFICACION DE CREDITO PRESUPUESTARIO PARA LA CONTRATACION DE UN SERVICIO DE TERCERO PARA ARCHIVO CENTRAL DE LA COORDINACION FUNCIONAL DE LOGISTICA </v>
          </cell>
          <cell r="J1225" t="str">
            <v xml:space="preserve">UNIDAD GERENCIAL DE ADMINISTRACIÓN
</v>
          </cell>
          <cell r="K1225" t="str">
            <v>ALTAMIRANO MARTINEZ, JOHN HAIRO</v>
          </cell>
          <cell r="L1225">
            <v>0</v>
          </cell>
        </row>
        <row r="1226">
          <cell r="D1226" t="str">
            <v>INFORME N° 1796-TP/DE/UGPPME-CFPP</v>
          </cell>
          <cell r="E1226" t="str">
            <v>194978-2017</v>
          </cell>
          <cell r="F1226" t="str">
            <v>1796-2017-MTPE/24.1.2.1</v>
          </cell>
          <cell r="G1226" t="str">
            <v>30/10/2017</v>
          </cell>
          <cell r="H1226">
            <v>0</v>
          </cell>
          <cell r="I1226" t="str">
            <v xml:space="preserve">CERTIFICACION DE CREDITO PRESUPUESTARIO PARA CONTRATACION DE UN SERVICIO DE TERCERO PARA ALMACEN CENTRAL DE LA COORDINACION FUNCIONAL DE LOGISTICA </v>
          </cell>
          <cell r="J1226" t="str">
            <v xml:space="preserve">UNIDAD GERENCIAL DE ADMINISTRACIÓN
</v>
          </cell>
          <cell r="K1226" t="str">
            <v>ALTAMIRANO MARTINEZ, JOHN HAIRO</v>
          </cell>
          <cell r="L1226">
            <v>0</v>
          </cell>
        </row>
        <row r="1227">
          <cell r="D1227" t="str">
            <v>INFORME N° 1797-TP/DE/UGPPME-CFPP</v>
          </cell>
          <cell r="E1227" t="str">
            <v>188203-2017</v>
          </cell>
          <cell r="F1227" t="str">
            <v>1797-2017-MTPE/24.1.2.1</v>
          </cell>
          <cell r="G1227" t="str">
            <v>30/10/2017</v>
          </cell>
          <cell r="H1227">
            <v>0</v>
          </cell>
          <cell r="I1227" t="str">
            <v xml:space="preserve">CERTIFICACION DE CREDITO PRESUPUESTARIO PARA CONTRATACION DEL SERVICIO DE UN PROFESIONAL POR LA MODALIDAD DE TERCERO PARA REALIZAR ACTIVIDADES RELACIONADAS A PROMOCION PARA LA UNIDAD ZONAL TUMBES </v>
          </cell>
          <cell r="J1227" t="str">
            <v xml:space="preserve">UNIDAD GERENCIAL DE ADMINISTRACIÓN
</v>
          </cell>
          <cell r="K1227" t="str">
            <v>ALTAMIRANO MARTINEZ, JOHN HAIRO</v>
          </cell>
          <cell r="L1227">
            <v>0</v>
          </cell>
        </row>
        <row r="1228">
          <cell r="D1228" t="str">
            <v>INFORME N° 1798-TP/DE/UGPPME-CFPP</v>
          </cell>
          <cell r="E1228" t="str">
            <v>195610-2017</v>
          </cell>
          <cell r="F1228" t="str">
            <v>1798-2017-MTPE/24.1.2.1</v>
          </cell>
          <cell r="G1228" t="str">
            <v>30/10/2017</v>
          </cell>
          <cell r="H1228">
            <v>0</v>
          </cell>
          <cell r="I1228" t="str">
            <v>CERTIFICACION DE CREDITO PRESUPUESTARIO REFERIDA A LA CONTRATACION TEMPORAL POR LA MODALIDAD DE SERVICIO DE TERCERO COMO REVISOR DE LOS EXPEDIENTES DE LIQUIDACIONES Y ELABORADOR DE LOS INFORMES DE LIQUIDACION TECNICO FINANCIEROPARA LA UNIDAD ZONAL CUSCO</v>
          </cell>
          <cell r="J1228" t="str">
            <v xml:space="preserve">UNIDAD GERENCIAL DE ADMINISTRACIÓN
</v>
          </cell>
          <cell r="K1228" t="str">
            <v>ALTAMIRANO MARTINEZ, JOHN HAIRO</v>
          </cell>
          <cell r="L1228">
            <v>0</v>
          </cell>
        </row>
        <row r="1229">
          <cell r="D1229" t="str">
            <v>INFORME N° 1799-TP/DE/UGPPME-CFPP</v>
          </cell>
          <cell r="E1229" t="str">
            <v>197256-2017</v>
          </cell>
          <cell r="F1229" t="str">
            <v>1799-2017-MTPE/24.1.2.1</v>
          </cell>
          <cell r="G1229" t="str">
            <v>31/10/2017</v>
          </cell>
          <cell r="H1229">
            <v>0</v>
          </cell>
          <cell r="I1229" t="str">
            <v xml:space="preserve">CERTIFICACIÓN PRESUPUESTAL PARA VIÁTICOS DE LA OFICINA NACIONAL </v>
          </cell>
          <cell r="J1229" t="str">
            <v xml:space="preserve">UNIDAD GERENCIAL DE ADMINISTRACIÓN
</v>
          </cell>
          <cell r="K1229">
            <v>0</v>
          </cell>
          <cell r="L1229">
            <v>0</v>
          </cell>
        </row>
        <row r="1230">
          <cell r="D1230" t="str">
            <v>INFORME N° 1800-TP/DE/UGPPME-CFPP</v>
          </cell>
          <cell r="E1230" t="str">
            <v>193378-2017</v>
          </cell>
          <cell r="F1230" t="str">
            <v>1800-2017-MTPE/24.1.2.1</v>
          </cell>
          <cell r="G1230" t="str">
            <v>31/10/2017</v>
          </cell>
          <cell r="H1230">
            <v>0</v>
          </cell>
          <cell r="I1230" t="str">
            <v>PROYECTO DEL PLAN DE DIFUSIÓN DE LOS VALORES ÉTICOS DEL PROGRAMA PARA LA GENERACIÓN DE EMPLEO SOCIAL INCLUSIVO ¿TRABAJA PERÚ¿</v>
          </cell>
          <cell r="J1230" t="str">
            <v xml:space="preserve">UNIDAD GERENCIAL DE ASESORÍA LEGAL
</v>
          </cell>
          <cell r="K1230" t="str">
            <v>ALTAMIRANO MARTINEZ, JOHN HAIRO</v>
          </cell>
          <cell r="L1230">
            <v>0</v>
          </cell>
        </row>
        <row r="1231">
          <cell r="D1231" t="str">
            <v>INFORME N° 1801-TP/DE/UGPPME-CFPP</v>
          </cell>
          <cell r="E1231" t="str">
            <v>197539-2017</v>
          </cell>
          <cell r="F1231" t="str">
            <v>1801-2017-MTPE/24.1.2.1</v>
          </cell>
          <cell r="G1231" t="str">
            <v>31/10/2017</v>
          </cell>
          <cell r="H1231">
            <v>0</v>
          </cell>
          <cell r="I1231" t="str">
            <v>CERTIFICACIÓN  DE CRÉDITO PRESUPUESTARIO REFERIDA A LA CONTRATACIÓN DE SERVICIO DE PASAJES AEREOS A TRAVES DE CATALOGO DE ACUERDO MARCO PARA EL PERSONAL DEL PROGRAMA TRABAJA PERU</v>
          </cell>
          <cell r="J1231" t="str">
            <v xml:space="preserve">UNIDAD GERENCIAL DE ADMINISTRACIÓN
</v>
          </cell>
          <cell r="K1231" t="str">
            <v>ALTAMIRANO MARTINEZ, JOHN HAIRO</v>
          </cell>
          <cell r="L1231">
            <v>0</v>
          </cell>
        </row>
        <row r="1232">
          <cell r="D1232" t="str">
            <v>INFORME N° 1802-TP/DE/UGPPME-CFPP</v>
          </cell>
          <cell r="E1232" t="str">
            <v>197878-2017</v>
          </cell>
          <cell r="F1232" t="str">
            <v>1802-2017-MTPE/24.1.2.1</v>
          </cell>
          <cell r="G1232" t="str">
            <v>31/10/2017</v>
          </cell>
          <cell r="H1232">
            <v>0</v>
          </cell>
          <cell r="I1232" t="str">
            <v xml:space="preserve">CERTIFICACIÓN PRESUPUESTAL PARA VIÁTICOS DE LA OFICINA NACIONAL </v>
          </cell>
          <cell r="J1232" t="str">
            <v xml:space="preserve">UNIDAD GERENCIAL DE ADMINISTRACIÓN
</v>
          </cell>
          <cell r="K1232">
            <v>0</v>
          </cell>
          <cell r="L1232">
            <v>0</v>
          </cell>
        </row>
        <row r="1233">
          <cell r="D1233" t="str">
            <v>INFORME N° 1803-TP/DE/UGPPME-CFPP</v>
          </cell>
          <cell r="E1233" t="str">
            <v>197866-2017</v>
          </cell>
          <cell r="F1233" t="str">
            <v>1803-2017-MTPE/24.1.2.1</v>
          </cell>
          <cell r="G1233" t="str">
            <v>31/10/2017</v>
          </cell>
          <cell r="H1233">
            <v>0</v>
          </cell>
          <cell r="I1233" t="str">
            <v>CERTIFICACIÓN DE CRÉDITO PRESUPUESTARIO  DE PREVISION DE ACTUALIZACIÓN DE SERVICIO DE INTERNET DEDICADO</v>
          </cell>
          <cell r="J1233" t="str">
            <v xml:space="preserve">UNIDAD GERENCIAL DE ADMINISTRACIÓN
</v>
          </cell>
          <cell r="K1233" t="str">
            <v>ALTAMIRANO MARTINEZ, JOHN HAIRO</v>
          </cell>
          <cell r="L1233">
            <v>0</v>
          </cell>
        </row>
        <row r="1234">
          <cell r="D1234" t="str">
            <v>INFORME N° 1804-TP/DE/UGPPME-CFPP</v>
          </cell>
          <cell r="E1234" t="str">
            <v>197896-2017</v>
          </cell>
          <cell r="F1234" t="str">
            <v>1804-2017-MTPE/24.1.2.1</v>
          </cell>
          <cell r="G1234" t="str">
            <v>31/10/2017</v>
          </cell>
          <cell r="H1234">
            <v>0</v>
          </cell>
          <cell r="I1234" t="str">
            <v xml:space="preserve">CERTIFICACIÓN DE CREDITO PRESUPUESTARIO REFERIDA  PARA VIÁTICOS DE LA OFICINA NACIONAL </v>
          </cell>
          <cell r="J1234" t="str">
            <v xml:space="preserve">UNIDAD GERENCIAL DE ADMINISTRACIÓN
</v>
          </cell>
          <cell r="K1234" t="str">
            <v>ALTAMIRANO MARTINEZ, JOHN HAIRO</v>
          </cell>
          <cell r="L1234">
            <v>0</v>
          </cell>
        </row>
        <row r="1235">
          <cell r="D1235" t="str">
            <v>INFORME N° 1805-TP/DE/UGPPME-CFPP</v>
          </cell>
          <cell r="E1235" t="str">
            <v>197924-2017</v>
          </cell>
          <cell r="F1235" t="str">
            <v>1805-2017-MTPE/24.1.2.1</v>
          </cell>
          <cell r="G1235" t="str">
            <v>31/10/2017</v>
          </cell>
          <cell r="H1235">
            <v>0</v>
          </cell>
          <cell r="I1235" t="str">
            <v xml:space="preserve"> CERTIFICACIÓN DE CRÉDITO PRESUPUESTARIO PARA LA CONTRATACION TEMPORAL DE UN SERVICIO DE TERCERO COMO VERIFICADOR DE OBRA PARA LA UNIDAD ZONAL LIMA SUR</v>
          </cell>
          <cell r="J1235" t="str">
            <v xml:space="preserve">UNIDAD GERENCIAL DE ADMINISTRACIÓN
</v>
          </cell>
          <cell r="K1235">
            <v>0</v>
          </cell>
          <cell r="L1235">
            <v>0</v>
          </cell>
        </row>
        <row r="1236">
          <cell r="D1236" t="str">
            <v>INFORME N° 1806-TP/DE/UGPPME-CFPP</v>
          </cell>
          <cell r="E1236" t="str">
            <v>197914-2017</v>
          </cell>
          <cell r="F1236" t="str">
            <v>1806-2017-MTPE/24.1.2.1</v>
          </cell>
          <cell r="G1236" t="str">
            <v>31/10/2017</v>
          </cell>
          <cell r="H1236">
            <v>0</v>
          </cell>
          <cell r="I1236" t="str">
            <v>CERTIFICACIÓN DE CRÉDITO PRESUPUESTARIO PARA LA CONTRATACIÓN TEMPORAL DE UN SERVICIO DE TERCERO COMO VERIFICADOR DE OBRA PARA LA UNIDAD ZONAL LIMA SUR</v>
          </cell>
          <cell r="J1236" t="str">
            <v xml:space="preserve">UNIDAD GERENCIAL DE ADMINISTRACIÓN
</v>
          </cell>
          <cell r="K1236">
            <v>0</v>
          </cell>
          <cell r="L1236">
            <v>0</v>
          </cell>
        </row>
        <row r="1237">
          <cell r="D1237" t="str">
            <v>INFORME N° 1807-TP/DE/UGPPME-CFPP</v>
          </cell>
          <cell r="E1237" t="str">
            <v>194599-2017</v>
          </cell>
          <cell r="F1237" t="str">
            <v>1807-2017-MTPE/24.1.2.1</v>
          </cell>
          <cell r="G1237" t="str">
            <v>31/10/2017</v>
          </cell>
          <cell r="H1237">
            <v>0</v>
          </cell>
          <cell r="I1237" t="str">
            <v>CERTIFICACION DE CREDITO PRESUPUESTARIO PARA LA CONTRATACION DEL SERVICIO DE TERCERO COMO VERIFICADOR DE OBRA PARA LA UNIDAD ZONAL LIMA SUR-ESTE</v>
          </cell>
          <cell r="J1237" t="str">
            <v xml:space="preserve">UNIDAD GERENCIAL DE ADMINISTRACIÓN
</v>
          </cell>
          <cell r="K1237">
            <v>0</v>
          </cell>
          <cell r="L1237">
            <v>0</v>
          </cell>
        </row>
        <row r="1238">
          <cell r="D1238" t="str">
            <v>INFORME N° 1808-TP/DE/UGPPME-CFPP</v>
          </cell>
          <cell r="E1238" t="str">
            <v>197921-2017</v>
          </cell>
          <cell r="F1238" t="str">
            <v>1808-2017-MTPE/24.1.2.1</v>
          </cell>
          <cell r="G1238" t="str">
            <v>31/10/2017</v>
          </cell>
          <cell r="H1238">
            <v>0</v>
          </cell>
          <cell r="I1238" t="str">
            <v>CERTIFICACIÓN DE CRÉDITO PRESUPUESTARIO PARA LA CONTRATACIÓN TEMPORAL DE UN SERVICIO DE TERCERO COMO VERIFICADOR DE OBRA PARA LA UNIDAD ZONAL LIMA SUR-ESTE</v>
          </cell>
          <cell r="J1238" t="str">
            <v xml:space="preserve">UNIDAD GERENCIAL DE ADMINISTRACIÓN
</v>
          </cell>
          <cell r="K1238">
            <v>0</v>
          </cell>
          <cell r="L1238">
            <v>0</v>
          </cell>
        </row>
        <row r="1239">
          <cell r="D1239" t="str">
            <v>INFORME N° 1809-TP/DE/UGPPME-CFPP</v>
          </cell>
          <cell r="E1239" t="str">
            <v>194369-2017</v>
          </cell>
          <cell r="F1239" t="str">
            <v>1809-2017-MTPE/24.1.2.1</v>
          </cell>
          <cell r="G1239" t="str">
            <v>31/10/2017</v>
          </cell>
          <cell r="H1239">
            <v>0</v>
          </cell>
          <cell r="I1239" t="str">
            <v xml:space="preserve">CERTIFICACIÓN DE CRÉDITO PRESUPUESTARIO PARA LA CONTRATACIÓN TEMPORAL DE UN SERVICIO DE TERCERO COMO VERIFICADOR DE OBRA PARA LAS ACCIONES DE CONTINGENCIA AC-88 PARA LA UNIDAD ZONAL AREQUIPA </v>
          </cell>
          <cell r="J1239" t="str">
            <v xml:space="preserve">UNIDAD GERENCIAL DE ADMINISTRACIÓN
</v>
          </cell>
          <cell r="K1239">
            <v>0</v>
          </cell>
          <cell r="L1239">
            <v>0</v>
          </cell>
        </row>
        <row r="1240">
          <cell r="D1240" t="str">
            <v>INFORME N° 1810-TP/DE/UGPPME-CFPP</v>
          </cell>
          <cell r="E1240" t="str">
            <v>197927-2017</v>
          </cell>
          <cell r="F1240" t="str">
            <v>1810-2017-MTPE/24.1.2.1</v>
          </cell>
          <cell r="G1240" t="str">
            <v>31/10/2017</v>
          </cell>
          <cell r="H1240">
            <v>0</v>
          </cell>
          <cell r="I1240" t="str">
            <v>CERTIFICACIÓN DE CRÉDITO PRESUPUESTARIO PARA LA CONTRATACIÓN TEMPORAL DE UN SERVICIO DE TERCERO COMO VERIFICADOR DE OBRA PARA LAS ACCIONES DE CONTINGENCIA AC-88 PARA LA UNIDAD ZONAL LORETO</v>
          </cell>
          <cell r="J1240" t="str">
            <v xml:space="preserve">UNIDAD GERENCIAL DE ADMINISTRACIÓN
</v>
          </cell>
          <cell r="K1240">
            <v>0</v>
          </cell>
          <cell r="L1240">
            <v>0</v>
          </cell>
        </row>
        <row r="1241">
          <cell r="D1241" t="str">
            <v>INFORME N° 1811-TP/DE/UGPPME-CFPP</v>
          </cell>
          <cell r="E1241" t="str">
            <v>194981-2017</v>
          </cell>
          <cell r="F1241" t="str">
            <v>1811-2017-MTPE/24.1.2.1</v>
          </cell>
          <cell r="G1241" t="str">
            <v>31/10/2017</v>
          </cell>
          <cell r="H1241">
            <v>0</v>
          </cell>
          <cell r="I1241" t="str">
            <v xml:space="preserve">CERTIFICACION DE CREDITO PRESUPUESTARIO PARA LA CONTRATACION TEMPORAL DE UN SERVICIO DE TERCERO COMO VERIFICADOR DE OBRA PARA LAS ACCIONES DE CONTINGENCIA AC-88 PARA LA UNIDAD ZONAL LORETO </v>
          </cell>
          <cell r="J1241" t="str">
            <v xml:space="preserve">UNIDAD GERENCIAL DE ADMINISTRACIÓN
</v>
          </cell>
          <cell r="K1241">
            <v>0</v>
          </cell>
          <cell r="L1241">
            <v>0</v>
          </cell>
        </row>
        <row r="1242">
          <cell r="D1242" t="str">
            <v>INFORME N° 1812-TP/DE/UGPPME-CFPP</v>
          </cell>
          <cell r="E1242" t="str">
            <v>195127-2017</v>
          </cell>
          <cell r="F1242" t="str">
            <v>1812-2017-MTPE/24.1.2.1</v>
          </cell>
          <cell r="G1242" t="str">
            <v>31/10/2017</v>
          </cell>
          <cell r="H1242">
            <v>0</v>
          </cell>
          <cell r="I1242" t="str">
            <v xml:space="preserve">CERTIFICACION DE CREDITO PRESUPUESTARIO PARA LA CONTRATACION TEMPORAL DE UN SERVICIO DE TERCERO COMO VERIFICADOR DE OBRA PARA LAS ACCIONES DE CONTINGENCIA AC-88 PARA LA UNIDAD ZONAL ANCASH </v>
          </cell>
          <cell r="J1242" t="str">
            <v xml:space="preserve">UNIDAD GERENCIAL DE ADMINISTRACIÓN
</v>
          </cell>
          <cell r="K1242">
            <v>0</v>
          </cell>
          <cell r="L1242">
            <v>0</v>
          </cell>
        </row>
        <row r="1243">
          <cell r="D1243" t="str">
            <v>INFORME N° 1813-TP/DE/UGPPME-CFPP</v>
          </cell>
          <cell r="E1243" t="str">
            <v>197928-2017</v>
          </cell>
          <cell r="F1243" t="str">
            <v>1813-2017-MTPE/24.1.2.1</v>
          </cell>
          <cell r="G1243" t="str">
            <v>31/10/2017</v>
          </cell>
          <cell r="H1243">
            <v>0</v>
          </cell>
          <cell r="I1243" t="str">
            <v>CERTIFICACION DE CREDITO PRESUPUESTARIO PARA LA CONTRATACION TEMPORAL DE UN SERVICIO DE TERCERO COMO VERIFICADOR DE OBRA PARA LAS ACCIONES DE CONTINGENCIA AC-88 PARA LA UNIDAD ZONAL LORETO</v>
          </cell>
          <cell r="J1243" t="str">
            <v xml:space="preserve">UNIDAD GERENCIAL DE ADMINISTRACIÓN
</v>
          </cell>
          <cell r="K1243">
            <v>0</v>
          </cell>
          <cell r="L1243">
            <v>0</v>
          </cell>
        </row>
        <row r="1244">
          <cell r="D1244" t="str">
            <v>INFORME N° 1814-TP/DE/UGPPME-CFPP</v>
          </cell>
          <cell r="E1244" t="str">
            <v>195223-2017</v>
          </cell>
          <cell r="F1244" t="str">
            <v>1814-2017-MTPE/24.1.2.1</v>
          </cell>
          <cell r="G1244" t="str">
            <v>31/10/2017</v>
          </cell>
          <cell r="H1244">
            <v>0</v>
          </cell>
          <cell r="I1244" t="str">
            <v xml:space="preserve">CERTIFICACION DE CREDITO PRESUPUESTARIO PARA LA CONTRATACION TEMPORAL DE UN SERVICIO DE TERCERO COMO VERIFICADOR DE OBRA PARA LAS ACCIONES DE CONTINGENCIA AC-88 PARA LA UNIDAD ZONAL LIMA SUR ESTE </v>
          </cell>
          <cell r="J1244" t="str">
            <v xml:space="preserve">UNIDAD GERENCIAL DE ADMINISTRACIÓN
</v>
          </cell>
          <cell r="K1244">
            <v>0</v>
          </cell>
          <cell r="L1244">
            <v>0</v>
          </cell>
        </row>
        <row r="1245">
          <cell r="D1245" t="str">
            <v>INFORME N° 1815-TP/DE/UGPPME-CFPP</v>
          </cell>
          <cell r="E1245" t="str">
            <v>197937-2017</v>
          </cell>
          <cell r="F1245" t="str">
            <v>1815-2017-MTPE/24.1.2.1</v>
          </cell>
          <cell r="G1245" t="str">
            <v>31/10/2017</v>
          </cell>
          <cell r="H1245">
            <v>0</v>
          </cell>
          <cell r="I1245" t="str">
            <v>CERTIFICACION DE CREDITO PRESUPUESTARIO PARA LA CONTRATACION TEMPORAL DE UN SERVICIO DE TERCERO COMO VERIFICADOR DE OBRA PARA LAS ACCIONES DE CONTINGENCIA AC-88 PARA LA UNIDAD ZONAL HUARAZ</v>
          </cell>
          <cell r="J1245" t="str">
            <v xml:space="preserve">UNIDAD GERENCIAL DE ADMINISTRACIÓN
</v>
          </cell>
          <cell r="K1245">
            <v>0</v>
          </cell>
          <cell r="L1245">
            <v>0</v>
          </cell>
        </row>
        <row r="1246">
          <cell r="D1246" t="str">
            <v>INFORME N° 1816-TP/DE/UGPPME-CFPP</v>
          </cell>
          <cell r="E1246" t="str">
            <v>194962-2017</v>
          </cell>
          <cell r="F1246" t="str">
            <v>1816-2017-MTPE/24.1.2.1</v>
          </cell>
          <cell r="G1246" t="str">
            <v>31/10/2017</v>
          </cell>
          <cell r="H1246">
            <v>0</v>
          </cell>
          <cell r="I1246" t="str">
            <v xml:space="preserve">CERTIFICACION DE CREDITO PRESUPUESTARIO PARA LA CONTRATACION TEMPORAL DE UN SERVICIO DE TERCERO COMO VERIFICADOR DE OBRA PARA LAS ACCIONES DE CONTINGENCIA AC-88 PARA LA UNIDAD ZONAL HUARAZ </v>
          </cell>
          <cell r="J1246" t="str">
            <v xml:space="preserve">UNIDAD GERENCIAL DE ADMINISTRACIÓN
</v>
          </cell>
          <cell r="K1246">
            <v>0</v>
          </cell>
          <cell r="L1246">
            <v>0</v>
          </cell>
        </row>
        <row r="1247">
          <cell r="D1247" t="str">
            <v>INFORME N° 1817-TP/DE/UGPPME-CFPP</v>
          </cell>
          <cell r="E1247" t="str">
            <v>197938-2017</v>
          </cell>
          <cell r="F1247" t="str">
            <v>1817-2017-MTPE/24.1.2.1</v>
          </cell>
          <cell r="G1247" t="str">
            <v>31/10/2017</v>
          </cell>
          <cell r="H1247">
            <v>0</v>
          </cell>
          <cell r="I1247" t="str">
            <v>CERTIFICACION DE CREDITO PRESUPUESTARIO PARA LA CONTRATACION TEMPORAL DE UN SERVICIO DE TERCERO COMO VERIFICADOR DE OBRA PARA LAS ACCIONES DE CONTINGENCIA AC-88 PARA LA UNIDAD ZONAL HUARAZ</v>
          </cell>
          <cell r="J1247" t="str">
            <v xml:space="preserve">UNIDAD GERENCIAL DE ADMINISTRACIÓN
</v>
          </cell>
          <cell r="K1247">
            <v>0</v>
          </cell>
          <cell r="L1247">
            <v>0</v>
          </cell>
        </row>
        <row r="1248">
          <cell r="D1248" t="str">
            <v>INFORME N° 1818-TP/DE/UGPPME-CFPP</v>
          </cell>
          <cell r="E1248" t="str">
            <v>197935-2017</v>
          </cell>
          <cell r="F1248" t="str">
            <v>1818-2017-MTPE/24.1.2.1</v>
          </cell>
          <cell r="G1248" t="str">
            <v>31/10/2017</v>
          </cell>
          <cell r="H1248">
            <v>0</v>
          </cell>
          <cell r="I1248" t="str">
            <v>CERTIFICACION DE CREDITO PRESUPUESTARIO PARA LA CONTRATACION TEMPORAL DE UN SERVICIO DE TERCERO COMO VERIFICADOR DE OBRA PARA LAS ACCIONES DE CONTINGENCIA AC-88 PARA LA UNIDAD ZONAL PIURA</v>
          </cell>
          <cell r="J1248" t="str">
            <v xml:space="preserve">UNIDAD GERENCIAL DE ADMINISTRACIÓN
</v>
          </cell>
          <cell r="K1248">
            <v>0</v>
          </cell>
          <cell r="L1248">
            <v>0</v>
          </cell>
        </row>
        <row r="1249">
          <cell r="D1249" t="str">
            <v>INFORME N° 1819-TP/DE/UGPPME-CFPP</v>
          </cell>
          <cell r="E1249" t="str">
            <v>197932-2017</v>
          </cell>
          <cell r="F1249" t="str">
            <v>1819-2017-MTPE/24.1.2.1</v>
          </cell>
          <cell r="G1249" t="str">
            <v>31/10/2017</v>
          </cell>
          <cell r="H1249">
            <v>0</v>
          </cell>
          <cell r="I1249" t="str">
            <v>CERTIFICACION DE CREDITO PRESUPUESTARIO PARA LA CONTRATACION TEMPORAL DE UN SERVICIO DE TERCERO COMO VERIFICADOR DE OBRA PARA LAS ACCIONES DE CONTINGENCIA AC-88 PARA LA UNIDAD ZONAL LIMA NORTE CALLAO</v>
          </cell>
          <cell r="J1249" t="str">
            <v xml:space="preserve">UNIDAD GERENCIAL DE ADMINISTRACIÓN
</v>
          </cell>
          <cell r="K1249">
            <v>0</v>
          </cell>
          <cell r="L1249">
            <v>0</v>
          </cell>
        </row>
        <row r="1250">
          <cell r="D1250" t="str">
            <v>INFORME N° 1820-TP/DE/UGPPME-CFPP</v>
          </cell>
          <cell r="E1250" t="str">
            <v>197382-2017</v>
          </cell>
          <cell r="F1250" t="str">
            <v>1820-2017-MTPE/24.1.2.1</v>
          </cell>
          <cell r="G1250" t="str">
            <v>03/11/2017</v>
          </cell>
          <cell r="H1250">
            <v>0</v>
          </cell>
          <cell r="I1250" t="str">
            <v xml:space="preserve"> CERTIFICACIÓN DE CRÉDITO PRESUPUESTARIO PARA (19) PROYECTOS DE ACCIÓN DE CONTINGENCIA ESPECIAL ¿ NORMA EXPRESA (COENE)</v>
          </cell>
          <cell r="J1250" t="str">
            <v xml:space="preserve">UNIDAD GERENCIAL DE PROYECTOS
</v>
          </cell>
          <cell r="K1250">
            <v>0</v>
          </cell>
          <cell r="L1250">
            <v>0</v>
          </cell>
        </row>
        <row r="1251">
          <cell r="D1251" t="str">
            <v>INFORME N° 1821-TP/DE/UGPPME-CFPP</v>
          </cell>
          <cell r="E1251" t="str">
            <v>193653-2017</v>
          </cell>
          <cell r="F1251" t="str">
            <v>1821-2017-MTPE/24.1.2.1</v>
          </cell>
          <cell r="G1251" t="str">
            <v>03/11/2017</v>
          </cell>
          <cell r="H1251">
            <v>0</v>
          </cell>
          <cell r="I1251" t="str">
            <v xml:space="preserve">PROYECTO DE LA ¿DIRECTIVA  INTERNA ¿ CUMPLIMIENTO DEL MODELO DE RECURSOS HUMANOS EN EL MARCO DE LA POLÍTICA DE LA AUTORIDAD NACIONAL DEL SERVICIO CIVIL (SERVIR)¿ </v>
          </cell>
          <cell r="J1251" t="str">
            <v xml:space="preserve">UNIDAD GERENCIAL DE ASESORÍA LEGAL
</v>
          </cell>
          <cell r="K1251">
            <v>0</v>
          </cell>
          <cell r="L1251">
            <v>0</v>
          </cell>
        </row>
        <row r="1252">
          <cell r="D1252" t="str">
            <v>INFORME N° 1822-TP/DE/UGPPME-CFPP</v>
          </cell>
          <cell r="E1252" t="str">
            <v>165294-2017</v>
          </cell>
          <cell r="F1252" t="str">
            <v>1822-2017-MTPE/24.1.2.1</v>
          </cell>
          <cell r="G1252" t="str">
            <v>03/11/2017</v>
          </cell>
          <cell r="H1252">
            <v>0</v>
          </cell>
          <cell r="I1252" t="str">
            <v>CERTIFICACIÓN CRÉDITO PRESUPUESTARIO REFERIDA AL SERVICIO DE TERCERO PARA LA UNIDAD ZONAL MADRE DE DIOS DEL PROGRAMA TRABAJA PERU</v>
          </cell>
          <cell r="J1252" t="str">
            <v xml:space="preserve">UNIDAD GERENCIAL DE ADMINISTRACIÓN
</v>
          </cell>
          <cell r="K1252">
            <v>0</v>
          </cell>
          <cell r="L1252">
            <v>0</v>
          </cell>
        </row>
        <row r="1253">
          <cell r="D1253" t="str">
            <v>INFORME N° 1823-TP/DE/UGPPME-CFPP</v>
          </cell>
          <cell r="E1253" t="str">
            <v>168492-2017</v>
          </cell>
          <cell r="F1253" t="str">
            <v>1823-2017-MTPE/24.1.2.1</v>
          </cell>
          <cell r="G1253" t="str">
            <v>03/11/2017</v>
          </cell>
          <cell r="H1253">
            <v>0</v>
          </cell>
          <cell r="I1253" t="str">
            <v xml:space="preserve">CERTIFICACIÓN DE CRÉDITO PRESUPUESTARIO REFERIDA A LA CONTRATACIÓN DE UN SERVICIO POR TERCERO COMO REVISOR DE LOS EXPEDIENTES DE LIQUIDACIÓN TÉCNICO FINANCIERO DE LAS ACCIONES DE INTERVENCIÓN INMEDIATA AII-02 PARA LA UNIDAD ZONAL TUMBES </v>
          </cell>
          <cell r="J1253" t="str">
            <v xml:space="preserve">UNIDAD GERENCIAL DE ADMINISTRACIÓN
</v>
          </cell>
          <cell r="K1253">
            <v>0</v>
          </cell>
          <cell r="L1253">
            <v>0</v>
          </cell>
        </row>
        <row r="1254">
          <cell r="D1254" t="str">
            <v>INFORME N° 1824-TP/DE/UGPPME-CFPP</v>
          </cell>
          <cell r="E1254" t="str">
            <v>194641-2017</v>
          </cell>
          <cell r="F1254" t="str">
            <v>1824-2017-MTPE/24.1.2.1</v>
          </cell>
          <cell r="G1254" t="str">
            <v>03/11/2017</v>
          </cell>
          <cell r="H1254">
            <v>0</v>
          </cell>
          <cell r="I1254" t="str">
            <v xml:space="preserve">CERTIFICACIÓN DE CRÉDITO PRESUPUESTARIO REFERIDA A LA CONTRATACIÓN DE UN TERCERO PARA LA UNIDAD GERENCIAL DE PROMOCIÓN DEL PROGRAMA TRABAJA PERU </v>
          </cell>
          <cell r="J1254" t="str">
            <v xml:space="preserve">UNIDAD GERENCIAL DE ADMINISTRACIÓN
</v>
          </cell>
          <cell r="K1254">
            <v>0</v>
          </cell>
          <cell r="L1254">
            <v>0</v>
          </cell>
        </row>
        <row r="1255">
          <cell r="D1255" t="str">
            <v>INFORME N° 1825-TP/DE/UGPPME-CFPP</v>
          </cell>
          <cell r="E1255" t="str">
            <v>200183-2017</v>
          </cell>
          <cell r="F1255" t="str">
            <v>1825-2017-MTPE/24.1.2.1</v>
          </cell>
          <cell r="G1255" t="str">
            <v>06/11/2017</v>
          </cell>
          <cell r="H1255">
            <v>0</v>
          </cell>
          <cell r="I1255" t="str">
            <v>SOBRE TRÁMITE DE RESOLUCIÓN MINISTERIAL QUE AUTORIZA LA TRANSFERENCIA FINANCIERA DEL APORTE TOTAL DEL PROGRAMA TRABAJA PERÚ A FAVOR DE ORGANISMOS EJECUTORES PÚBLICOS DE 19 CONVENIOS, EN EL MARCO DE LOS PROYECTOS DE ACCIÓN DE CONTINGENCIA ESPECIAL - NORMA EXPRESA (COENE) AC-90</v>
          </cell>
          <cell r="J1255" t="str">
            <v xml:space="preserve">UNIDAD GERENCIAL DE ASESORÍA LEGAL
</v>
          </cell>
          <cell r="K1255" t="str">
            <v>ALTAMIRANO MARTINEZ, JOHN HAIRO</v>
          </cell>
          <cell r="L1255">
            <v>0</v>
          </cell>
        </row>
        <row r="1256">
          <cell r="D1256" t="str">
            <v>INFORME N° 1826-TP/DE/UGPPME-CFPP</v>
          </cell>
          <cell r="E1256" t="str">
            <v>195627-2017</v>
          </cell>
          <cell r="F1256" t="str">
            <v>1826-2017-MTPE/24.1.2.1</v>
          </cell>
          <cell r="G1256" t="str">
            <v>06/11/2017</v>
          </cell>
          <cell r="H1256">
            <v>0</v>
          </cell>
          <cell r="I1256" t="str">
            <v xml:space="preserve">PROYECTO DE LA ¿DIRECTIVA  PARA LA ATENCIÓN DE DENUNCIAS RELACIONADAS AL INCUMPLIMIENTO DE LA LEY DEL CÓDIGO DE ÉTICA DE LA FUNCIÓN PÚBLICA EN EL PROGRAMA PARA LA GENERACIÓN DE EMPLEO SOCIAL INCLUSIVO TRABAJA PERÚ¿ </v>
          </cell>
          <cell r="J1256" t="str">
            <v xml:space="preserve">UNIDAD GERENCIAL DE ADMINISTRACIÓN
</v>
          </cell>
          <cell r="K1256" t="str">
            <v>ALTAMIRANO MARTINEZ, JOHN HAIRO</v>
          </cell>
          <cell r="L1256">
            <v>0</v>
          </cell>
        </row>
        <row r="1257">
          <cell r="D1257" t="str">
            <v>INFORME N° 1827-TP/DE/UGPPME-CFPP</v>
          </cell>
          <cell r="E1257" t="str">
            <v>200101-2017</v>
          </cell>
          <cell r="F1257" t="str">
            <v>1827-2017-MTPE/24.1.2.1</v>
          </cell>
          <cell r="G1257" t="str">
            <v>06/11/2017</v>
          </cell>
          <cell r="H1257">
            <v>0</v>
          </cell>
          <cell r="I1257" t="str">
            <v>CERTIFICACIÓN  DE CRÉDITO PRESUPUESTARIO PARA LA CONTRATACIÓN TEMPORAL POR MODALIDAD DE SERVICIO DE TERCERO DE UNA PROFESIONAL COMO VERIFICADOR DE OBRA PARA LAS ACCIONES DE CONTINGENCIA AC-88 PARA LA UZ ICA</v>
          </cell>
          <cell r="J1257" t="str">
            <v xml:space="preserve">UNIDAD GERENCIAL DE ADMINISTRACIÓN
</v>
          </cell>
          <cell r="K1257" t="str">
            <v>ALTAMIRANO MARTINEZ, JOHN HAIRO</v>
          </cell>
          <cell r="L1257">
            <v>0</v>
          </cell>
        </row>
        <row r="1258">
          <cell r="D1258" t="str">
            <v>INFORME N° 1828-TP/DE/UGPPME-CFPP</v>
          </cell>
          <cell r="E1258" t="str">
            <v>200344-2017</v>
          </cell>
          <cell r="F1258" t="str">
            <v>1828-2017-MTPE/24.1.2.1</v>
          </cell>
          <cell r="G1258" t="str">
            <v>06/11/2017</v>
          </cell>
          <cell r="H1258">
            <v>0</v>
          </cell>
          <cell r="I1258" t="str">
            <v>CERTIFICACIÓN DE CRÉDITO PRESUPUESTARIO PARA LA CONTRATACIÓN TEMPORAL DE UN SERVICIO DE TERCERO COMO VERIFICADOR DE OBRA PARA LA UZ HUANCAVELICA</v>
          </cell>
          <cell r="J1258" t="str">
            <v xml:space="preserve">UNIDAD GERENCIAL DE ADMINISTRACIÓN
</v>
          </cell>
          <cell r="K1258" t="str">
            <v>ALTAMIRANO MARTINEZ, JOHN HAIRO</v>
          </cell>
          <cell r="L1258">
            <v>0</v>
          </cell>
        </row>
        <row r="1259">
          <cell r="D1259" t="str">
            <v>INFORME N° 1829-TP/DE/UGPPME-CFPP</v>
          </cell>
          <cell r="E1259" t="str">
            <v>192844-2017</v>
          </cell>
          <cell r="F1259" t="str">
            <v>1829-2017-MTPE/24.1.2.1</v>
          </cell>
          <cell r="G1259" t="str">
            <v>06/11/2017</v>
          </cell>
          <cell r="H1259">
            <v>0</v>
          </cell>
          <cell r="I1259" t="str">
            <v xml:space="preserve">CERTIFICACION DE CREDITO PRESUPUESTARIO REFERIDA A LA CONTRATACION DE UN TERCERO PARA LA UNIDAD GERENCIAL DE PROMOCION DEL PROGRAMA TRABAJA PERU </v>
          </cell>
          <cell r="J1259" t="str">
            <v xml:space="preserve">UNIDAD GERENCIAL DE ADMINISTRACIÓN
</v>
          </cell>
          <cell r="K1259" t="str">
            <v>ALTAMIRANO MARTINEZ, JOHN HAIRO</v>
          </cell>
          <cell r="L1259">
            <v>0</v>
          </cell>
        </row>
        <row r="1260">
          <cell r="D1260" t="str">
            <v>INFORME N° 1830-TP/DE/UGPPME-CFPP</v>
          </cell>
          <cell r="E1260" t="str">
            <v>196744-2017</v>
          </cell>
          <cell r="F1260" t="str">
            <v>1830-2017-MTPE/24.1.2.1</v>
          </cell>
          <cell r="G1260" t="str">
            <v>06/11/2017</v>
          </cell>
          <cell r="H1260">
            <v>0</v>
          </cell>
          <cell r="I1260" t="str">
            <v xml:space="preserve">CERTIFICACION DE CREDITO PRESUPUESTARIO REFERIDA A LA CONTRATACION TEMPORAL POR MODALIDAD DE SERVICIO DE TERCERO DE UNA (01) PERSONA NATURAL PARA REALIZAR EL SERVICIO DE MANTENIMIENTO Y LIMPIEZA DE LOCAL - UNIDAD ZONAL ICA </v>
          </cell>
          <cell r="J1260" t="str">
            <v xml:space="preserve">UNIDAD GERENCIAL DE ADMINISTRACIÓN
</v>
          </cell>
          <cell r="K1260" t="str">
            <v>ALTAMIRANO MARTINEZ, JOHN HAIRO</v>
          </cell>
          <cell r="L1260">
            <v>0</v>
          </cell>
        </row>
        <row r="1261">
          <cell r="D1261" t="str">
            <v>INFORME N° 1831-TP/DE/UGPPME-CFPP</v>
          </cell>
          <cell r="E1261" t="str">
            <v>166825-2017</v>
          </cell>
          <cell r="F1261" t="str">
            <v>1831-2017-MTPE/24.1.2.1</v>
          </cell>
          <cell r="G1261" t="str">
            <v>06/11/2017</v>
          </cell>
          <cell r="H1261">
            <v>0</v>
          </cell>
          <cell r="I1261" t="str">
            <v xml:space="preserve">CERTIFICACIÓN DE CRÉDITO PRESUPUESTARIO REFERIDA A LA CONTRATACIÓN DE UN TERCERO PARA LA UNIDAD GERENCIAL DE PROMOCIÓN DEL PROGRAMA TRABAJA PERU </v>
          </cell>
          <cell r="J1261" t="str">
            <v xml:space="preserve">UNIDAD GERENCIAL DE ADMINISTRACIÓN
</v>
          </cell>
          <cell r="K1261" t="str">
            <v>ALTAMIRANO MARTINEZ, JOHN HAIRO</v>
          </cell>
          <cell r="L1261">
            <v>0</v>
          </cell>
        </row>
        <row r="1262">
          <cell r="D1262" t="str">
            <v>INFORME N° 1832-TP/DE/UGPPME-CFPP</v>
          </cell>
          <cell r="E1262" t="str">
            <v>190539-2017</v>
          </cell>
          <cell r="F1262" t="str">
            <v>1832-2017-MTPE/24.1.2.1</v>
          </cell>
          <cell r="G1262" t="str">
            <v>06/11/2017</v>
          </cell>
          <cell r="H1262">
            <v>0</v>
          </cell>
          <cell r="I1262" t="str">
            <v xml:space="preserve">ANULACIÓN DE CERTIFICACIÓN DE CREDITO PRESUPUESTARIO CCP 1069-2017
</v>
          </cell>
          <cell r="J1262" t="str">
            <v xml:space="preserve">UNIDAD GERENCIAL DE ADMINISTRACIÓN
</v>
          </cell>
          <cell r="K1262" t="str">
            <v>ALTAMIRANO MARTINEZ, JOHN HAIRO</v>
          </cell>
          <cell r="L1262">
            <v>0</v>
          </cell>
        </row>
        <row r="1263">
          <cell r="D1263" t="str">
            <v>INFORME N° 1833-TP/DE/UGPPME-CFPP</v>
          </cell>
          <cell r="E1263" t="str">
            <v>194183-2017</v>
          </cell>
          <cell r="F1263" t="str">
            <v>1833-2017-MTPE/24.1.2.1</v>
          </cell>
          <cell r="G1263" t="str">
            <v>06/11/2017</v>
          </cell>
          <cell r="H1263">
            <v>0</v>
          </cell>
          <cell r="I1263" t="str">
            <v xml:space="preserve">CERTIFICACION DE CREDITO PRESUPUESTARIO REFERIDA A LA CONTRATACION DE UN TERCERO PARA LA UNIDAD GERENCIAL DE PROMOCION DE RSE DEL PROGRAMA PERU RESPONSABLE </v>
          </cell>
          <cell r="J1263" t="str">
            <v xml:space="preserve">UNIDAD GERENCIAL DE ADMINISTRACIÓN
</v>
          </cell>
          <cell r="K1263" t="str">
            <v>ALTAMIRANO MARTINEZ, JOHN HAIRO</v>
          </cell>
          <cell r="L1263">
            <v>0</v>
          </cell>
        </row>
        <row r="1264">
          <cell r="D1264" t="str">
            <v>INFORME N° 1834-TP/DE/UGPPME-CFPP</v>
          </cell>
          <cell r="E1264" t="str">
            <v>200121-2017</v>
          </cell>
          <cell r="F1264" t="str">
            <v>1834-2017-MTPE/24.1.2.1</v>
          </cell>
          <cell r="G1264" t="str">
            <v>06/11/2017</v>
          </cell>
          <cell r="H1264">
            <v>0</v>
          </cell>
          <cell r="I1264" t="str">
            <v>CERTIFICACIÓN DE CRÉDITO PRESUPUESTARIO REFERIDA A LA CONTRATACIÓN TEMPORAL POR LA MODALIDAD DE SERVICIO DE TERCERO COMO REVISOR DE LOS EXPEDIENTES DE LIQUIDACIONES Y ELABORADOR DE LOS INFORMES DE LIQUIDACIÓN TECNICO-FINANCIERO PARA LA UZ PUNO</v>
          </cell>
          <cell r="J1264" t="str">
            <v xml:space="preserve">UNIDAD GERENCIAL DE ADMINISTRACIÓN
</v>
          </cell>
          <cell r="K1264" t="str">
            <v>ALTAMIRANO MARTINEZ, JOHN HAIRO</v>
          </cell>
          <cell r="L1264">
            <v>0</v>
          </cell>
        </row>
        <row r="1265">
          <cell r="D1265" t="str">
            <v>INFORME N° 1835-TP/DE/UGPPME-CFPP</v>
          </cell>
          <cell r="E1265" t="str">
            <v>200762-2017</v>
          </cell>
          <cell r="F1265" t="str">
            <v>1835-2017-MTPE/24.1.2.1</v>
          </cell>
          <cell r="G1265" t="str">
            <v>06/11/2017</v>
          </cell>
          <cell r="H1265">
            <v>0</v>
          </cell>
          <cell r="I1265" t="str">
            <v>CERTIFICACION  DE CRÉDITO PRESUPUESTARIO PARA LA CONTRATACIÓN TEMPORAL POR LA MODALIDAD DE SERVICIO DE TERCERO DE UNA PROFESIONAL COMO VERIFICADOR DE OBRA PARA LAS ACCIONES DE CONTINGENCIA AC-88 PARA LA UZ LA LIBERTAD</v>
          </cell>
          <cell r="J1265" t="str">
            <v xml:space="preserve">UNIDAD GERENCIAL DE ADMINISTRACIÓN
</v>
          </cell>
          <cell r="K1265" t="str">
            <v>ALTAMIRANO MARTINEZ, JOHN HAIRO</v>
          </cell>
          <cell r="L1265">
            <v>0</v>
          </cell>
        </row>
        <row r="1266">
          <cell r="D1266" t="str">
            <v>INFORME N° 1836-TP/DE/UGPPME-CFPP</v>
          </cell>
          <cell r="E1266" t="str">
            <v>200716-2017</v>
          </cell>
          <cell r="F1266" t="str">
            <v>1836-2017-MTPE/24.1.2.1</v>
          </cell>
          <cell r="G1266" t="str">
            <v>06/11/2017</v>
          </cell>
          <cell r="H1266">
            <v>0</v>
          </cell>
          <cell r="I1266" t="str">
            <v>CONTRATACIÓN DE SERVICIO TEMPORAL DE TERCERO PARA LA COORDINACIÓN FUNCIONAL DE LOGÍSTICA DE LA UNIDAD GERENCIAL DE ADMINISTRACIÓN DEL PROGRAMA TRABAJA PERÚ</v>
          </cell>
          <cell r="J1266" t="str">
            <v xml:space="preserve">UNIDAD GERENCIAL DE ADMINISTRACIÓN
</v>
          </cell>
          <cell r="K1266" t="str">
            <v>ALTAMIRANO MARTINEZ, JOHN HAIRO</v>
          </cell>
          <cell r="L1266">
            <v>0</v>
          </cell>
        </row>
        <row r="1267">
          <cell r="D1267" t="str">
            <v>INFORME N° 1837-TP/DE/UGPPME-CFPP</v>
          </cell>
          <cell r="E1267" t="str">
            <v>200278-2017</v>
          </cell>
          <cell r="F1267" t="str">
            <v>1837-2017-MTPE/24.1.2.1</v>
          </cell>
          <cell r="G1267" t="str">
            <v>06/11/2017</v>
          </cell>
          <cell r="H1267">
            <v>0</v>
          </cell>
          <cell r="I1267" t="str">
            <v>CERTIFICACION DE CRÉDITO PRESUPUESTARIO REFERIDA A LA CONTRATACIÓN TRASLADO DEL ACERVO DOCUMENTARIO DE LA EX ZONAL PUQUIO Y BIENES DE MUEBLES EN MAL ESTADO DE LA UZ ICA HACIA EL ARCHIVO CENTRAL DEL PROGRAMA TRABAJA PERU</v>
          </cell>
          <cell r="J1267" t="str">
            <v xml:space="preserve">UNIDAD GERENCIAL DE ADMINISTRACIÓN
</v>
          </cell>
          <cell r="K1267" t="str">
            <v>ALTAMIRANO MARTINEZ, JOHN HAIRO</v>
          </cell>
          <cell r="L1267">
            <v>0</v>
          </cell>
        </row>
        <row r="1268">
          <cell r="D1268" t="str">
            <v>INFORME N° 1838-TP/DE/UGPPME-CFPP</v>
          </cell>
          <cell r="E1268" t="str">
            <v>200388-2017</v>
          </cell>
          <cell r="F1268" t="str">
            <v>1838-2017-MTPE/24.1.2.1</v>
          </cell>
          <cell r="G1268" t="str">
            <v>06/11/2017</v>
          </cell>
          <cell r="H1268">
            <v>0</v>
          </cell>
          <cell r="I1268" t="str">
            <v>CERTIFICACIÓN DE CRÉDITO PRESUPUESTARIO REFERIDA A LA CONTRATACIÓN DEL SERVICIO DE ALQUILER DE 04 COMPUTADORES PERSONALES (LAPTOPS)</v>
          </cell>
          <cell r="J1268" t="str">
            <v xml:space="preserve">UNIDAD GERENCIAL DE ADMINISTRACIÓN
</v>
          </cell>
          <cell r="K1268" t="str">
            <v>ALTAMIRANO MARTINEZ, JOHN HAIRO</v>
          </cell>
          <cell r="L1268">
            <v>0</v>
          </cell>
        </row>
        <row r="1269">
          <cell r="D1269" t="str">
            <v>INFORME N° 1839-TP/DE/UGPPME-CFPP</v>
          </cell>
          <cell r="E1269" t="str">
            <v>200823-2017</v>
          </cell>
          <cell r="F1269" t="str">
            <v>1839-2017-MTPE/24.1.2.1</v>
          </cell>
          <cell r="G1269" t="str">
            <v>06/11/2017</v>
          </cell>
          <cell r="H1269">
            <v>0</v>
          </cell>
          <cell r="I1269" t="str">
            <v>CERTIFICACION  DE CRÉDITO PRESUPUESTARIO PARA LA CONTRATACIÓN TEMPORAL POR MODALIDAD DE SERVICIO DE TERCERO DE UNA PROFESIONAL COMO VERIFICADOR DE OBRA PARA LAS ACCIONES DE CONTINGENCIA AC-88 PARA LA UZ LIBERTAD</v>
          </cell>
          <cell r="J1269" t="str">
            <v xml:space="preserve">UNIDAD GERENCIAL DE ADMINISTRACIÓN
</v>
          </cell>
          <cell r="K1269" t="str">
            <v>ALTAMIRANO MARTINEZ, JOHN HAIRO</v>
          </cell>
          <cell r="L1269">
            <v>0</v>
          </cell>
        </row>
        <row r="1270">
          <cell r="D1270" t="str">
            <v>INFORME N° 1840-TP/DE/UGPPME-CFPP</v>
          </cell>
          <cell r="E1270" t="str">
            <v>200845-2017</v>
          </cell>
          <cell r="F1270" t="str">
            <v>1840-2017-MTPE/24.1.2.1</v>
          </cell>
          <cell r="G1270" t="str">
            <v>06/11/2017</v>
          </cell>
          <cell r="H1270">
            <v>0</v>
          </cell>
          <cell r="I1270" t="str">
            <v>CERTIFICACION  DE CRÉDITO PRESUPUESTARIO PARA LA CONTRATACIÓN TEMPORAL POR MODALIDAD DE SERVICIO DE TERCERO DE UNA PROFESIONAL COMO VERIFICADOR DE OBRA PARA LAS ACCIONES DE CONTINGENCIA AC-88 PARA LA UZ LA LIBERTAD</v>
          </cell>
          <cell r="J1270" t="str">
            <v xml:space="preserve">UNIDAD GERENCIAL DE ADMINISTRACIÓN
</v>
          </cell>
          <cell r="K1270" t="str">
            <v>ALTAMIRANO MARTINEZ, JOHN HAIRO</v>
          </cell>
          <cell r="L1270">
            <v>0</v>
          </cell>
        </row>
        <row r="1271">
          <cell r="D1271" t="str">
            <v>INFORME N° 1841-TP/DE/UGPPME-CFPP</v>
          </cell>
          <cell r="E1271" t="str">
            <v>200607-2017</v>
          </cell>
          <cell r="F1271" t="str">
            <v>1841-2017-MTPE/24.1.2.1</v>
          </cell>
          <cell r="G1271" t="str">
            <v>06/11/2017</v>
          </cell>
          <cell r="H1271">
            <v>0</v>
          </cell>
          <cell r="I1271" t="str">
            <v>CERTIFICACION DE CREDITO PRESUPUESTARIO REFERIDA AL SERVICIO DE TERCERO COMO VERIFICADOR DE OBRA PARA LA UZ VRA DEL PROGRAMA TRABAJA PERU</v>
          </cell>
          <cell r="J1271" t="str">
            <v xml:space="preserve">UNIDAD GERENCIAL DE ADMINISTRACIÓN
</v>
          </cell>
          <cell r="K1271" t="str">
            <v>ALTAMIRANO MARTINEZ, JOHN HAIRO</v>
          </cell>
          <cell r="L1271">
            <v>0</v>
          </cell>
        </row>
        <row r="1272">
          <cell r="D1272" t="str">
            <v>INFORME N° 1842-TP/DE/UGPPME-CFPP</v>
          </cell>
          <cell r="E1272" t="str">
            <v>200363-2017</v>
          </cell>
          <cell r="F1272" t="str">
            <v>1842-2017-MTPE/24.1.2.1</v>
          </cell>
          <cell r="G1272" t="str">
            <v>06/11/2017</v>
          </cell>
          <cell r="H1272">
            <v>0</v>
          </cell>
          <cell r="I1272" t="str">
            <v>CERTIFICACIÓN DE CRÉDITO PRESUPUESTARIO PARA LA CONTRATACIÓN TEMPORAL DE UN SERVICIO COMO TERCERO COMO VERIFICADOR DE OBRA PARA LA UZ HUANCAVELICA</v>
          </cell>
          <cell r="J1272" t="str">
            <v xml:space="preserve">UNIDAD GERENCIAL DE ADMINISTRACIÓN
</v>
          </cell>
          <cell r="K1272" t="str">
            <v>ALTAMIRANO MARTINEZ, JOHN HAIRO</v>
          </cell>
          <cell r="L1272">
            <v>0</v>
          </cell>
        </row>
        <row r="1273">
          <cell r="D1273" t="str">
            <v>INFORME N° 1843-TP/DE/UGPPME-CFPP</v>
          </cell>
          <cell r="E1273" t="str">
            <v>200309-2017</v>
          </cell>
          <cell r="F1273" t="str">
            <v>1843-2017-MTPE/24.1.2.1</v>
          </cell>
          <cell r="G1273" t="str">
            <v>06/11/2017</v>
          </cell>
          <cell r="H1273">
            <v>0</v>
          </cell>
          <cell r="I1273" t="str">
            <v>CERTIFICACION  DE CREDITO PRESUPUESTARIO PARA LA CONTRATACION TEMPORAL POR LA MODALIDAD DE SERVICIO DE TERCERO DE UN PROFESIONAL COMO VERIFICADOR DE OBRA PARA LAS ACCIONES DE CONTINGENCIA AC-88 PAR AL UZ CAJAMARCA</v>
          </cell>
          <cell r="J1273" t="str">
            <v xml:space="preserve">UNIDAD GERENCIAL DE ADMINISTRACIÓN
</v>
          </cell>
          <cell r="K1273" t="str">
            <v>ALTAMIRANO MARTINEZ, JOHN HAIRO</v>
          </cell>
          <cell r="L1273">
            <v>0</v>
          </cell>
        </row>
        <row r="1274">
          <cell r="D1274" t="str">
            <v>INFORME N° 1844-TP/DE/UGPPME-CFPP</v>
          </cell>
          <cell r="E1274" t="str">
            <v>200319-2017</v>
          </cell>
          <cell r="F1274" t="str">
            <v>1844-2017-MTPE/24.1.2.1</v>
          </cell>
          <cell r="G1274" t="str">
            <v>06/11/2017</v>
          </cell>
          <cell r="H1274">
            <v>0</v>
          </cell>
          <cell r="I1274" t="str">
            <v>CERTIFICACIÓN  DE CREDITO PRESUPUESTARIO PARA LA CONTRATACION TEMPORAL POR MODALIDAD DE SERVICIO DE TERCERO DE UNA PROFESIONAL COMO VERIFICADOR DE OBRA PARA LAS ACCIONES DE CONTINGENCIA AC-88 PARA LA UZ LAMBAYEQUE</v>
          </cell>
          <cell r="J1274" t="str">
            <v xml:space="preserve">UNIDAD GERENCIAL DE ADMINISTRACIÓN
</v>
          </cell>
          <cell r="K1274" t="str">
            <v>ALTAMIRANO MARTINEZ, JOHN HAIRO</v>
          </cell>
          <cell r="L1274">
            <v>0</v>
          </cell>
        </row>
        <row r="1275">
          <cell r="D1275" t="str">
            <v>INFORME N° 1845-TP/DE/UGPPME-CFPP</v>
          </cell>
          <cell r="E1275" t="str">
            <v>200374-2017</v>
          </cell>
          <cell r="F1275" t="str">
            <v>1845-2017-MTPE/24.1.2.1</v>
          </cell>
          <cell r="G1275" t="str">
            <v>06/11/2017</v>
          </cell>
          <cell r="H1275">
            <v>0</v>
          </cell>
          <cell r="I1275" t="str">
            <v>CERTIFICACIÓN DE CRÉDITO PRESUPUESTARIO PARA LA CONTRATACIÓN TEMPORAL DE UN SERVICIO DE TERCERO COMO VERIFICADOR DE OBRA PARA LA UZ HUANCAVELICA</v>
          </cell>
          <cell r="J1275" t="str">
            <v xml:space="preserve">UNIDAD GERENCIAL DE ADMINISTRACIÓN
</v>
          </cell>
          <cell r="K1275" t="str">
            <v>ALTAMIRANO MARTINEZ, JOHN HAIRO</v>
          </cell>
          <cell r="L1275">
            <v>0</v>
          </cell>
        </row>
        <row r="1276">
          <cell r="D1276" t="str">
            <v>INFORME N° 1846-TP/DE/UGPPME-CFPP</v>
          </cell>
          <cell r="E1276" t="str">
            <v>200248-2017</v>
          </cell>
          <cell r="F1276" t="str">
            <v>1846-2017-MTPE/24.1.2.1</v>
          </cell>
          <cell r="G1276" t="str">
            <v>06/11/2017</v>
          </cell>
          <cell r="H1276">
            <v>0</v>
          </cell>
          <cell r="I1276" t="str">
            <v>CERTIFICACION  DE CRÉDITO PRESUPUESTARIO Y PREVISIÓN PRESUPUESTAL REFERIDA AL SERVICIO DE TELEFONÍA FIJA E INTERNET PARA LA UZ MADRE DE DIOS DEL PROGRAMA TRABAJA PERU</v>
          </cell>
          <cell r="J1276" t="str">
            <v xml:space="preserve">UNIDAD GERENCIAL DE ADMINISTRACIÓN
</v>
          </cell>
          <cell r="K1276" t="str">
            <v>ALTAMIRANO MARTINEZ, JOHN HAIRO</v>
          </cell>
          <cell r="L1276">
            <v>0</v>
          </cell>
        </row>
        <row r="1277">
          <cell r="D1277" t="str">
            <v>INFORME N° 1847-TP/DE/UGPPME-CFPP</v>
          </cell>
          <cell r="E1277" t="str">
            <v>199106-2017</v>
          </cell>
          <cell r="F1277" t="str">
            <v>1847-2017-MTPE/24.1.2.1</v>
          </cell>
          <cell r="G1277" t="str">
            <v>06/11/2017</v>
          </cell>
          <cell r="H1277">
            <v>0</v>
          </cell>
          <cell r="I1277" t="str">
            <v>CERTIFICACIÓN DE CRÉDITO PRESUPUESTARIO REFERIDA A LA ADQUISICION DE DOS (02) EQUIPOS DE SISTEMAS DE POSICIONAMIENTO GLOBAL (GPS) PARA LAS UNIDADES VEHICULARES DEL PROGRAMA TRABAJA PERU</v>
          </cell>
          <cell r="J1277" t="str">
            <v xml:space="preserve">UNIDAD GERENCIAL DE ADMINISTRACIÓN
</v>
          </cell>
          <cell r="K1277" t="str">
            <v>ALTAMIRANO MARTINEZ, JOHN HAIRO</v>
          </cell>
          <cell r="L1277">
            <v>0</v>
          </cell>
        </row>
        <row r="1278">
          <cell r="D1278" t="str">
            <v>INFORME N° 1848-TP/DE/UGPPME-CFPP</v>
          </cell>
          <cell r="E1278" t="str">
            <v>200076-2017</v>
          </cell>
          <cell r="F1278" t="str">
            <v>1848-2017-MTPE/24.1.2.1</v>
          </cell>
          <cell r="G1278" t="str">
            <v>06/11/2017</v>
          </cell>
          <cell r="H1278">
            <v>0</v>
          </cell>
          <cell r="I1278" t="str">
            <v>CERTIFICACION  DE CRÉDITO PRESUPUESTARIO REFERIDA A LA CONTRATACIÓN DE UN SERVICIO DE TERCERO PARA REALIZAR ACTIVIDADES DE GESTIÓN ADMINISTRATIVA PARA LA UZ TUMBES</v>
          </cell>
          <cell r="J1278" t="str">
            <v xml:space="preserve">UNIDAD GERENCIAL DE ADMINISTRACIÓN
</v>
          </cell>
          <cell r="K1278" t="str">
            <v>ALTAMIRANO MARTINEZ, JOHN HAIRO</v>
          </cell>
          <cell r="L1278">
            <v>0</v>
          </cell>
        </row>
        <row r="1279">
          <cell r="D1279" t="str">
            <v>INFORME N° 1849-TP/DE/UGPPME-CFPP</v>
          </cell>
          <cell r="E1279" t="str">
            <v>183138-2017</v>
          </cell>
          <cell r="F1279" t="str">
            <v>1849-2017-MTPE/24.1.2.1</v>
          </cell>
          <cell r="G1279" t="str">
            <v>06/11/2017</v>
          </cell>
          <cell r="H1279">
            <v>0</v>
          </cell>
          <cell r="I1279" t="str">
            <v xml:space="preserve">AMPLIACION DE CERTIFICACION DE CREDITO PRESUPUESTARIO N° 902-2017 REFERIDA A LA CONTRATACION DE ALQUIILER DE DOS (02) LAPTOPS PARA LA COORDINACION FUNCIONAL DE SISTEMAS </v>
          </cell>
          <cell r="J1279" t="str">
            <v xml:space="preserve">UNIDAD GERENCIAL DE ADMINISTRACIÓN
</v>
          </cell>
          <cell r="K1279" t="str">
            <v>ALTAMIRANO MARTINEZ, JOHN HAIRO</v>
          </cell>
          <cell r="L1279">
            <v>0</v>
          </cell>
        </row>
        <row r="1280">
          <cell r="D1280" t="str">
            <v>INFORME N° 1850-TP/DE/UGPPME-CFPP</v>
          </cell>
          <cell r="E1280" t="str">
            <v>188958-2017</v>
          </cell>
          <cell r="F1280" t="str">
            <v>1850-2017-MTPE/24.1.2.1</v>
          </cell>
          <cell r="G1280" t="str">
            <v>06/11/2017</v>
          </cell>
          <cell r="H1280">
            <v>0</v>
          </cell>
          <cell r="I1280" t="str">
            <v xml:space="preserve">CERTIFICACIÓN  DE CRÉDITO PRESUPUESTARIO REFERIDA A LA ADQUISICIÓN DE CINCO (05) DISCOS DUROS INTERNO DE CAPACIDAD DE 1TB Y DIEZ (10) MEMORIAS RAM INTERNO DE CAPACIDAD DE 8GB PARA LA COORDINACIÓN FUNCIONAL DE SISTEMAS MODIFICADO: </v>
          </cell>
          <cell r="J1280" t="str">
            <v xml:space="preserve">UNIDAD GERENCIAL DE ADMINISTRACIÓN
</v>
          </cell>
          <cell r="K1280" t="str">
            <v>ALTAMIRANO MARTINEZ, JOHN HAIRO</v>
          </cell>
          <cell r="L1280">
            <v>0</v>
          </cell>
        </row>
        <row r="1281">
          <cell r="D1281" t="str">
            <v>INFORME N° 1851-TP/DE/UGPPME-CFPP</v>
          </cell>
          <cell r="E1281" t="str">
            <v>198753-2017</v>
          </cell>
          <cell r="F1281" t="str">
            <v>1851-2017-MTPE/24.1.2.1</v>
          </cell>
          <cell r="G1281" t="str">
            <v>07/11/2017</v>
          </cell>
          <cell r="H1281">
            <v>0</v>
          </cell>
          <cell r="I1281" t="str">
            <v>PROPUESTA DE NOTA DE MODIFICACIÓN PRESUPUESTARIA NMP N° 066, CRÉDITOS Y ANULACIONES POR  S/. 142,499.00 DE TIPO 3 CRÉDITOS Y ANULACIONES (DENTRO DE U.E.) PARA APROBACIÓN.</v>
          </cell>
          <cell r="J1281" t="str">
            <v xml:space="preserve">PROGRAMA PARA LA GENERACION DE EMPLEO SOCIAL INCLUSIVO "TRABAJA PERU"
</v>
          </cell>
          <cell r="K1281">
            <v>0</v>
          </cell>
          <cell r="L1281">
            <v>0</v>
          </cell>
        </row>
        <row r="1282">
          <cell r="D1282" t="str">
            <v>INFORME N° 1852-TP/DE/UGPPME-CFPP</v>
          </cell>
          <cell r="E1282" t="str">
            <v>198745-2017</v>
          </cell>
          <cell r="F1282" t="str">
            <v>1852-2017-MTPE/24.1.2.1</v>
          </cell>
          <cell r="G1282" t="str">
            <v>07/11/2017</v>
          </cell>
          <cell r="H1282">
            <v>0</v>
          </cell>
          <cell r="I1282" t="str">
            <v>PROPUESTA DE NOTA DE MODIFICACIÓN PRESUPUESTARIA NMP N° 067, CRÉDITOS Y ANULACIONES POR S/.   32,850.00 DE TIPO 3 CRÉDITOS Y ANULACIONES (DENTRO DE U.E.) PARA APROBACIÓN.</v>
          </cell>
          <cell r="J1282" t="str">
            <v xml:space="preserve">PROGRAMA PARA LA GENERACION DE EMPLEO SOCIAL INCLUSIVO "TRABAJA PERU"
</v>
          </cell>
          <cell r="K1282">
            <v>0</v>
          </cell>
          <cell r="L1282">
            <v>0</v>
          </cell>
        </row>
        <row r="1283">
          <cell r="D1283" t="str">
            <v>INFORME N° 1853-TP/DE/UGPPME-CFPP</v>
          </cell>
          <cell r="E1283" t="str">
            <v>158360-2017</v>
          </cell>
          <cell r="F1283" t="str">
            <v>1853-2017-MTPE/24.1.2.1</v>
          </cell>
          <cell r="G1283" t="str">
            <v>07/11/2017</v>
          </cell>
          <cell r="H1283">
            <v>0</v>
          </cell>
          <cell r="I1283" t="str">
            <v xml:space="preserve"> SOLICITUD DE DISPONIBILIDAD PRESUPUESTAL PARA EFECTUAR EL PAGO EN CALIDAD DE RECONOCIMIENTO DE CREDITO QUE SE ADEUDA AL MENOR DE EDAD LEONEL DANILO VILCAPUMA CULLANCO BENEFICIARIO DE LA PARTICIPANTE FALLECIDA LA SEÑORA SILVIA ELVIRA CULLANCO GUERRA </v>
          </cell>
          <cell r="J1283" t="str">
            <v xml:space="preserve">UNIDAD GERENCIAL DE ADMINISTRACIÓN
</v>
          </cell>
          <cell r="K1283">
            <v>0</v>
          </cell>
          <cell r="L1283">
            <v>0</v>
          </cell>
        </row>
        <row r="1284">
          <cell r="D1284" t="str">
            <v>INFORME N° 1854-TP/DE/UGPPME-CFPP</v>
          </cell>
          <cell r="E1284" t="str">
            <v>201096-2017</v>
          </cell>
          <cell r="F1284" t="str">
            <v>1854-2017-MTPE/24.1.2.1</v>
          </cell>
          <cell r="G1284" t="str">
            <v>07/11/2017</v>
          </cell>
          <cell r="H1284">
            <v>0</v>
          </cell>
          <cell r="I1284" t="str">
            <v xml:space="preserve">CERTIFICACIÓN PRESUPUESTAL PARA VIÁTICOS DE LA OFICINA NACIONAL </v>
          </cell>
          <cell r="J1284" t="str">
            <v xml:space="preserve">UNIDAD GERENCIAL DE ADMINISTRACIÓN
</v>
          </cell>
          <cell r="K1284">
            <v>0</v>
          </cell>
          <cell r="L1284">
            <v>0</v>
          </cell>
        </row>
        <row r="1285">
          <cell r="D1285" t="str">
            <v>INFORME N° 1855-TP/DE/UGPPME-CFPP</v>
          </cell>
          <cell r="E1285" t="str">
            <v>201106-2017</v>
          </cell>
          <cell r="F1285" t="str">
            <v>1855-2017-MTPE/24.1.2.1</v>
          </cell>
          <cell r="G1285" t="str">
            <v>07/11/2017</v>
          </cell>
          <cell r="H1285">
            <v>0</v>
          </cell>
          <cell r="I1285" t="str">
            <v xml:space="preserve">CERTIFICACIÓN PRESUPUESTAL PARA VIÁTICOS DE LA OFICINA NACIONAL </v>
          </cell>
          <cell r="J1285" t="str">
            <v xml:space="preserve">UNIDAD GERENCIAL DE ADMINISTRACIÓN
</v>
          </cell>
          <cell r="K1285">
            <v>0</v>
          </cell>
          <cell r="L1285">
            <v>0</v>
          </cell>
        </row>
        <row r="1286">
          <cell r="D1286" t="str">
            <v>INFORME N° 1856-TP/DE/UGPPME-CFPP</v>
          </cell>
          <cell r="E1286" t="str">
            <v>201083-2017</v>
          </cell>
          <cell r="F1286" t="str">
            <v>1856-2017-MTPE/24.1.2.1</v>
          </cell>
          <cell r="G1286" t="str">
            <v>07/11/2017</v>
          </cell>
          <cell r="H1286">
            <v>0</v>
          </cell>
          <cell r="I1286" t="str">
            <v xml:space="preserve">CERTIFICACIÓN PRESUPUESTAL PARA VIÁTICOS DE LA OFICINA NACIONAL </v>
          </cell>
          <cell r="J1286" t="str">
            <v xml:space="preserve">UNIDAD GERENCIAL DE ADMINISTRACIÓN
</v>
          </cell>
          <cell r="K1286">
            <v>0</v>
          </cell>
          <cell r="L1286">
            <v>0</v>
          </cell>
        </row>
        <row r="1287">
          <cell r="D1287" t="str">
            <v>INFORME N° 1857-TP/DE/UGPPME-CFPP</v>
          </cell>
          <cell r="E1287" t="str">
            <v>201086-2017</v>
          </cell>
          <cell r="F1287" t="str">
            <v>1857-2017-MTPE/24.1.2.1</v>
          </cell>
          <cell r="G1287" t="str">
            <v>07/11/2017</v>
          </cell>
          <cell r="H1287">
            <v>0</v>
          </cell>
          <cell r="I1287" t="str">
            <v xml:space="preserve">CERTIFICACIÓN PRESUPUESTAL PARA VIÁTICOS DE LA OFICINA NACIONAL </v>
          </cell>
          <cell r="J1287" t="str">
            <v xml:space="preserve">UNIDAD GERENCIAL DE ADMINISTRACIÓN
</v>
          </cell>
          <cell r="K1287">
            <v>0</v>
          </cell>
          <cell r="L1287">
            <v>0</v>
          </cell>
        </row>
        <row r="1288">
          <cell r="D1288" t="str">
            <v>INFORME N° 1858-TP/DE/UGPPME-CFPP</v>
          </cell>
          <cell r="E1288" t="str">
            <v>201025-2017</v>
          </cell>
          <cell r="F1288" t="str">
            <v>1858-2017-MTPE/24.1.2.1</v>
          </cell>
          <cell r="G1288" t="str">
            <v>07/11/2017</v>
          </cell>
          <cell r="H1288">
            <v>0</v>
          </cell>
          <cell r="I1288" t="str">
            <v xml:space="preserve">CERTIFICACIÓN PRESUPUESTAL PARA VIÁTICOS DE LA OFICINA NACIONAL </v>
          </cell>
          <cell r="J1288" t="str">
            <v xml:space="preserve">UNIDAD GERENCIAL DE ADMINISTRACIÓN
</v>
          </cell>
          <cell r="K1288">
            <v>0</v>
          </cell>
          <cell r="L1288">
            <v>0</v>
          </cell>
        </row>
        <row r="1289">
          <cell r="D1289" t="str">
            <v>INFORME N° 1859-TP/DE/UGPPME-CFPP</v>
          </cell>
          <cell r="E1289" t="str">
            <v>196902-2017</v>
          </cell>
          <cell r="F1289" t="str">
            <v>1859-2017-MTPE/24.1.2.1</v>
          </cell>
          <cell r="G1289" t="str">
            <v>07/11/2017</v>
          </cell>
          <cell r="H1289">
            <v>0</v>
          </cell>
          <cell r="I1289" t="str">
            <v xml:space="preserve">CERTIFICACIÓN PRESUPUESTAL PARA VIÁTICOS DE LA OFICINA NACIONAL </v>
          </cell>
          <cell r="J1289" t="str">
            <v xml:space="preserve">UNIDAD GERENCIAL DE ADMINISTRACIÓN
</v>
          </cell>
          <cell r="K1289">
            <v>0</v>
          </cell>
          <cell r="L1289">
            <v>0</v>
          </cell>
        </row>
        <row r="1290">
          <cell r="D1290" t="str">
            <v>INFORME N° 1860-TP/DE/UGPPME-CFPP</v>
          </cell>
          <cell r="E1290" t="str">
            <v>199885-2017</v>
          </cell>
          <cell r="F1290" t="str">
            <v>1860-2017-MTPE/24.1.2.1</v>
          </cell>
          <cell r="G1290" t="str">
            <v>07/11/2017</v>
          </cell>
          <cell r="H1290">
            <v>0</v>
          </cell>
          <cell r="I1290" t="str">
            <v xml:space="preserve">CERTIFICACIÓN PRESUPUESTAL PARA VIÁTICOS DE LA OFICINA NACIONAL </v>
          </cell>
          <cell r="J1290" t="str">
            <v xml:space="preserve">UNIDAD GERENCIAL DE ADMINISTRACIÓN
</v>
          </cell>
          <cell r="K1290">
            <v>0</v>
          </cell>
          <cell r="L1290">
            <v>0</v>
          </cell>
        </row>
        <row r="1291">
          <cell r="D1291" t="str">
            <v>INFORME N° 1861-TP/DE/UGPPME-CFPP</v>
          </cell>
          <cell r="E1291" t="str">
            <v>201056-2017</v>
          </cell>
          <cell r="F1291" t="str">
            <v>1861-2017-MTPE/24.1.2.1</v>
          </cell>
          <cell r="G1291" t="str">
            <v>07/11/2017</v>
          </cell>
          <cell r="H1291">
            <v>0</v>
          </cell>
          <cell r="I1291" t="str">
            <v xml:space="preserve">CERTIFICACIÓN PRESUPUESTAL PARA VIÁTICOS DE LA OFICINA NACIONAL </v>
          </cell>
          <cell r="J1291" t="str">
            <v xml:space="preserve">UNIDAD GERENCIAL DE ADMINISTRACIÓN
</v>
          </cell>
          <cell r="K1291">
            <v>0</v>
          </cell>
          <cell r="L1291">
            <v>0</v>
          </cell>
        </row>
        <row r="1292">
          <cell r="D1292" t="str">
            <v>INFORME N° 1862-TP/DE/UGPPME-CFPP</v>
          </cell>
          <cell r="E1292" t="str">
            <v>200373-2017</v>
          </cell>
          <cell r="F1292" t="str">
            <v>1862-2017-MTPE/24.1.2.1</v>
          </cell>
          <cell r="G1292" t="str">
            <v>07/11/2017</v>
          </cell>
          <cell r="H1292">
            <v>0</v>
          </cell>
          <cell r="I1292" t="str">
            <v xml:space="preserve">CERTIFICACIÓN PRESUPUESTAL PARA VIÁTICOS DE LA OFICINA NACIONAL </v>
          </cell>
          <cell r="J1292" t="str">
            <v xml:space="preserve">UNIDAD GERENCIAL DE ADMINISTRACIÓN
</v>
          </cell>
          <cell r="K1292">
            <v>0</v>
          </cell>
          <cell r="L1292">
            <v>0</v>
          </cell>
        </row>
        <row r="1293">
          <cell r="D1293" t="str">
            <v>INFORME N° 1863-TP/DE/UGPPME-CFPP</v>
          </cell>
          <cell r="E1293" t="str">
            <v>201088-2017</v>
          </cell>
          <cell r="F1293" t="str">
            <v>1863-2017-MTPE/24.1.2.1</v>
          </cell>
          <cell r="G1293" t="str">
            <v>07/11/2017</v>
          </cell>
          <cell r="H1293">
            <v>0</v>
          </cell>
          <cell r="I1293" t="str">
            <v xml:space="preserve">CERTIFICACIÓN PRESUPUESTAL PARA VIÁTICOS DE LA OFICINA NACIONAL </v>
          </cell>
          <cell r="J1293" t="str">
            <v xml:space="preserve">UNIDAD GERENCIAL DE ADMINISTRACIÓN
</v>
          </cell>
          <cell r="K1293">
            <v>0</v>
          </cell>
          <cell r="L1293">
            <v>0</v>
          </cell>
        </row>
        <row r="1294">
          <cell r="D1294" t="str">
            <v>INFORME N° 1864-TP/DE/UGPPME-CFPP</v>
          </cell>
          <cell r="E1294" t="str">
            <v>197266-2017</v>
          </cell>
          <cell r="F1294" t="str">
            <v>1864-2017-MTPE/24.1.2.1</v>
          </cell>
          <cell r="G1294" t="str">
            <v>07/11/2017</v>
          </cell>
          <cell r="H1294">
            <v>0</v>
          </cell>
          <cell r="I1294" t="str">
            <v>REQUERIMIENTO INICIAL - AUDITORIA FINANCIERA Y EXAMEN A LA INFORMACIÓN PRESUPUESTARIA DEL EJERCICIO ECONÓMICO 2017</v>
          </cell>
          <cell r="J1294" t="str">
            <v xml:space="preserve">UNIDAD GERENCIAL DE ADMINISTRACIÓN
</v>
          </cell>
          <cell r="K1294">
            <v>0</v>
          </cell>
          <cell r="L1294">
            <v>0</v>
          </cell>
        </row>
        <row r="1295">
          <cell r="D1295" t="str">
            <v>INFORME N° 1865-TP/DE/UGPPME-CFPP</v>
          </cell>
          <cell r="E1295" t="str">
            <v>201236-2017</v>
          </cell>
          <cell r="F1295" t="str">
            <v>1865-2017-MTPE/24.1.2.1</v>
          </cell>
          <cell r="G1295" t="str">
            <v>07/11/2017</v>
          </cell>
          <cell r="H1295">
            <v>0</v>
          </cell>
          <cell r="I1295" t="str">
            <v xml:space="preserve">CERTIFICACIÓN DE CRÉDITO PRESUPUESTARIO REFERIDA A LA CONTRATACIÓN DEL SERVICIO DE CATERING REQUERIDO POR EL PROGRAMA PERU RESPONSABLE </v>
          </cell>
          <cell r="J1295" t="str">
            <v xml:space="preserve">UNIDAD GERENCIAL DE ADMINISTRACIÓN
</v>
          </cell>
          <cell r="K1295" t="str">
            <v>ALTAMIRANO MARTINEZ, JOHN HAIRO</v>
          </cell>
          <cell r="L1295">
            <v>0</v>
          </cell>
        </row>
        <row r="1296">
          <cell r="D1296" t="str">
            <v>INFORME N° 1866-TP/DE/UGPPME-CFPP</v>
          </cell>
          <cell r="E1296" t="str">
            <v>199929-2017</v>
          </cell>
          <cell r="F1296" t="str">
            <v>1866-2017-MTPE/24.1.2.1</v>
          </cell>
          <cell r="G1296" t="str">
            <v>07/11/2017</v>
          </cell>
          <cell r="H1296">
            <v>0</v>
          </cell>
          <cell r="I1296" t="str">
            <v xml:space="preserve">CERTIFICACIÓN DE CRÉDITO  PRESUPUESTARIA REFERIDA PARA VIÁTICOS DE LA OFICINA NACIONAL </v>
          </cell>
          <cell r="J1296" t="str">
            <v xml:space="preserve">UNIDAD GERENCIAL DE ADMINISTRACIÓN
</v>
          </cell>
          <cell r="K1296" t="str">
            <v>ALTAMIRANO MARTINEZ, JOHN HAIRO</v>
          </cell>
          <cell r="L1296">
            <v>0</v>
          </cell>
        </row>
        <row r="1297">
          <cell r="D1297" t="str">
            <v>INFORME N° 1867-TP/DE/UGPPME-CFPP</v>
          </cell>
          <cell r="E1297" t="str">
            <v>201998-2017</v>
          </cell>
          <cell r="F1297" t="str">
            <v>1867-2017-MTPE/24.1.2.1</v>
          </cell>
          <cell r="G1297" t="str">
            <v>07/11/2017</v>
          </cell>
          <cell r="H1297">
            <v>0</v>
          </cell>
          <cell r="I1297" t="str">
            <v>CERTIFICACION DE CREDITO PRESUPUESTARIO REFERIDA PARA LA ADQUISICION DE PASAJES AEREOS PARA EL PERSONAL DEL PROGRAMA TRABAJA PERU</v>
          </cell>
          <cell r="J1297" t="str">
            <v xml:space="preserve">UNIDAD GERENCIAL DE ADMINISTRACIÓN
</v>
          </cell>
          <cell r="K1297" t="str">
            <v>ALTAMIRANO MARTINEZ, JOHN HAIRO</v>
          </cell>
          <cell r="L1297">
            <v>0</v>
          </cell>
        </row>
        <row r="1298">
          <cell r="D1298" t="str">
            <v>INFORME N° 1868-TP/DE/UGPPME-CFPP</v>
          </cell>
          <cell r="E1298" t="str">
            <v>202128-2017</v>
          </cell>
          <cell r="F1298" t="str">
            <v>1868-2017-MTPE/24.1.2.1</v>
          </cell>
          <cell r="G1298" t="str">
            <v>08/11/2017</v>
          </cell>
          <cell r="H1298">
            <v>0</v>
          </cell>
          <cell r="I1298" t="str">
            <v xml:space="preserve">SOLICITU DE CONTRATACION A UN PERSONAL POR SERVICIO DE TERCERO </v>
          </cell>
          <cell r="J1298" t="str">
            <v xml:space="preserve">PROGRAMA PARA LA GENERACION DE EMPLEO SOCIAL INCLUSIVO "TRABAJA PERU"
</v>
          </cell>
          <cell r="K1298" t="str">
            <v>ALTAMIRANO MARTINEZ, JOHN HAIRO</v>
          </cell>
          <cell r="L1298">
            <v>0</v>
          </cell>
        </row>
        <row r="1299">
          <cell r="D1299" t="str">
            <v>INFORME N° 1869-TP/DE/UGPPME-CFPP</v>
          </cell>
          <cell r="E1299" t="str">
            <v>201445-2017</v>
          </cell>
          <cell r="F1299" t="str">
            <v>1869-2017-MTPE/24.1.2.1</v>
          </cell>
          <cell r="G1299" t="str">
            <v>07/11/2017</v>
          </cell>
          <cell r="H1299">
            <v>0</v>
          </cell>
          <cell r="I1299" t="str">
            <v xml:space="preserve">CERTIFICACIÓN PRESUPUESTAL PARA VIÁTICOS DE LA OFICINA NACIONAL </v>
          </cell>
          <cell r="J1299" t="str">
            <v xml:space="preserve">UNIDAD GERENCIAL DE ADMINISTRACIÓN
</v>
          </cell>
          <cell r="K1299">
            <v>0</v>
          </cell>
          <cell r="L1299">
            <v>0</v>
          </cell>
        </row>
        <row r="1300">
          <cell r="D1300" t="str">
            <v>INFORME N° 1870-TP/DE/UGPPME-CFPP</v>
          </cell>
          <cell r="E1300" t="str">
            <v>193682-2017</v>
          </cell>
          <cell r="F1300" t="str">
            <v>1870-2017-MTPE/24.1.2.1</v>
          </cell>
          <cell r="G1300" t="str">
            <v>08/11/2017</v>
          </cell>
          <cell r="H1300">
            <v>0</v>
          </cell>
          <cell r="I1300" t="str">
            <v xml:space="preserve">REQUERIMIENTO DE CONTRATACIÓN ADMINISTRATIVA DE SERVICIOS - CAS DE UN (01) FACILITADOR SOCIAL PARA LA UNIDAD GERENCIAL DE PROMOCIÓN </v>
          </cell>
          <cell r="J1300" t="str">
            <v xml:space="preserve">PROGRAMA PARA LA GENERACION DE EMPLEO SOCIAL INCLUSIVO "TRABAJA PERU"
</v>
          </cell>
          <cell r="K1300">
            <v>0</v>
          </cell>
          <cell r="L1300">
            <v>0</v>
          </cell>
        </row>
        <row r="1301">
          <cell r="D1301" t="str">
            <v>INFORME N° 1871-TP/DE/UGPPME-CFPP</v>
          </cell>
          <cell r="E1301" t="str">
            <v>190333-2017</v>
          </cell>
          <cell r="F1301" t="str">
            <v>1871-2017-MTPE/24.1.2.1</v>
          </cell>
          <cell r="G1301" t="str">
            <v>08/11/2017</v>
          </cell>
          <cell r="H1301">
            <v>0</v>
          </cell>
          <cell r="I1301" t="str">
            <v xml:space="preserve">CERTIFICACION DE CREDITO PRESUPUESTARIO PARA LA CONTRATACION TEMPORAL DE UN SERVICIO DE TERCERO PARA LA UNIDAD ZONAL LIMA NORTE CALLAO </v>
          </cell>
          <cell r="J1301" t="str">
            <v xml:space="preserve">UNIDAD GERENCIAL DE ADMINISTRACIÓN
</v>
          </cell>
          <cell r="K1301">
            <v>0</v>
          </cell>
          <cell r="L1301">
            <v>0</v>
          </cell>
        </row>
        <row r="1302">
          <cell r="D1302" t="str">
            <v>INFORME N° 1872-TP/DE/UGPPME-CFPP</v>
          </cell>
          <cell r="E1302" t="str">
            <v>189066-2017</v>
          </cell>
          <cell r="F1302" t="str">
            <v>1872-2017-MTPE/24.1.2.1</v>
          </cell>
          <cell r="G1302" t="str">
            <v>08/11/2017</v>
          </cell>
          <cell r="H1302">
            <v>0</v>
          </cell>
          <cell r="I1302" t="str">
            <v>PROYECTO DEL PLAN DE DIFUSIÓN DEL REGLAMENTO INTERNO DE SERVIDORES CIVILES DEL PROGRAMA PARA LA GENERACIÓN DE EMPLEO SOCIAL INCLUSIVO ¿TRABAJA PERÚ¿</v>
          </cell>
          <cell r="J1302" t="str">
            <v xml:space="preserve">UNIDAD GERENCIAL DE ASESORÍA LEGAL
</v>
          </cell>
          <cell r="K1302">
            <v>0</v>
          </cell>
          <cell r="L1302">
            <v>0</v>
          </cell>
        </row>
        <row r="1303">
          <cell r="D1303" t="str">
            <v>INFORME N° 1873-TP/DE/UGPPME-CFPP</v>
          </cell>
          <cell r="E1303" t="str">
            <v>201385-2017</v>
          </cell>
          <cell r="F1303" t="str">
            <v>1873-2017-MTPE/24.1.2.1</v>
          </cell>
          <cell r="G1303" t="str">
            <v>08/11/2017</v>
          </cell>
          <cell r="H1303">
            <v>0</v>
          </cell>
          <cell r="I1303" t="str">
            <v xml:space="preserve">CERTIFICACIÓN PRESUPUESTAL PARA VIÁTICOS DE LA OFICINA NACIONAL </v>
          </cell>
          <cell r="J1303" t="str">
            <v xml:space="preserve">UNIDAD GERENCIAL DE ADMINISTRACIÓN
</v>
          </cell>
          <cell r="K1303">
            <v>0</v>
          </cell>
          <cell r="L1303">
            <v>0</v>
          </cell>
        </row>
        <row r="1304">
          <cell r="D1304" t="str">
            <v>INFORME N° 1874-TP/DE/UGPPME-CFPP</v>
          </cell>
          <cell r="E1304" t="str">
            <v>201399-2017</v>
          </cell>
          <cell r="F1304" t="str">
            <v>1874-2017-MTPE/24.1.2.1</v>
          </cell>
          <cell r="G1304" t="str">
            <v>08/11/2017</v>
          </cell>
          <cell r="H1304">
            <v>0</v>
          </cell>
          <cell r="I1304" t="str">
            <v xml:space="preserve">CERTIFICACIÓN PRESUPUESTAL PARA VIÁTICOS DE LA OFICINA NACIONAL </v>
          </cell>
          <cell r="J1304" t="str">
            <v xml:space="preserve">UNIDAD GERENCIAL DE ADMINISTRACIÓN
</v>
          </cell>
          <cell r="K1304">
            <v>0</v>
          </cell>
          <cell r="L1304">
            <v>0</v>
          </cell>
        </row>
        <row r="1305">
          <cell r="D1305" t="str">
            <v>INFORME N° 1875-TP/DE/UGPPME-CFPP</v>
          </cell>
          <cell r="E1305" t="str">
            <v>201973-2017</v>
          </cell>
          <cell r="F1305" t="str">
            <v>1875-2017-MTPE/24.1.2.1</v>
          </cell>
          <cell r="G1305" t="str">
            <v>08/11/2017</v>
          </cell>
          <cell r="H1305">
            <v>0</v>
          </cell>
          <cell r="I1305" t="str">
            <v xml:space="preserve">CERTIFICACIÓN PRESUPUESTAL PARA VIÁTICOS DE LA OFICINA NACIONAL </v>
          </cell>
          <cell r="J1305" t="str">
            <v xml:space="preserve">UNIDAD GERENCIAL DE ADMINISTRACIÓN
</v>
          </cell>
          <cell r="K1305">
            <v>0</v>
          </cell>
          <cell r="L1305">
            <v>0</v>
          </cell>
        </row>
        <row r="1306">
          <cell r="D1306" t="str">
            <v>INFORME N° 1876-TP/DE/UGPPME-CFPP</v>
          </cell>
          <cell r="E1306" t="str">
            <v>201180-2017</v>
          </cell>
          <cell r="F1306" t="str">
            <v>1876-2017-MTPE/24.1.2.1</v>
          </cell>
          <cell r="G1306" t="str">
            <v>08/11/2017</v>
          </cell>
          <cell r="H1306">
            <v>0</v>
          </cell>
          <cell r="I1306" t="str">
            <v xml:space="preserve">CERTIFICACIÓN PRESUPUESTAL PARA VIÁTICOS DE LA OFICINA NACIONAL </v>
          </cell>
          <cell r="J1306" t="str">
            <v xml:space="preserve">UNIDAD GERENCIAL DE ADMINISTRACIÓN
</v>
          </cell>
          <cell r="K1306">
            <v>0</v>
          </cell>
          <cell r="L1306">
            <v>0</v>
          </cell>
        </row>
        <row r="1307">
          <cell r="D1307" t="str">
            <v>INFORME N° 1877-TP/DE/UGPPME-CFPP</v>
          </cell>
          <cell r="E1307" t="str">
            <v>201747-2017</v>
          </cell>
          <cell r="F1307" t="str">
            <v>1877-2017-MTPE/24.1.2.1</v>
          </cell>
          <cell r="G1307" t="str">
            <v>08/11/2017</v>
          </cell>
          <cell r="H1307">
            <v>0</v>
          </cell>
          <cell r="I1307" t="str">
            <v xml:space="preserve">CERTIFICACIÓN PRESUPUESTAL PARA VIÁTICOS DE LA OFICINA NACIONAL </v>
          </cell>
          <cell r="J1307" t="str">
            <v xml:space="preserve">UNIDAD GERENCIAL DE ADMINISTRACIÓN
</v>
          </cell>
          <cell r="K1307">
            <v>0</v>
          </cell>
          <cell r="L1307">
            <v>0</v>
          </cell>
        </row>
        <row r="1308">
          <cell r="D1308" t="str">
            <v>INFORME N° 1878-TP/DE/UGPPME-CFPP</v>
          </cell>
          <cell r="E1308" t="str">
            <v>201835-2017</v>
          </cell>
          <cell r="F1308" t="str">
            <v>1878-2017-MTPE/24.1.2.1</v>
          </cell>
          <cell r="G1308" t="str">
            <v>08/11/2017</v>
          </cell>
          <cell r="H1308">
            <v>0</v>
          </cell>
          <cell r="I1308" t="str">
            <v xml:space="preserve">CERTIFICACIÓN PRESUPUESTAL PARA VIÁTICOS DE LA OFICINA NACIONAL </v>
          </cell>
          <cell r="J1308" t="str">
            <v xml:space="preserve">UNIDAD GERENCIAL DE ADMINISTRACIÓN
</v>
          </cell>
          <cell r="K1308">
            <v>0</v>
          </cell>
          <cell r="L1308">
            <v>0</v>
          </cell>
        </row>
        <row r="1309">
          <cell r="D1309" t="str">
            <v>INFORME N° 1879-TP/DE/UGPPME-CFPP</v>
          </cell>
          <cell r="E1309" t="str">
            <v>202201-2017</v>
          </cell>
          <cell r="F1309" t="str">
            <v>1879-2017-MTPE/24.1.2.1</v>
          </cell>
          <cell r="G1309" t="str">
            <v>08/11/2017</v>
          </cell>
          <cell r="H1309">
            <v>0</v>
          </cell>
          <cell r="I1309" t="str">
            <v xml:space="preserve">CERTIFICACIÓN PRESUPUESTAL PARA VIÁTICOS DE LA OFICINA NACIONAL </v>
          </cell>
          <cell r="J1309" t="str">
            <v xml:space="preserve">UNIDAD GERENCIAL DE ADMINISTRACIÓN
</v>
          </cell>
          <cell r="K1309">
            <v>0</v>
          </cell>
          <cell r="L1309">
            <v>0</v>
          </cell>
        </row>
        <row r="1310">
          <cell r="D1310" t="str">
            <v>INFORME N° 1880-TP/DE/UGPPME-CFPP</v>
          </cell>
          <cell r="E1310" t="str">
            <v>182412-2017</v>
          </cell>
          <cell r="F1310" t="str">
            <v>1880-2017-MTPE/24.1.2.1</v>
          </cell>
          <cell r="G1310" t="str">
            <v>08/11/2017</v>
          </cell>
          <cell r="H1310">
            <v>0</v>
          </cell>
          <cell r="I1310" t="str">
            <v xml:space="preserve">CERTIFICACIÓN DE CREDITO PRESUPUESTARIO REFERIDA A LA CONTRATACION DEL SERVICIO DE ACONDICIONAMIENTO E INSTALACIÓN DE DIVISIÓN DE VIDRIO TEMPLADO DE LA SALA DE REUNIONES Y ALMACÉN DEL PROGRAMA PERU RESPONSABLE </v>
          </cell>
          <cell r="J1310" t="str">
            <v xml:space="preserve">UNIDAD GERENCIAL DE ADMINISTRACIÓN
</v>
          </cell>
          <cell r="K1310">
            <v>0</v>
          </cell>
          <cell r="L1310">
            <v>0</v>
          </cell>
        </row>
        <row r="1311">
          <cell r="D1311" t="str">
            <v>INFORME N° 1881-TP/DE/UGPPME-CFPP</v>
          </cell>
          <cell r="E1311" t="str">
            <v>198249-2017</v>
          </cell>
          <cell r="F1311" t="str">
            <v>1881-2017-MTPE/24.1.2.1</v>
          </cell>
          <cell r="G1311" t="str">
            <v>08/11/2017</v>
          </cell>
          <cell r="H1311">
            <v>0</v>
          </cell>
          <cell r="I1311" t="str">
            <v xml:space="preserve">INFORMACION PARA LA SUSTENTACION DEL PROYECTO DE PRESUPUESTO PARA EL AÑO FISCAL 2018 QUE NUESTRO MINISTRO REALIZARA ANTE EL PLENO DEL CONGRESO DE LA REPUBLICA </v>
          </cell>
          <cell r="J1311" t="str">
            <v xml:space="preserve">PROGRAMA PARA LA GENERACION DE EMPLEO SOCIAL INCLUSIVO "TRABAJA PERU"
</v>
          </cell>
          <cell r="K1311">
            <v>0</v>
          </cell>
          <cell r="L1311">
            <v>0</v>
          </cell>
        </row>
        <row r="1312">
          <cell r="D1312" t="str">
            <v>INFORME N° 1882-TP/DE/UGPPME-CFPP</v>
          </cell>
          <cell r="E1312" t="str">
            <v>198235-2017</v>
          </cell>
          <cell r="F1312" t="str">
            <v>1882-2017-MTPE/24.1.2.1</v>
          </cell>
          <cell r="G1312" t="str">
            <v>08/11/2017</v>
          </cell>
          <cell r="H1312">
            <v>0</v>
          </cell>
          <cell r="I1312" t="str">
            <v xml:space="preserve">SUSTENTACIÓN DEL PRESUPUESTO 2018 DEL MTPE, QUE NUESTRO MINISTRO REALIZARÁ AMTE EL PLENO DEL CONGRESO DE LA REPUBLICA </v>
          </cell>
          <cell r="J1312" t="str">
            <v xml:space="preserve">PROGRAMA PARA LA GENERACION DE EMPLEO SOCIAL INCLUSIVO "TRABAJA PERU"
</v>
          </cell>
          <cell r="K1312">
            <v>0</v>
          </cell>
          <cell r="L1312">
            <v>0</v>
          </cell>
        </row>
        <row r="1313">
          <cell r="D1313" t="str">
            <v>INFORME N° 1883-TP/DE/UGPPME-CFPP</v>
          </cell>
          <cell r="E1313" t="str">
            <v>192418-2017</v>
          </cell>
          <cell r="F1313" t="str">
            <v>1883-2017-MTPE/24.1.2.1</v>
          </cell>
          <cell r="G1313" t="str">
            <v>08/11/2017</v>
          </cell>
          <cell r="H1313">
            <v>0</v>
          </cell>
          <cell r="I1313" t="str">
            <v>CERTIFICACION DE CREDITO PRESUPUESTARIO REFERIDA A LA CONTRATACION DE SERVICIO TEMPORAL DE TERCERO PARA LA UNIDAD GERENCIAL DE PROYECTOS DEL PROGRAMA TRABAJA PERU</v>
          </cell>
          <cell r="J1313" t="str">
            <v xml:space="preserve">UNIDAD GERENCIAL DE ADMINISTRACIÓN
</v>
          </cell>
          <cell r="K1313">
            <v>0</v>
          </cell>
          <cell r="L1313">
            <v>0</v>
          </cell>
        </row>
        <row r="1314">
          <cell r="D1314" t="str">
            <v>INFORME N° 1884-TP/DE/UGPPME-CFPP</v>
          </cell>
          <cell r="E1314" t="str">
            <v>201112-2017</v>
          </cell>
          <cell r="F1314" t="str">
            <v>1884-2017-MTPE/24.1.2.1</v>
          </cell>
          <cell r="G1314" t="str">
            <v>08/11/2017</v>
          </cell>
          <cell r="H1314">
            <v>0</v>
          </cell>
          <cell r="I1314" t="str">
            <v xml:space="preserve">CERTIFICACION DE CREDITO PRESUPUESTAL PARTA ASIGNACION DE VIATICOS PARA LA OFICINA NACIONAL </v>
          </cell>
          <cell r="J1314" t="str">
            <v xml:space="preserve">UNIDAD GERENCIAL DE ADMINISTRACIÓN
</v>
          </cell>
          <cell r="K1314">
            <v>0</v>
          </cell>
          <cell r="L1314">
            <v>0</v>
          </cell>
        </row>
        <row r="1315">
          <cell r="D1315" t="str">
            <v>INFORME N° 1885-TP/DE/UGPPME-CFPP</v>
          </cell>
          <cell r="E1315" t="str">
            <v>202839-2017</v>
          </cell>
          <cell r="F1315" t="str">
            <v>1885-2017-MTPE/24.1.2.1</v>
          </cell>
          <cell r="G1315" t="str">
            <v>08/11/2017</v>
          </cell>
          <cell r="H1315">
            <v>0</v>
          </cell>
          <cell r="I1315" t="str">
            <v xml:space="preserve">CERTIFICACIÓN PRESUPUESTAL PARA VIÁTICOS DE LA OFICINA NACIONAL </v>
          </cell>
          <cell r="J1315" t="str">
            <v xml:space="preserve">UNIDAD GERENCIAL DE ADMINISTRACIÓN
</v>
          </cell>
          <cell r="K1315">
            <v>0</v>
          </cell>
          <cell r="L1315">
            <v>0</v>
          </cell>
        </row>
        <row r="1316">
          <cell r="D1316" t="str">
            <v>INFORME N° 1886-TP/DE/UGPPME-CFPP</v>
          </cell>
          <cell r="E1316" t="str">
            <v>180619-2017</v>
          </cell>
          <cell r="F1316" t="str">
            <v>1886-2017-MTPE/24.1.2.1</v>
          </cell>
          <cell r="G1316" t="str">
            <v>09/11/2017</v>
          </cell>
          <cell r="H1316">
            <v>0</v>
          </cell>
          <cell r="I1316" t="str">
            <v>REQUERIMIENTO DE CONTRATACIÓN ADMINISTRATIVA DE SERVICIOS - CAS DE UN (01) RESPONSABLE DE PROMOCIÓN PARA LA UNIDAD ZONAL PIURA</v>
          </cell>
          <cell r="J1316" t="str">
            <v xml:space="preserve">PROGRAMA PARA LA GENERACION DE EMPLEO SOCIAL INCLUSIVO "TRABAJA PERU"
</v>
          </cell>
          <cell r="K1316" t="str">
            <v>TORRES LOZANO, CÉSAR AUGUSTO</v>
          </cell>
          <cell r="L1316">
            <v>0</v>
          </cell>
        </row>
        <row r="1317">
          <cell r="D1317" t="str">
            <v>INFORME N° 1887-TP/DE/UGPPME-CFPP</v>
          </cell>
          <cell r="E1317" t="str">
            <v>196646-2017</v>
          </cell>
          <cell r="F1317" t="str">
            <v>1887-2017-MTPE/24.1.2.1</v>
          </cell>
          <cell r="G1317" t="str">
            <v>09/11/2017</v>
          </cell>
          <cell r="H1317">
            <v>0</v>
          </cell>
          <cell r="I1317" t="str">
            <v xml:space="preserve">CERTIFICACIÓN DE CRÉDITO PRESUPUESTARIO REFERIDA A LA ADQUISICIÓN DE UN (01) DISCO DURO EXTERNO DE RESPALDO </v>
          </cell>
          <cell r="J1317" t="str">
            <v xml:space="preserve">UNIDAD GERENCIAL DE ADMINISTRACIÓN
</v>
          </cell>
          <cell r="K1317">
            <v>0</v>
          </cell>
          <cell r="L1317">
            <v>0</v>
          </cell>
        </row>
        <row r="1318">
          <cell r="D1318" t="str">
            <v>INFORME N° 1888-TP/DE/UGPPME-CFPP</v>
          </cell>
          <cell r="E1318" t="str">
            <v>170043-2017</v>
          </cell>
          <cell r="F1318" t="str">
            <v>1888-2017-MTPE/24.1.2.1</v>
          </cell>
          <cell r="G1318" t="str">
            <v>09/11/2017</v>
          </cell>
          <cell r="H1318">
            <v>0</v>
          </cell>
          <cell r="I1318" t="str">
            <v>LINEAMIENTOS DE SEGURIDAD INFORMÁTICA  DEL PROGRAMA PARA LA GENERACIÓN DE EMPLEO SOCIAL INCLUSIVO ¿TRABAJA PERÚ¿</v>
          </cell>
          <cell r="J1318" t="str">
            <v xml:space="preserve">UNIDAD GERENCIAL DE ASESORÍA LEGAL
</v>
          </cell>
          <cell r="K1318">
            <v>0</v>
          </cell>
          <cell r="L1318">
            <v>0</v>
          </cell>
        </row>
        <row r="1319">
          <cell r="D1319" t="str">
            <v>INFORME N° 1889-TP/DE/UGPPME-CFPP</v>
          </cell>
          <cell r="E1319" t="str">
            <v>200343-2017</v>
          </cell>
          <cell r="F1319" t="str">
            <v>1889-2017-MTPE/24.1.2.1</v>
          </cell>
          <cell r="G1319" t="str">
            <v>09/11/2017</v>
          </cell>
          <cell r="H1319">
            <v>0</v>
          </cell>
          <cell r="I1319" t="str">
            <v xml:space="preserve">CERTIFICACIÓN DE CRÉDITO PRESUPUESTARIO REFERIDA PARA VIÁTICOS DE LA OFICINA NACIONAL </v>
          </cell>
          <cell r="J1319" t="str">
            <v xml:space="preserve">UNIDAD GERENCIAL DE ADMINISTRACIÓN
</v>
          </cell>
          <cell r="K1319" t="str">
            <v>ALTAMIRANO MARTINEZ, JOHN HAIRO</v>
          </cell>
          <cell r="L1319">
            <v>0</v>
          </cell>
        </row>
        <row r="1320">
          <cell r="D1320" t="str">
            <v>INFORME N° 1890-TP/DE/UGPPME-CFPP</v>
          </cell>
          <cell r="E1320" t="str">
            <v>179260-2017</v>
          </cell>
          <cell r="F1320" t="str">
            <v>1890-2017-MTPE/24.1.2.1</v>
          </cell>
          <cell r="G1320" t="str">
            <v>09/11/2017</v>
          </cell>
          <cell r="H1320">
            <v>0</v>
          </cell>
          <cell r="I1320" t="str">
            <v xml:space="preserve">CERTIFICACIÓN DE CRÉDITO PRESUPUESTARIO REFERIDA AL SERVICIO DE TERCERO PARA REALIZAR ACTIVIDADES REALIZADAS A PROMOCIÓN PARA LA UNIDAD ZONAL SAN MARTIN DEL PROGRAMA TRABAJA PERU </v>
          </cell>
          <cell r="J1320" t="str">
            <v xml:space="preserve">UNIDAD GERENCIAL DE ADMINISTRACIÓN
</v>
          </cell>
          <cell r="K1320" t="str">
            <v>ALTAMIRANO MARTINEZ, JOHN HAIRO</v>
          </cell>
          <cell r="L1320">
            <v>0</v>
          </cell>
        </row>
        <row r="1321">
          <cell r="D1321" t="str">
            <v>INFORME N° 1891-TP/DE/UGPPME-CFPP</v>
          </cell>
          <cell r="E1321" t="str">
            <v>202086-2017</v>
          </cell>
          <cell r="F1321" t="str">
            <v>1891-2017-MTPE/24.1.2.1</v>
          </cell>
          <cell r="G1321" t="str">
            <v>09/11/2017</v>
          </cell>
          <cell r="H1321">
            <v>0</v>
          </cell>
          <cell r="I1321" t="str">
            <v xml:space="preserve">CERTIFICACIÓN DE CRÉDITO PRESUPUESTARIO REFERIDA PARA VIÁTICOS DE LA OFICINA NACIONAL </v>
          </cell>
          <cell r="J1321" t="str">
            <v xml:space="preserve">UNIDAD GERENCIAL DE ADMINISTRACIÓN
</v>
          </cell>
          <cell r="K1321" t="str">
            <v>ALTAMIRANO MARTINEZ, JOHN HAIRO</v>
          </cell>
          <cell r="L1321">
            <v>0</v>
          </cell>
        </row>
        <row r="1322">
          <cell r="D1322" t="str">
            <v>INFORME N° 1892-TP/DE/UGPPME-CFPP</v>
          </cell>
          <cell r="E1322" t="str">
            <v>204472-2017</v>
          </cell>
          <cell r="F1322" t="str">
            <v>1892-2017-MTPE/24.1.2.1</v>
          </cell>
          <cell r="G1322" t="str">
            <v>09/11/2017</v>
          </cell>
          <cell r="H1322">
            <v>0</v>
          </cell>
          <cell r="I1322" t="str">
            <v xml:space="preserve">INFORME COMPLEMENTARIO PARA INFORMACION FINANCIERA, PRESUPUESTARIA Y COMPLEMENTARIA CON PERIODICIDAD MENSUAL, TRIMESTRAL Y SEMESTRAL POR LAS ENTIDADES GUBERNAMENTALES DEL ESTADO. </v>
          </cell>
          <cell r="J1322" t="str">
            <v xml:space="preserve">UNIDAD GERENCIAL DE ADMINISTRACIÓN
</v>
          </cell>
          <cell r="K1322" t="str">
            <v>ALTAMIRANO MARTINEZ, JOHN HAIRO</v>
          </cell>
          <cell r="L1322">
            <v>0</v>
          </cell>
        </row>
        <row r="1323">
          <cell r="D1323" t="str">
            <v>INFORME N° 1893-TP/DE/UGPPME-CFPP</v>
          </cell>
          <cell r="E1323" t="str">
            <v>201898-2017</v>
          </cell>
          <cell r="F1323" t="str">
            <v>1893-2017-MTPE/24.1.2.1</v>
          </cell>
          <cell r="G1323" t="str">
            <v>09/11/2017</v>
          </cell>
          <cell r="H1323">
            <v>0</v>
          </cell>
          <cell r="I1323" t="str">
            <v>PRESUPUESTARIO PARA LA CONTRATACION TEMPORAL DE UN SERVICIO DE TERCERO PARA REALIZAR EL SERVICIO DE MANTENIMIENTO Y LIMPIEZA DE LA UNIDAD ZONAL JUNIN</v>
          </cell>
          <cell r="J1323" t="str">
            <v xml:space="preserve">UNIDAD GERENCIAL DE ADMINISTRACIÓN
</v>
          </cell>
          <cell r="K1323">
            <v>0</v>
          </cell>
          <cell r="L1323">
            <v>0</v>
          </cell>
        </row>
        <row r="1324">
          <cell r="D1324" t="str">
            <v>INFORME N° 1894-TP/DE/UGPPME-CFPP</v>
          </cell>
          <cell r="E1324" t="str">
            <v>196598-2017</v>
          </cell>
          <cell r="F1324" t="str">
            <v>1894-2017-MTPE/24.1.2.1</v>
          </cell>
          <cell r="G1324" t="str">
            <v>10/11/2017</v>
          </cell>
          <cell r="H1324">
            <v>0</v>
          </cell>
          <cell r="I1324" t="str">
            <v xml:space="preserve">CERTIFICACION DE CREDITO PRESUPUESTARIO REFERIDA A LA CONTRATACION DE UN TERCERO PARA LA UNIDAD GERENCIAL DE ASESORAMIENTO DEL PROGRAMA PERU RESPONSABLE </v>
          </cell>
          <cell r="J1324" t="str">
            <v xml:space="preserve">UNIDAD GERENCIAL DE ADMINISTRACIÓN
</v>
          </cell>
          <cell r="K1324" t="str">
            <v>ALTAMIRANO MARTINEZ, JOHN HAIRO</v>
          </cell>
          <cell r="L1324">
            <v>0</v>
          </cell>
        </row>
        <row r="1325">
          <cell r="D1325" t="str">
            <v>INFORME N° 1895-TP/DE/UGPPME-CFPP</v>
          </cell>
          <cell r="E1325" t="str">
            <v>179575-2017</v>
          </cell>
          <cell r="F1325" t="str">
            <v>1895-2017-MTPE/24.1.2.1</v>
          </cell>
          <cell r="G1325" t="str">
            <v>10/11/2017</v>
          </cell>
          <cell r="H1325">
            <v>0</v>
          </cell>
          <cell r="I1325" t="str">
            <v xml:space="preserve">CERTIFICACIÓN DE CRÉDITO PRESUPUESTARIO REFERIDA A LA CONTRATACIÓN DEL SERVICIO DE IMPRESIÓN DE MATERIAL DE MERCHANDISING PARA LA UNIDAD GERENCIAL DE PROMOCIÓN DE RSE DEL PROGRAMA PERU RESPONSABLE </v>
          </cell>
          <cell r="J1325" t="str">
            <v xml:space="preserve">UNIDAD GERENCIAL DE ADMINISTRACIÓN
</v>
          </cell>
          <cell r="K1325">
            <v>0</v>
          </cell>
          <cell r="L1325">
            <v>0</v>
          </cell>
        </row>
        <row r="1326">
          <cell r="D1326" t="str">
            <v>INFORME N° 1896-TP/DE/UGPPME-CFPP</v>
          </cell>
          <cell r="E1326" t="str">
            <v>198264-2017</v>
          </cell>
          <cell r="F1326" t="str">
            <v>1896-2017-MTPE/24.1.2.1</v>
          </cell>
          <cell r="G1326" t="str">
            <v>10/11/2017</v>
          </cell>
          <cell r="H1326">
            <v>0</v>
          </cell>
          <cell r="I1326" t="str">
            <v xml:space="preserve">CERTIFICACION DE CREDITO PRESUPUESTARIO REFERIDA A LA CONTRATACION TEMPORAL POR MODALIDAD DE SERVICIO DE TERCERO DE PROFESIONAL COMO VERIFICADOR DE OBRA AC-87 - UNIDAD ZONAL MOQUEGUA </v>
          </cell>
          <cell r="J1326" t="str">
            <v xml:space="preserve">UNIDAD GERENCIAL DE ADMINISTRACIÓN
</v>
          </cell>
          <cell r="K1326">
            <v>0</v>
          </cell>
          <cell r="L1326">
            <v>0</v>
          </cell>
        </row>
        <row r="1327">
          <cell r="D1327" t="str">
            <v>INFORME N° 1897-TP/DE/UGPPME-CFPP</v>
          </cell>
          <cell r="E1327" t="str">
            <v>200116-2017</v>
          </cell>
          <cell r="F1327" t="str">
            <v>1897-2017-MTPE/24.1.2.1</v>
          </cell>
          <cell r="G1327" t="str">
            <v>10/11/2017</v>
          </cell>
          <cell r="H1327">
            <v>0</v>
          </cell>
          <cell r="I1327" t="str">
            <v>ANULACION DE CERTIFICACION DE CREDITO PRESUPUESTARIO N° 291-2017 REFERIDA A LA CONTRATACION DEL SERVICIO DE AGUA Y DESAGUE PARA LA UNIDAD ZONAL ANCASH DEL PROGRAMA TRABAJA PERU</v>
          </cell>
          <cell r="J1327" t="str">
            <v xml:space="preserve">UNIDAD GERENCIAL DE ADMINISTRACIÓN
</v>
          </cell>
          <cell r="K1327">
            <v>0</v>
          </cell>
          <cell r="L1327">
            <v>0</v>
          </cell>
        </row>
        <row r="1328">
          <cell r="D1328" t="str">
            <v>INFORME N° 1898-TP/DE/UGPPME-CFPP</v>
          </cell>
          <cell r="E1328" t="str">
            <v>183610-2017</v>
          </cell>
          <cell r="F1328" t="str">
            <v>1898-2017-MTPE/24.1.2.1</v>
          </cell>
          <cell r="G1328" t="str">
            <v>10/11/2017</v>
          </cell>
          <cell r="H1328">
            <v>0</v>
          </cell>
          <cell r="I1328" t="str">
            <v xml:space="preserve">CERTIFICACION DE CREDITO PRESUPUESTARIO PARA CONTRATACION DE SERVICIO DE UN PROFESIONAL POR LA MODALIDAD DE TERCERO PARA ASISTENCIA TECNICA Y REGISTRO DE LOS PROYECTOS EN EL BANCO DE PROYECTOS DEL PROGRAMA TRABAJA PERU PARA LA UNIDAD ZONAL CAJAMARCA </v>
          </cell>
          <cell r="J1328" t="str">
            <v xml:space="preserve">UNIDAD GERENCIAL DE ADMINISTRACIÓN
</v>
          </cell>
          <cell r="K1328">
            <v>0</v>
          </cell>
          <cell r="L1328">
            <v>0</v>
          </cell>
        </row>
        <row r="1329">
          <cell r="D1329" t="str">
            <v>INFORME N° 1899-TP/DE/UGPPME-CFPP</v>
          </cell>
          <cell r="E1329" t="str">
            <v>195758-2017</v>
          </cell>
          <cell r="F1329" t="str">
            <v>1899-2017-MTPE/24.1.2.1</v>
          </cell>
          <cell r="G1329" t="str">
            <v>10/11/2017</v>
          </cell>
          <cell r="H1329">
            <v>0</v>
          </cell>
          <cell r="I1329" t="str">
            <v xml:space="preserve">REQUERIMIENTO DE CONTRATACIÓN ADMINISTRATIVA DE SERVICIOS - CAS DE UN (01) ASISTENTE EN PRESUPUESTO PARA LA COORDINACIÓN FUNCIONAL DE PLANIFICACIÓN Y PRESUPUESTO DE LA UNIDAD GERENCIAL DE PLANIFICACIÓN, PRESUPUESTO, MONITOREO Y EVALUACIÓN </v>
          </cell>
          <cell r="J1329" t="str">
            <v xml:space="preserve">UNIDAD GERENCIAL DE ADMINISTRACIÓN
</v>
          </cell>
          <cell r="K1329">
            <v>0</v>
          </cell>
          <cell r="L1329">
            <v>0</v>
          </cell>
        </row>
        <row r="1330">
          <cell r="D1330" t="str">
            <v>INFORME N° 1900-TP/DE/UGPPME-CFPP</v>
          </cell>
          <cell r="E1330" t="str">
            <v>201865-2017</v>
          </cell>
          <cell r="F1330" t="str">
            <v>1900-2017-MTPE/24.1.2.1</v>
          </cell>
          <cell r="G1330" t="str">
            <v>10/11/2017</v>
          </cell>
          <cell r="H1330">
            <v>0</v>
          </cell>
          <cell r="I1330" t="str">
            <v xml:space="preserve">EXAMEN FINANCIERO DEL EJERCICIO ECONÓMICO 2017 </v>
          </cell>
          <cell r="J1330" t="str">
            <v xml:space="preserve">UNIDAD GERENCIAL DE PLANIFICACIÓN, PRESUPUESTO, MONITOREO Y EVALUACIÓN
</v>
          </cell>
          <cell r="K1330">
            <v>0</v>
          </cell>
          <cell r="L1330">
            <v>0</v>
          </cell>
        </row>
        <row r="1331">
          <cell r="D1331" t="str">
            <v>INFORME N° 1901-TP/DE/UGPPME-CFPP</v>
          </cell>
          <cell r="E1331" t="str">
            <v>197230-2017</v>
          </cell>
          <cell r="F1331" t="str">
            <v>1901-2017-MTPE/24.1.2.1</v>
          </cell>
          <cell r="G1331" t="str">
            <v>10/11/2017</v>
          </cell>
          <cell r="H1331">
            <v>0</v>
          </cell>
          <cell r="I1331" t="str">
            <v xml:space="preserve">CERTIFICACION DE CREDITO PRESUPUESTARIO REFERIDA A LA CONTRATACION TEMPORAL POR MODALIDAD DE SERVICIO DE TERCERO DE PROFESIONAL COMO VERIFICADOR DE OBRA AC-87- UNIDAD ZONAL ICA </v>
          </cell>
          <cell r="J1331" t="str">
            <v xml:space="preserve">UNIDAD GERENCIAL DE ADMINISTRACIÓN
</v>
          </cell>
          <cell r="K1331">
            <v>0</v>
          </cell>
          <cell r="L1331">
            <v>0</v>
          </cell>
        </row>
        <row r="1332">
          <cell r="D1332" t="str">
            <v>INFORME N° 1902-TP/DE/UGPPME-CFPP</v>
          </cell>
          <cell r="E1332" t="str">
            <v>204049-2017</v>
          </cell>
          <cell r="F1332" t="str">
            <v>1902-2017-MTPE/24.1.2.1</v>
          </cell>
          <cell r="G1332" t="str">
            <v>13/11/2017</v>
          </cell>
          <cell r="H1332">
            <v>0</v>
          </cell>
          <cell r="I1332" t="str">
            <v xml:space="preserve">CERTIFICACIÓN  DE CREDITO PRESUPUESTARIO REFERIDA  PARA VIÁTICOS DE LA OFICINA NACIONAL </v>
          </cell>
          <cell r="J1332" t="str">
            <v xml:space="preserve">UNIDAD GERENCIAL DE ADMINISTRACIÓN
</v>
          </cell>
          <cell r="K1332" t="str">
            <v>ALTAMIRANO MARTINEZ, JOHN HAIRO</v>
          </cell>
          <cell r="L1332">
            <v>0</v>
          </cell>
        </row>
        <row r="1333">
          <cell r="D1333" t="str">
            <v>INFORME N° 1903-TP/DE/UGPPME-CFPP</v>
          </cell>
          <cell r="E1333" t="str">
            <v>205799-2017</v>
          </cell>
          <cell r="F1333" t="str">
            <v>1903-2017-MTPE/24.1.2.1</v>
          </cell>
          <cell r="G1333" t="str">
            <v>13/11/2017</v>
          </cell>
          <cell r="H1333">
            <v>0</v>
          </cell>
          <cell r="I1333" t="str">
            <v xml:space="preserve">INFORME TÉCNICO DE RIESGOS IDENTIFICADOS Y MEDIDAS MITIGANTES </v>
          </cell>
          <cell r="J1333" t="str">
            <v xml:space="preserve">UNIDAD GERENCIAL DE PLANIFICACIÓN, PRESUPUESTO, MONITOREO Y EVALUACIÓN
</v>
          </cell>
          <cell r="K1333" t="str">
            <v>ALTAMIRANO MARTINEZ, JOHN HAIRO</v>
          </cell>
          <cell r="L1333">
            <v>0</v>
          </cell>
        </row>
        <row r="1334">
          <cell r="D1334" t="str">
            <v>INFORME N° 1904-TP/DE/UGPPME-CFPP</v>
          </cell>
          <cell r="E1334" t="str">
            <v>205804-2017</v>
          </cell>
          <cell r="F1334" t="str">
            <v>1904-2017-MTPE/24.1.2.1</v>
          </cell>
          <cell r="G1334" t="str">
            <v>13/11/2017</v>
          </cell>
          <cell r="H1334">
            <v>0</v>
          </cell>
          <cell r="I1334" t="str">
            <v xml:space="preserve">INFORME TÉCNICO DEL PLAN DE GESTIÓN DE RIESGOS </v>
          </cell>
          <cell r="J1334" t="str">
            <v xml:space="preserve">UNIDAD GERENCIAL DE PLANIFICACIÓN, PRESUPUESTO, MONITOREO Y EVALUACIÓN
</v>
          </cell>
          <cell r="K1334" t="str">
            <v>ALTAMIRANO MARTINEZ, JOHN HAIRO</v>
          </cell>
          <cell r="L1334">
            <v>0</v>
          </cell>
        </row>
        <row r="1335">
          <cell r="D1335" t="str">
            <v>INFORME N° 1905-TP/DE/UGPPME-CFPP</v>
          </cell>
          <cell r="E1335" t="str">
            <v>200876-2017</v>
          </cell>
          <cell r="F1335" t="str">
            <v>1905-2017-MTPE/24.1.2.1</v>
          </cell>
          <cell r="G1335" t="str">
            <v>13/11/2017</v>
          </cell>
          <cell r="H1335">
            <v>0</v>
          </cell>
          <cell r="I1335" t="str">
            <v xml:space="preserve">CERTIFICACIÓN DE CRÉDITO PRESUPUESTARIO REFERIDA PARA LA CONTRATACIÓN DE UN SERVICIO POR TERCERO PARA LA COORDINACIÓN FUNCIONAL DE MONITOREO Y EVALUACION DEL PROGRAMA TRABAJA PERU </v>
          </cell>
          <cell r="J1335" t="str">
            <v xml:space="preserve">UNIDAD GERENCIAL DE ADMINISTRACIÓN
</v>
          </cell>
          <cell r="K1335" t="str">
            <v>ALTAMIRANO MARTINEZ, JOHN HAIRO</v>
          </cell>
          <cell r="L1335">
            <v>0</v>
          </cell>
        </row>
        <row r="1336">
          <cell r="D1336" t="str">
            <v>INFORME N° 1906-TP/DE/UGPPME-CFPP</v>
          </cell>
          <cell r="E1336" t="str">
            <v>190338-2017</v>
          </cell>
          <cell r="F1336" t="str">
            <v>1906-2017-MTPE/24.1.2.1</v>
          </cell>
          <cell r="G1336" t="str">
            <v>13/11/2017</v>
          </cell>
          <cell r="H1336">
            <v>0</v>
          </cell>
          <cell r="I1336" t="str">
            <v xml:space="preserve">CERTIFICACION DE CREDITO PRESUPUESTARIO REFERIDA A LA CONTRATACION DE UN SERVICIO POR TERCERO DE LA UNIDAD ZONAL LIMA NORTE CALLAO DEL PROGRAMA TRABAJA PERU </v>
          </cell>
          <cell r="J1336" t="str">
            <v xml:space="preserve">UNIDAD GERENCIAL DE ADMINISTRACIÓN
</v>
          </cell>
          <cell r="K1336" t="str">
            <v>ALTAMIRANO MARTINEZ, JOHN HAIRO</v>
          </cell>
          <cell r="L1336">
            <v>0</v>
          </cell>
        </row>
        <row r="1337">
          <cell r="D1337" t="str">
            <v>INFORME N° 1907-TP/DE/UGPPME-CFPP</v>
          </cell>
          <cell r="E1337" t="str">
            <v>205814-2017</v>
          </cell>
          <cell r="F1337" t="str">
            <v>1907-2017-MTPE/24.1.2.1</v>
          </cell>
          <cell r="G1337" t="str">
            <v>13/11/2017</v>
          </cell>
          <cell r="H1337">
            <v>0</v>
          </cell>
          <cell r="I1337" t="str">
            <v xml:space="preserve">PROPUESTA DE NOTA DE MODIFICACIÓN PRESUPUESTARIA </v>
          </cell>
          <cell r="J1337" t="str">
            <v xml:space="preserve">PROGRAMA PARA LA GENERACION DE EMPLEO SOCIAL INCLUSIVO "TRABAJA PERU"
</v>
          </cell>
          <cell r="K1337" t="str">
            <v>ALTAMIRANO MARTINEZ, JOHN HAIRO</v>
          </cell>
          <cell r="L1337">
            <v>0</v>
          </cell>
        </row>
        <row r="1338">
          <cell r="D1338" t="str">
            <v>INFORME N° -TP/DE/UGPPME-CFPP</v>
          </cell>
        </row>
        <row r="1339">
          <cell r="D1339" t="str">
            <v>INFORME N° -TP/DE/UGPPME-CFPP</v>
          </cell>
        </row>
        <row r="1340">
          <cell r="D1340" t="str">
            <v>INFORME N° -TP/DE/UGPPME-CFPP</v>
          </cell>
        </row>
        <row r="1341">
          <cell r="D1341" t="str">
            <v>INFORME N° -TP/DE/UGPPME-CFPP</v>
          </cell>
        </row>
        <row r="1342">
          <cell r="D1342" t="str">
            <v>INFORME N° -TP/DE/UGPPME-CFPP</v>
          </cell>
        </row>
        <row r="1343">
          <cell r="D1343" t="str">
            <v>INFORME N° -TP/DE/UGPPME-CFPP</v>
          </cell>
        </row>
        <row r="1344">
          <cell r="D1344" t="str">
            <v>INFORME N° -TP/DE/UGPPME-CFPP</v>
          </cell>
        </row>
        <row r="1345">
          <cell r="D1345" t="str">
            <v>INFORME N° -TP/DE/UGPPME-CFPP</v>
          </cell>
        </row>
        <row r="1346">
          <cell r="D1346" t="str">
            <v>INFORME N° -TP/DE/UGPPME-CFPP</v>
          </cell>
        </row>
        <row r="1347">
          <cell r="D1347" t="str">
            <v>INFORME N° -TP/DE/UGPPME-CFPP</v>
          </cell>
        </row>
        <row r="1348">
          <cell r="D1348" t="str">
            <v>INFORME N° -TP/DE/UGPPME-CFPP</v>
          </cell>
        </row>
        <row r="1349">
          <cell r="D1349" t="str">
            <v>INFORME N° -TP/DE/UGPPME-CFPP</v>
          </cell>
        </row>
        <row r="1350">
          <cell r="D1350" t="str">
            <v>INFORME N° -TP/DE/UGPPME-CFPP</v>
          </cell>
        </row>
        <row r="1351">
          <cell r="D1351" t="str">
            <v>INFORME N° -TP/DE/UGPPME-CFPP</v>
          </cell>
        </row>
        <row r="1352">
          <cell r="D1352" t="str">
            <v>INFORME N° -TP/DE/UGPPME-CFPP</v>
          </cell>
        </row>
        <row r="1353">
          <cell r="D1353" t="str">
            <v>INFORME N° -TP/DE/UGPPME-CFPP</v>
          </cell>
        </row>
        <row r="1354">
          <cell r="D1354" t="str">
            <v>INFORME N° -TP/DE/UGPPME-CFPP</v>
          </cell>
        </row>
        <row r="1355">
          <cell r="D1355" t="str">
            <v>INFORME N° -TP/DE/UGPPME-CFPP</v>
          </cell>
        </row>
        <row r="1356">
          <cell r="D1356" t="str">
            <v>INFORME N° -TP/DE/UGPPME-CFPP</v>
          </cell>
        </row>
        <row r="1357">
          <cell r="D1357" t="str">
            <v>INFORME N° -TP/DE/UGPPME-CFPP</v>
          </cell>
        </row>
        <row r="1358">
          <cell r="D1358" t="str">
            <v>INFORME N° -TP/DE/UGPPME-CFPP</v>
          </cell>
        </row>
        <row r="1359">
          <cell r="D1359" t="str">
            <v>INFORME N° -TP/DE/UGPPME-CFPP</v>
          </cell>
        </row>
        <row r="1360">
          <cell r="D1360" t="str">
            <v>INFORME N° -TP/DE/UGPPME-CFPP</v>
          </cell>
        </row>
      </sheetData>
      <sheetData sheetId="13">
        <row r="3">
          <cell r="A3" t="str">
            <v>N°  DE INFORME</v>
          </cell>
          <cell r="B3" t="str">
            <v xml:space="preserve">FECHA </v>
          </cell>
          <cell r="C3" t="str">
            <v>HOJA DE RUTA</v>
          </cell>
          <cell r="D3" t="str">
            <v>DESTINO</v>
          </cell>
          <cell r="E3" t="str">
            <v>DOCUMENTO</v>
          </cell>
          <cell r="F3" t="str">
            <v>DESCRIPCION DEL DOCUMENTO</v>
          </cell>
          <cell r="G3" t="str">
            <v xml:space="preserve">DOCUMENTO DE REFERENCIA </v>
          </cell>
          <cell r="H3" t="str">
            <v>DESCRIPCION</v>
          </cell>
          <cell r="I3" t="str">
            <v>META</v>
          </cell>
          <cell r="J3" t="str">
            <v xml:space="preserve">CLASIFICADOR </v>
          </cell>
          <cell r="K3" t="str">
            <v>N° CCP</v>
          </cell>
          <cell r="L3" t="str">
            <v>OBSERVACION</v>
          </cell>
          <cell r="M3" t="str">
            <v>DOCUMENTO</v>
          </cell>
        </row>
        <row r="4">
          <cell r="A4" t="str">
            <v>001</v>
          </cell>
          <cell r="B4">
            <v>42739</v>
          </cell>
          <cell r="C4">
            <v>0</v>
          </cell>
          <cell r="D4" t="str">
            <v>DIRECCION EJECUTIVO</v>
          </cell>
          <cell r="E4" t="str">
            <v>INFORME N° 0001-2017-TP/DE/UGPPME-CFPP</v>
          </cell>
          <cell r="F4" t="str">
            <v>PROGRAMACION DE METAS DE LA PROPUESDTA DE INDICADORES DE DESEMPEÑO DEL MINSITERIO DE TRABAJAO Y PROMOCION DEL EMPLEO CORRESPONDIENTE AL AÑO 2017 EN EL MARCO DE LA POLITICA NACIONAL DE OBLIGATORIO CUMPLIMIENTO (DECRETO SUPREMO N° 027-2007-PCM Y SUS MODIFICATORIAS) CORRESPONDIENTE AL AÑO 2017</v>
          </cell>
          <cell r="G4">
            <v>0</v>
          </cell>
          <cell r="H4">
            <v>0</v>
          </cell>
          <cell r="I4">
            <v>0</v>
          </cell>
          <cell r="J4">
            <v>0</v>
          </cell>
          <cell r="K4">
            <v>0</v>
          </cell>
          <cell r="L4">
            <v>0</v>
          </cell>
          <cell r="M4">
            <v>0</v>
          </cell>
        </row>
        <row r="5">
          <cell r="A5" t="str">
            <v>002</v>
          </cell>
          <cell r="B5">
            <v>42739</v>
          </cell>
          <cell r="C5">
            <v>0</v>
          </cell>
          <cell r="D5" t="str">
            <v>UGA</v>
          </cell>
          <cell r="E5" t="str">
            <v>INFORME N° 0002-2017-TP/DE/UGPPME-CFPP</v>
          </cell>
          <cell r="F5" t="str">
            <v xml:space="preserve">PREVISION PRESUPUESTAL PARA EL EJERCICIO 2017 DE ASIGNACION DE VIATICOS </v>
          </cell>
          <cell r="G5">
            <v>0</v>
          </cell>
          <cell r="H5">
            <v>0</v>
          </cell>
          <cell r="I5">
            <v>0</v>
          </cell>
          <cell r="J5">
            <v>0</v>
          </cell>
          <cell r="K5">
            <v>0</v>
          </cell>
          <cell r="L5">
            <v>0</v>
          </cell>
          <cell r="M5">
            <v>0</v>
          </cell>
        </row>
        <row r="6">
          <cell r="A6" t="str">
            <v>003</v>
          </cell>
          <cell r="B6">
            <v>42740</v>
          </cell>
          <cell r="C6">
            <v>0</v>
          </cell>
          <cell r="D6" t="str">
            <v>DIRECCION EJECUTIVO</v>
          </cell>
          <cell r="E6" t="str">
            <v>INFORME N° 0003-2017-TP/DE/UGPPME-CFPP</v>
          </cell>
          <cell r="F6" t="str">
            <v>PREVISION PRESUPUESTARIA PARA CONTRATACION DE SERVICIOS POR TERCEROS EN ENERO DEL AÑO FISCAL 2017, EN EL PROGRAMA PERU RESPONSABLE</v>
          </cell>
          <cell r="G6">
            <v>0</v>
          </cell>
          <cell r="H6">
            <v>0</v>
          </cell>
          <cell r="I6">
            <v>0</v>
          </cell>
          <cell r="J6">
            <v>0</v>
          </cell>
          <cell r="K6">
            <v>0</v>
          </cell>
          <cell r="L6">
            <v>0</v>
          </cell>
          <cell r="M6">
            <v>0</v>
          </cell>
        </row>
        <row r="7">
          <cell r="A7" t="str">
            <v>004</v>
          </cell>
          <cell r="B7">
            <v>42740</v>
          </cell>
          <cell r="C7">
            <v>0</v>
          </cell>
          <cell r="D7" t="str">
            <v>UGA</v>
          </cell>
          <cell r="E7" t="str">
            <v>INFORME N° 0004-2017-TP/DE/UGPPME-CFPP</v>
          </cell>
          <cell r="F7" t="str">
            <v>CERTIFICACION DE CREDITO PRESUPUESTARIO CCP N° 0001-2017</v>
          </cell>
          <cell r="G7">
            <v>0</v>
          </cell>
          <cell r="H7">
            <v>0</v>
          </cell>
          <cell r="I7">
            <v>0</v>
          </cell>
          <cell r="J7">
            <v>0</v>
          </cell>
          <cell r="K7" t="str">
            <v>001</v>
          </cell>
          <cell r="L7">
            <v>0</v>
          </cell>
          <cell r="M7">
            <v>0</v>
          </cell>
        </row>
        <row r="8">
          <cell r="A8" t="str">
            <v>005</v>
          </cell>
          <cell r="B8">
            <v>42740</v>
          </cell>
          <cell r="C8">
            <v>0</v>
          </cell>
          <cell r="D8" t="str">
            <v>UGA</v>
          </cell>
          <cell r="E8" t="str">
            <v>INFORME N° 0005-2017-TP/DE/UGPPME-CFPP</v>
          </cell>
          <cell r="F8" t="str">
            <v>REBAJA DE CERTIFICACION DE CREDITO PRESUPUESTARIO</v>
          </cell>
          <cell r="G8">
            <v>0</v>
          </cell>
          <cell r="H8">
            <v>0</v>
          </cell>
          <cell r="I8">
            <v>0</v>
          </cell>
          <cell r="J8">
            <v>0</v>
          </cell>
          <cell r="K8">
            <v>0</v>
          </cell>
          <cell r="L8">
            <v>0</v>
          </cell>
          <cell r="M8">
            <v>0</v>
          </cell>
        </row>
        <row r="9">
          <cell r="A9" t="str">
            <v>006</v>
          </cell>
          <cell r="B9">
            <v>42740</v>
          </cell>
          <cell r="C9">
            <v>0</v>
          </cell>
          <cell r="D9" t="str">
            <v>UGA</v>
          </cell>
          <cell r="E9" t="str">
            <v>INFORME N° 0006-2017-TP/DE/UGPPME-CFPP</v>
          </cell>
          <cell r="F9" t="str">
            <v>REBAJA DE CERTIFICACION DE CREDITO PRESUPUESTARIO</v>
          </cell>
          <cell r="G9">
            <v>0</v>
          </cell>
          <cell r="H9">
            <v>0</v>
          </cell>
          <cell r="I9">
            <v>0</v>
          </cell>
          <cell r="J9">
            <v>0</v>
          </cell>
          <cell r="K9">
            <v>0</v>
          </cell>
          <cell r="L9">
            <v>0</v>
          </cell>
          <cell r="M9">
            <v>0</v>
          </cell>
        </row>
        <row r="10">
          <cell r="A10" t="str">
            <v>007</v>
          </cell>
          <cell r="B10">
            <v>42740</v>
          </cell>
          <cell r="C10">
            <v>0</v>
          </cell>
          <cell r="D10" t="str">
            <v>UGA</v>
          </cell>
          <cell r="E10" t="str">
            <v>INFORME N° 0007-2017-TP/DE/UGPPME-CFPP</v>
          </cell>
          <cell r="F10" t="str">
            <v>REBAJA DE CERTIFICACION DE CREDITO PRESUPUESTARIO</v>
          </cell>
          <cell r="G10">
            <v>0</v>
          </cell>
          <cell r="H10">
            <v>0</v>
          </cell>
          <cell r="I10">
            <v>0</v>
          </cell>
          <cell r="J10">
            <v>0</v>
          </cell>
          <cell r="K10">
            <v>0</v>
          </cell>
          <cell r="L10">
            <v>0</v>
          </cell>
          <cell r="M10">
            <v>0</v>
          </cell>
        </row>
        <row r="11">
          <cell r="A11" t="str">
            <v>008</v>
          </cell>
          <cell r="B11">
            <v>42740</v>
          </cell>
          <cell r="C11">
            <v>0</v>
          </cell>
          <cell r="D11" t="str">
            <v>UGA</v>
          </cell>
          <cell r="E11" t="str">
            <v>INFORME N° 0008-2017-TP/DE/UGPPME-CFPP</v>
          </cell>
          <cell r="F11" t="str">
            <v xml:space="preserve">REBAJA DE CERTIFICACION DE  CREDITO PRESUPUESTARIO </v>
          </cell>
          <cell r="G11">
            <v>0</v>
          </cell>
          <cell r="H11">
            <v>0</v>
          </cell>
          <cell r="I11">
            <v>0</v>
          </cell>
          <cell r="J11">
            <v>0</v>
          </cell>
          <cell r="K11">
            <v>0</v>
          </cell>
          <cell r="L11">
            <v>0</v>
          </cell>
          <cell r="M11">
            <v>0</v>
          </cell>
        </row>
        <row r="12">
          <cell r="A12" t="str">
            <v>009</v>
          </cell>
          <cell r="B12">
            <v>42740</v>
          </cell>
          <cell r="C12">
            <v>0</v>
          </cell>
          <cell r="D12" t="str">
            <v>UGA</v>
          </cell>
          <cell r="E12" t="str">
            <v>INFORME N° 0009-2017-TP/DE/UGPPME-CFPP</v>
          </cell>
          <cell r="F12" t="str">
            <v>REBAJA DE CERTIFICACION DE CREDITO PRESUPUESTARIO</v>
          </cell>
          <cell r="G12">
            <v>0</v>
          </cell>
          <cell r="H12">
            <v>0</v>
          </cell>
          <cell r="I12">
            <v>0</v>
          </cell>
          <cell r="J12">
            <v>0</v>
          </cell>
          <cell r="K12">
            <v>0</v>
          </cell>
          <cell r="L12">
            <v>0</v>
          </cell>
          <cell r="M12">
            <v>0</v>
          </cell>
        </row>
        <row r="13">
          <cell r="A13" t="str">
            <v>010</v>
          </cell>
          <cell r="B13">
            <v>42740</v>
          </cell>
          <cell r="C13">
            <v>0</v>
          </cell>
          <cell r="D13" t="str">
            <v>UGA</v>
          </cell>
          <cell r="E13" t="str">
            <v>INFORME N° 0010-2017-TP/DE/UGPPME-CFPP</v>
          </cell>
          <cell r="F13" t="str">
            <v>REBAJA DE CERTIFICACION DE CREDITO PRESUPUESTARIO</v>
          </cell>
          <cell r="G13">
            <v>0</v>
          </cell>
          <cell r="H13">
            <v>0</v>
          </cell>
          <cell r="I13">
            <v>0</v>
          </cell>
          <cell r="J13">
            <v>0</v>
          </cell>
          <cell r="K13">
            <v>0</v>
          </cell>
          <cell r="L13">
            <v>0</v>
          </cell>
          <cell r="M13">
            <v>0</v>
          </cell>
        </row>
        <row r="14">
          <cell r="A14" t="str">
            <v>011</v>
          </cell>
          <cell r="B14">
            <v>42740</v>
          </cell>
          <cell r="C14">
            <v>0</v>
          </cell>
          <cell r="D14" t="str">
            <v>UGA</v>
          </cell>
          <cell r="E14" t="str">
            <v>INFORME N° 0011-2017-TP/DE/UGPPME-CFPP</v>
          </cell>
          <cell r="F14" t="str">
            <v>REBAJA DE CERTIFICACION DE CREDITO PRESUPUESTARIO</v>
          </cell>
          <cell r="G14">
            <v>0</v>
          </cell>
          <cell r="H14">
            <v>0</v>
          </cell>
          <cell r="I14">
            <v>0</v>
          </cell>
          <cell r="J14">
            <v>0</v>
          </cell>
          <cell r="K14">
            <v>0</v>
          </cell>
          <cell r="L14">
            <v>0</v>
          </cell>
          <cell r="M14">
            <v>0</v>
          </cell>
        </row>
        <row r="15">
          <cell r="A15" t="str">
            <v>012</v>
          </cell>
          <cell r="B15">
            <v>42740</v>
          </cell>
          <cell r="C15">
            <v>0</v>
          </cell>
          <cell r="D15" t="str">
            <v>UGA</v>
          </cell>
          <cell r="E15" t="str">
            <v>INFORME N° 0012-2017-TP/DE/UGPPME-CFPP</v>
          </cell>
          <cell r="F15" t="str">
            <v>REBAJA DE CERTIFICACION DE CREDITO PRESUPUESTARIO</v>
          </cell>
          <cell r="G15">
            <v>0</v>
          </cell>
          <cell r="H15">
            <v>0</v>
          </cell>
          <cell r="I15">
            <v>0</v>
          </cell>
          <cell r="J15">
            <v>0</v>
          </cell>
          <cell r="K15">
            <v>0</v>
          </cell>
          <cell r="L15">
            <v>0</v>
          </cell>
          <cell r="M15">
            <v>0</v>
          </cell>
        </row>
        <row r="16">
          <cell r="A16" t="str">
            <v>013</v>
          </cell>
          <cell r="B16">
            <v>42740</v>
          </cell>
          <cell r="C16">
            <v>0</v>
          </cell>
          <cell r="D16" t="str">
            <v>UGA</v>
          </cell>
          <cell r="E16" t="str">
            <v>INFORME N° 0013-2017-TP/DE/UGPPME-CFPP</v>
          </cell>
          <cell r="F16" t="str">
            <v>REBAJA DE CERTIFICACION DE CREDITO PRESUPUESTARIO</v>
          </cell>
          <cell r="G16">
            <v>0</v>
          </cell>
          <cell r="H16">
            <v>0</v>
          </cell>
          <cell r="I16">
            <v>0</v>
          </cell>
          <cell r="J16">
            <v>0</v>
          </cell>
          <cell r="K16">
            <v>0</v>
          </cell>
          <cell r="L16">
            <v>0</v>
          </cell>
          <cell r="M16">
            <v>0</v>
          </cell>
        </row>
        <row r="17">
          <cell r="A17" t="str">
            <v>014</v>
          </cell>
          <cell r="B17">
            <v>42740</v>
          </cell>
          <cell r="C17">
            <v>0</v>
          </cell>
          <cell r="D17" t="str">
            <v>UGA</v>
          </cell>
          <cell r="E17" t="str">
            <v>INFORME N° 0014-2017-TP/DE/UGPPME-CFPP</v>
          </cell>
          <cell r="F17" t="str">
            <v>REBAJA DE CERTIFICACION DE CREDITO PRESUPUESTARIO</v>
          </cell>
          <cell r="G17">
            <v>0</v>
          </cell>
          <cell r="H17">
            <v>0</v>
          </cell>
          <cell r="I17">
            <v>0</v>
          </cell>
          <cell r="J17">
            <v>0</v>
          </cell>
          <cell r="K17">
            <v>0</v>
          </cell>
          <cell r="L17">
            <v>0</v>
          </cell>
          <cell r="M17">
            <v>0</v>
          </cell>
        </row>
        <row r="18">
          <cell r="A18" t="str">
            <v>015</v>
          </cell>
          <cell r="B18">
            <v>42740</v>
          </cell>
          <cell r="C18">
            <v>0</v>
          </cell>
          <cell r="D18" t="str">
            <v>UGA</v>
          </cell>
          <cell r="E18" t="str">
            <v>INFORME N° 0015-2017-TP/DE/UGPPME-CFPP</v>
          </cell>
          <cell r="F18" t="str">
            <v>REBAJA DE CERTIFICACION DE CREDITO PRESUPUESTARIO</v>
          </cell>
          <cell r="G18">
            <v>0</v>
          </cell>
          <cell r="H18">
            <v>0</v>
          </cell>
          <cell r="I18">
            <v>0</v>
          </cell>
          <cell r="J18">
            <v>0</v>
          </cell>
          <cell r="K18">
            <v>0</v>
          </cell>
          <cell r="L18">
            <v>0</v>
          </cell>
          <cell r="M18">
            <v>0</v>
          </cell>
        </row>
        <row r="19">
          <cell r="A19" t="str">
            <v>016</v>
          </cell>
          <cell r="B19">
            <v>42740</v>
          </cell>
          <cell r="C19">
            <v>0</v>
          </cell>
          <cell r="D19" t="str">
            <v>UGA</v>
          </cell>
          <cell r="E19" t="str">
            <v>INFORME N° 0016-2017-TP/DE/UGPPME-CFPP</v>
          </cell>
          <cell r="F19" t="str">
            <v>REBAJA DE CERTIFICACION DE CREDITO PRESUPUESTARIO</v>
          </cell>
          <cell r="G19">
            <v>0</v>
          </cell>
          <cell r="H19">
            <v>0</v>
          </cell>
          <cell r="I19">
            <v>0</v>
          </cell>
          <cell r="J19">
            <v>0</v>
          </cell>
          <cell r="K19">
            <v>0</v>
          </cell>
          <cell r="L19">
            <v>0</v>
          </cell>
          <cell r="M19">
            <v>0</v>
          </cell>
        </row>
        <row r="20">
          <cell r="A20" t="str">
            <v>017</v>
          </cell>
          <cell r="B20">
            <v>42740</v>
          </cell>
          <cell r="C20">
            <v>0</v>
          </cell>
          <cell r="D20" t="str">
            <v>UGAL</v>
          </cell>
          <cell r="E20" t="str">
            <v>INFORME N° 0017-2017-TP/DE/UGPPME-CFPP</v>
          </cell>
          <cell r="F20" t="str">
            <v xml:space="preserve">OPINION PARA LA APROBACION DEL CLASIFICADOR DE CARGOS DEL PROGRAMA TRABAJA PERU Y EL CAP PROVISIONAL </v>
          </cell>
          <cell r="G20">
            <v>0</v>
          </cell>
          <cell r="H20">
            <v>0</v>
          </cell>
          <cell r="I20">
            <v>0</v>
          </cell>
          <cell r="J20">
            <v>0</v>
          </cell>
          <cell r="K20">
            <v>0</v>
          </cell>
          <cell r="L20">
            <v>0</v>
          </cell>
          <cell r="M20">
            <v>0</v>
          </cell>
        </row>
        <row r="21">
          <cell r="A21" t="str">
            <v>018</v>
          </cell>
          <cell r="B21">
            <v>42744</v>
          </cell>
          <cell r="C21">
            <v>0</v>
          </cell>
          <cell r="D21" t="str">
            <v>DIRECCION EJECUTIVO</v>
          </cell>
          <cell r="E21" t="str">
            <v>INFORME N° 0018-2017-TP/DE/UGPPME-CFPP</v>
          </cell>
          <cell r="F21" t="str">
            <v>PRESENTACION DEL ANEXO 02 DEL PROGRAMA PRESUPUESTAL N° 073; PROGRAMA PARA LA GENERACION DE EMPLEO TEMPORAL SOCIAL INCLUSIVO-TRABAJA PERU, PARA EL AÑO FISCAL 2018</v>
          </cell>
          <cell r="G21">
            <v>0</v>
          </cell>
          <cell r="H21">
            <v>0</v>
          </cell>
          <cell r="I21">
            <v>0</v>
          </cell>
          <cell r="J21">
            <v>0</v>
          </cell>
          <cell r="K21">
            <v>0</v>
          </cell>
          <cell r="L21">
            <v>0</v>
          </cell>
          <cell r="M21">
            <v>0</v>
          </cell>
        </row>
        <row r="22">
          <cell r="A22" t="str">
            <v>019</v>
          </cell>
          <cell r="B22">
            <v>42745</v>
          </cell>
          <cell r="C22">
            <v>0</v>
          </cell>
          <cell r="D22" t="str">
            <v>UGAL</v>
          </cell>
          <cell r="E22" t="str">
            <v>INFORME N° 0019-2017-TP/DE/UGPPME-CFPP</v>
          </cell>
          <cell r="F22" t="str">
            <v>SOBRE DIRECTIVA PARA LA ADMINISTRACION DEL FONDO DE CAJA CHICA DE LA UNIDAD EJECUTORA 005: PROGRAMA PARA LA GENERACION DE EMPLEO SOCIAL INCLUSIVO " TRABAJA PERU "</v>
          </cell>
          <cell r="G22">
            <v>0</v>
          </cell>
          <cell r="H22">
            <v>0</v>
          </cell>
          <cell r="I22">
            <v>0</v>
          </cell>
          <cell r="J22">
            <v>0</v>
          </cell>
          <cell r="K22">
            <v>0</v>
          </cell>
          <cell r="L22">
            <v>0</v>
          </cell>
          <cell r="M22">
            <v>0</v>
          </cell>
        </row>
        <row r="23">
          <cell r="A23" t="str">
            <v>020</v>
          </cell>
          <cell r="B23">
            <v>42746</v>
          </cell>
          <cell r="C23">
            <v>0</v>
          </cell>
          <cell r="D23" t="str">
            <v>UGA</v>
          </cell>
          <cell r="E23" t="str">
            <v>INFORME N° 0020-2017-TP/DE/UGPPME-CFPP</v>
          </cell>
          <cell r="F23" t="str">
            <v>CERTIFICACION DE CREDITO PRESUPUESTARIO CCP N° 0002-2017</v>
          </cell>
          <cell r="G23">
            <v>0</v>
          </cell>
          <cell r="H23">
            <v>0</v>
          </cell>
          <cell r="I23">
            <v>0</v>
          </cell>
          <cell r="J23">
            <v>0</v>
          </cell>
          <cell r="K23" t="str">
            <v>002</v>
          </cell>
          <cell r="L23">
            <v>0</v>
          </cell>
          <cell r="M23">
            <v>0</v>
          </cell>
        </row>
        <row r="24">
          <cell r="A24" t="str">
            <v>021</v>
          </cell>
          <cell r="B24">
            <v>42746</v>
          </cell>
          <cell r="C24">
            <v>0</v>
          </cell>
          <cell r="D24" t="str">
            <v>DIRECCION EJECUTIVO</v>
          </cell>
          <cell r="E24" t="str">
            <v>INFORME N° 0021-2017-TP/DE/UGPPME-CFPP</v>
          </cell>
          <cell r="F24" t="str">
            <v>PROPUESTA DE NOTA DE MODIFICACION PRESUPUESTARIA NMP N° 001, CREDITOS Y ANULACIONES POR s/. 108 460.00 DE TIPO 3 CREDITOS ANULACIONES (DENTRO DE U.E.) PARA APROBACION</v>
          </cell>
          <cell r="G24">
            <v>0</v>
          </cell>
          <cell r="H24">
            <v>0</v>
          </cell>
          <cell r="I24">
            <v>0</v>
          </cell>
          <cell r="J24">
            <v>0</v>
          </cell>
          <cell r="K24">
            <v>0</v>
          </cell>
          <cell r="L24">
            <v>0</v>
          </cell>
          <cell r="M24">
            <v>0</v>
          </cell>
        </row>
        <row r="25">
          <cell r="A25" t="str">
            <v>022</v>
          </cell>
          <cell r="B25">
            <v>42747</v>
          </cell>
          <cell r="C25">
            <v>0</v>
          </cell>
          <cell r="D25" t="str">
            <v>UGA</v>
          </cell>
          <cell r="E25" t="str">
            <v>INFORME N° 0022-2017-TP/DE/UGPPME-CFPP</v>
          </cell>
          <cell r="F25" t="str">
            <v>CERTIFICACION DE CREDITO PRESUPUESTARIO CCP N° 003-2017</v>
          </cell>
          <cell r="G25">
            <v>0</v>
          </cell>
          <cell r="H25">
            <v>0</v>
          </cell>
          <cell r="I25">
            <v>0</v>
          </cell>
          <cell r="J25">
            <v>0</v>
          </cell>
          <cell r="K25" t="str">
            <v>003</v>
          </cell>
          <cell r="L25">
            <v>0</v>
          </cell>
          <cell r="M25">
            <v>0</v>
          </cell>
        </row>
        <row r="26">
          <cell r="A26" t="str">
            <v>023</v>
          </cell>
          <cell r="B26">
            <v>42748</v>
          </cell>
          <cell r="C26">
            <v>0</v>
          </cell>
          <cell r="D26" t="str">
            <v>UGA</v>
          </cell>
          <cell r="E26" t="str">
            <v>INFORME N° 0023-2017-TP/DE/UGPPME-CFPP</v>
          </cell>
          <cell r="F26" t="str">
            <v>CERTIFICACION DE CREDITO PRESUPUESTARIO CCP N° 004-2018</v>
          </cell>
          <cell r="G26">
            <v>0</v>
          </cell>
          <cell r="H26">
            <v>0</v>
          </cell>
          <cell r="I26">
            <v>0</v>
          </cell>
          <cell r="J26">
            <v>0</v>
          </cell>
          <cell r="K26" t="str">
            <v>004</v>
          </cell>
          <cell r="L26">
            <v>0</v>
          </cell>
          <cell r="M26">
            <v>0</v>
          </cell>
        </row>
        <row r="27">
          <cell r="A27" t="str">
            <v>024</v>
          </cell>
          <cell r="B27">
            <v>42748</v>
          </cell>
          <cell r="C27">
            <v>0</v>
          </cell>
          <cell r="D27" t="str">
            <v>UGA</v>
          </cell>
          <cell r="E27" t="str">
            <v>INFORME N° 0024-2017-TP/DE/UGPPME-CFPP</v>
          </cell>
          <cell r="F27" t="str">
            <v>CERTIFICACION DE CREDITO PRESUPUESTARIO CCP N° 005-2019</v>
          </cell>
          <cell r="G27">
            <v>0</v>
          </cell>
          <cell r="H27">
            <v>0</v>
          </cell>
          <cell r="I27">
            <v>0</v>
          </cell>
          <cell r="J27">
            <v>0</v>
          </cell>
          <cell r="K27" t="str">
            <v>005</v>
          </cell>
          <cell r="L27">
            <v>0</v>
          </cell>
          <cell r="M27">
            <v>0</v>
          </cell>
        </row>
        <row r="28">
          <cell r="A28" t="str">
            <v>025</v>
          </cell>
          <cell r="B28">
            <v>42748</v>
          </cell>
          <cell r="C28">
            <v>0</v>
          </cell>
          <cell r="D28" t="str">
            <v>UGA</v>
          </cell>
          <cell r="E28" t="str">
            <v>INFORME N° 0025-2017-TP/DE/UGPPME-CFPP</v>
          </cell>
          <cell r="F28" t="str">
            <v>CERTIFICACION DE CREDITO PRESUPUESTARIO CCP N° 006-2020</v>
          </cell>
          <cell r="G28">
            <v>0</v>
          </cell>
          <cell r="H28">
            <v>0</v>
          </cell>
          <cell r="I28">
            <v>0</v>
          </cell>
          <cell r="J28">
            <v>0</v>
          </cell>
          <cell r="K28" t="str">
            <v>006</v>
          </cell>
          <cell r="L28">
            <v>0</v>
          </cell>
          <cell r="M28">
            <v>0</v>
          </cell>
        </row>
        <row r="29">
          <cell r="A29" t="str">
            <v>026</v>
          </cell>
          <cell r="B29">
            <v>42748</v>
          </cell>
          <cell r="C29">
            <v>0</v>
          </cell>
          <cell r="D29" t="str">
            <v>UGA</v>
          </cell>
          <cell r="E29" t="str">
            <v>INFORME N° 0026-2017-TP/DE/UGPPME-CFPP</v>
          </cell>
          <cell r="F29" t="str">
            <v>CERTIFICACION DE CREDITO PRESUPUESTARIO CCP N° 007-2021</v>
          </cell>
          <cell r="G29">
            <v>0</v>
          </cell>
          <cell r="H29">
            <v>0</v>
          </cell>
          <cell r="I29">
            <v>0</v>
          </cell>
          <cell r="J29">
            <v>0</v>
          </cell>
          <cell r="K29" t="str">
            <v>007</v>
          </cell>
          <cell r="L29">
            <v>0</v>
          </cell>
          <cell r="M29">
            <v>0</v>
          </cell>
        </row>
        <row r="30">
          <cell r="A30" t="str">
            <v>027</v>
          </cell>
          <cell r="B30">
            <v>42748</v>
          </cell>
          <cell r="C30">
            <v>0</v>
          </cell>
          <cell r="D30" t="str">
            <v>UGA</v>
          </cell>
          <cell r="E30" t="str">
            <v>INFORME N° 0027-2017-TP/DE/UGPPME-CFPP</v>
          </cell>
          <cell r="F30" t="str">
            <v>CERTIFICACION DE CREDITO PRESUPUESTARIO CCP N° 008-2022</v>
          </cell>
          <cell r="G30">
            <v>0</v>
          </cell>
          <cell r="H30">
            <v>0</v>
          </cell>
          <cell r="I30">
            <v>0</v>
          </cell>
          <cell r="J30">
            <v>0</v>
          </cell>
          <cell r="K30" t="str">
            <v>008</v>
          </cell>
          <cell r="L30">
            <v>0</v>
          </cell>
          <cell r="M30">
            <v>0</v>
          </cell>
        </row>
        <row r="31">
          <cell r="A31" t="str">
            <v>028</v>
          </cell>
          <cell r="B31">
            <v>42748</v>
          </cell>
          <cell r="C31">
            <v>0</v>
          </cell>
          <cell r="D31" t="str">
            <v>UGA</v>
          </cell>
          <cell r="E31" t="str">
            <v>INFORME N° 0028-2017-TP/DE/UGPPME-CFPP</v>
          </cell>
          <cell r="F31" t="str">
            <v>CERTIFICACION DE CREDITO PRESUPUESTARIO CCP N° 009-2023</v>
          </cell>
          <cell r="G31">
            <v>0</v>
          </cell>
          <cell r="H31">
            <v>0</v>
          </cell>
          <cell r="I31">
            <v>0</v>
          </cell>
          <cell r="J31">
            <v>0</v>
          </cell>
          <cell r="K31" t="str">
            <v>009</v>
          </cell>
          <cell r="L31">
            <v>0</v>
          </cell>
          <cell r="M31">
            <v>0</v>
          </cell>
        </row>
        <row r="32">
          <cell r="A32" t="str">
            <v>029</v>
          </cell>
          <cell r="B32">
            <v>42748</v>
          </cell>
          <cell r="C32">
            <v>0</v>
          </cell>
          <cell r="D32" t="str">
            <v>UGA</v>
          </cell>
          <cell r="E32" t="str">
            <v>INFORME N° 0029-2017-TP/DE/UGPPME-CFPP</v>
          </cell>
          <cell r="F32" t="str">
            <v>CERTIFICACION DE CREDITO PRESUPUESTARIO CCP N° 010-2024</v>
          </cell>
          <cell r="G32">
            <v>0</v>
          </cell>
          <cell r="H32">
            <v>0</v>
          </cell>
          <cell r="I32">
            <v>0</v>
          </cell>
          <cell r="J32">
            <v>0</v>
          </cell>
          <cell r="K32" t="str">
            <v>010</v>
          </cell>
          <cell r="L32">
            <v>0</v>
          </cell>
          <cell r="M32">
            <v>0</v>
          </cell>
        </row>
        <row r="33">
          <cell r="A33" t="str">
            <v>030</v>
          </cell>
          <cell r="B33">
            <v>42748</v>
          </cell>
          <cell r="C33">
            <v>0</v>
          </cell>
          <cell r="D33" t="str">
            <v>UGA</v>
          </cell>
          <cell r="E33" t="str">
            <v>INFORME N° 0030-2017-TP/DE/UGPPME-CFPP</v>
          </cell>
          <cell r="F33" t="str">
            <v>CERTIFICACION DE CREDITO PRESUPUESTARIO CCP N° 018-2025</v>
          </cell>
          <cell r="G33">
            <v>0</v>
          </cell>
          <cell r="H33">
            <v>0</v>
          </cell>
          <cell r="I33">
            <v>0</v>
          </cell>
          <cell r="J33">
            <v>0</v>
          </cell>
          <cell r="K33" t="str">
            <v>018</v>
          </cell>
          <cell r="L33">
            <v>0</v>
          </cell>
          <cell r="M33">
            <v>0</v>
          </cell>
        </row>
        <row r="34">
          <cell r="A34" t="str">
            <v>031</v>
          </cell>
          <cell r="B34">
            <v>42748</v>
          </cell>
          <cell r="C34">
            <v>0</v>
          </cell>
          <cell r="D34" t="str">
            <v>UGA</v>
          </cell>
          <cell r="E34" t="str">
            <v>INFORME N° 0031-2017-TP/DE/UGPPME-CFPP</v>
          </cell>
          <cell r="F34" t="str">
            <v>CERTIFICACION DE CREDITO PRESUPUESTARIO CCP N° 011-2026</v>
          </cell>
          <cell r="G34">
            <v>0</v>
          </cell>
          <cell r="H34">
            <v>0</v>
          </cell>
          <cell r="I34">
            <v>0</v>
          </cell>
          <cell r="J34">
            <v>0</v>
          </cell>
          <cell r="K34" t="str">
            <v>011</v>
          </cell>
          <cell r="L34">
            <v>0</v>
          </cell>
          <cell r="M34">
            <v>0</v>
          </cell>
        </row>
        <row r="35">
          <cell r="A35" t="str">
            <v>032</v>
          </cell>
          <cell r="B35">
            <v>42748</v>
          </cell>
          <cell r="C35">
            <v>0</v>
          </cell>
          <cell r="D35" t="str">
            <v>UGA</v>
          </cell>
          <cell r="E35" t="str">
            <v>INFORME N° 0032-2017-TP/DE/UGPPME-CFPP</v>
          </cell>
          <cell r="F35" t="str">
            <v>CERTIFICACION DE CREDITO PRESUPUESTARIO CCP N° 0012-2017</v>
          </cell>
          <cell r="G35">
            <v>0</v>
          </cell>
          <cell r="H35">
            <v>0</v>
          </cell>
          <cell r="I35">
            <v>0</v>
          </cell>
          <cell r="J35">
            <v>0</v>
          </cell>
          <cell r="K35">
            <v>12</v>
          </cell>
          <cell r="L35">
            <v>0</v>
          </cell>
          <cell r="M35">
            <v>0</v>
          </cell>
        </row>
        <row r="36">
          <cell r="A36" t="str">
            <v>033</v>
          </cell>
          <cell r="B36">
            <v>42748</v>
          </cell>
          <cell r="C36">
            <v>0</v>
          </cell>
          <cell r="D36" t="str">
            <v>UGA</v>
          </cell>
          <cell r="E36" t="str">
            <v>INFORME N° 0033-2017-TP/DE/UGPPME-CFPP</v>
          </cell>
          <cell r="F36" t="str">
            <v>CERTIFICACION DE CREDITO PRESUPUESTARIO CCP N° 0013-2017</v>
          </cell>
          <cell r="G36">
            <v>0</v>
          </cell>
          <cell r="H36">
            <v>0</v>
          </cell>
          <cell r="I36">
            <v>0</v>
          </cell>
          <cell r="J36">
            <v>0</v>
          </cell>
          <cell r="K36">
            <v>13</v>
          </cell>
          <cell r="L36">
            <v>0</v>
          </cell>
          <cell r="M36">
            <v>0</v>
          </cell>
        </row>
        <row r="37">
          <cell r="A37" t="str">
            <v>034</v>
          </cell>
          <cell r="B37">
            <v>42748</v>
          </cell>
          <cell r="C37">
            <v>0</v>
          </cell>
          <cell r="D37" t="str">
            <v>UGA</v>
          </cell>
          <cell r="E37" t="str">
            <v>INFORME N° 0034-2017-TP/DE/UGPPME-CFPP</v>
          </cell>
          <cell r="F37" t="str">
            <v>CERTIFICACION DE CREDITO PRESUPUESTARIO CCP N° 0015-2017</v>
          </cell>
          <cell r="G37">
            <v>0</v>
          </cell>
          <cell r="H37">
            <v>0</v>
          </cell>
          <cell r="I37">
            <v>0</v>
          </cell>
          <cell r="J37">
            <v>0</v>
          </cell>
          <cell r="K37">
            <v>15</v>
          </cell>
          <cell r="L37">
            <v>0</v>
          </cell>
          <cell r="M37">
            <v>0</v>
          </cell>
        </row>
        <row r="38">
          <cell r="A38" t="str">
            <v>035</v>
          </cell>
          <cell r="B38">
            <v>42748</v>
          </cell>
          <cell r="C38">
            <v>0</v>
          </cell>
          <cell r="D38" t="str">
            <v>UGA</v>
          </cell>
          <cell r="E38" t="str">
            <v>INFORME N° 0035-2017-TP/DE/UGPPME-CFPP</v>
          </cell>
          <cell r="F38" t="str">
            <v>CERTIFICACION DE CREDITO PRESUPUESTARIO CCP N° 0014-2017</v>
          </cell>
          <cell r="G38">
            <v>0</v>
          </cell>
          <cell r="H38">
            <v>0</v>
          </cell>
          <cell r="I38">
            <v>0</v>
          </cell>
          <cell r="J38">
            <v>0</v>
          </cell>
          <cell r="K38">
            <v>14</v>
          </cell>
          <cell r="L38">
            <v>0</v>
          </cell>
          <cell r="M38">
            <v>0</v>
          </cell>
        </row>
        <row r="39">
          <cell r="A39" t="str">
            <v>036</v>
          </cell>
          <cell r="B39">
            <v>0</v>
          </cell>
          <cell r="C39">
            <v>0</v>
          </cell>
          <cell r="D39">
            <v>0</v>
          </cell>
          <cell r="E39">
            <v>0</v>
          </cell>
          <cell r="F39">
            <v>0</v>
          </cell>
          <cell r="G39">
            <v>0</v>
          </cell>
          <cell r="H39">
            <v>0</v>
          </cell>
          <cell r="I39">
            <v>0</v>
          </cell>
          <cell r="J39">
            <v>0</v>
          </cell>
          <cell r="K39">
            <v>0</v>
          </cell>
          <cell r="L39">
            <v>0</v>
          </cell>
          <cell r="M39">
            <v>0</v>
          </cell>
        </row>
        <row r="40">
          <cell r="A40" t="str">
            <v>037</v>
          </cell>
          <cell r="B40">
            <v>42748</v>
          </cell>
          <cell r="C40">
            <v>0</v>
          </cell>
          <cell r="D40" t="str">
            <v>UGA</v>
          </cell>
          <cell r="E40" t="str">
            <v>INFORME N° 0037-2017-TP/DE/UGPPME-CFPP</v>
          </cell>
          <cell r="F40" t="str">
            <v>CERTIFICACION DE CREDITO PRESUPUESTARIO CCP N° 0016-2017</v>
          </cell>
          <cell r="G40">
            <v>0</v>
          </cell>
          <cell r="H40">
            <v>0</v>
          </cell>
          <cell r="I40">
            <v>0</v>
          </cell>
          <cell r="J40">
            <v>0</v>
          </cell>
          <cell r="K40">
            <v>16</v>
          </cell>
          <cell r="L40">
            <v>0</v>
          </cell>
          <cell r="M40">
            <v>0</v>
          </cell>
        </row>
        <row r="41">
          <cell r="A41" t="str">
            <v>038</v>
          </cell>
          <cell r="B41">
            <v>42748</v>
          </cell>
          <cell r="C41">
            <v>0</v>
          </cell>
          <cell r="D41" t="str">
            <v>UGA</v>
          </cell>
          <cell r="E41" t="str">
            <v>INFORME N° 0038-2017-TP/DE/UGPPME-CFPP</v>
          </cell>
          <cell r="F41" t="str">
            <v>CERTIFICACION DE CREDITO PRESUPUESTARIO CCP N° 0017-2017</v>
          </cell>
          <cell r="G41">
            <v>0</v>
          </cell>
          <cell r="H41">
            <v>0</v>
          </cell>
          <cell r="I41">
            <v>0</v>
          </cell>
          <cell r="J41">
            <v>0</v>
          </cell>
          <cell r="K41">
            <v>17</v>
          </cell>
          <cell r="L41">
            <v>0</v>
          </cell>
          <cell r="M41">
            <v>0</v>
          </cell>
        </row>
        <row r="42">
          <cell r="A42" t="str">
            <v>039</v>
          </cell>
          <cell r="B42">
            <v>42748</v>
          </cell>
          <cell r="C42">
            <v>0</v>
          </cell>
          <cell r="D42" t="str">
            <v>UGA</v>
          </cell>
          <cell r="E42" t="str">
            <v>INFORME N° 0039-2017-TP/DE/UGPPME-CFPP</v>
          </cell>
          <cell r="F42" t="str">
            <v>CERTIFICACION DE CREDITO PRESUPUESTARIO CCP N° 0019-2017</v>
          </cell>
          <cell r="G42">
            <v>0</v>
          </cell>
          <cell r="H42">
            <v>0</v>
          </cell>
          <cell r="I42">
            <v>0</v>
          </cell>
          <cell r="J42">
            <v>0</v>
          </cell>
          <cell r="K42">
            <v>19</v>
          </cell>
          <cell r="L42">
            <v>0</v>
          </cell>
          <cell r="M42">
            <v>0</v>
          </cell>
        </row>
        <row r="43">
          <cell r="A43" t="str">
            <v>040</v>
          </cell>
          <cell r="B43">
            <v>42752</v>
          </cell>
          <cell r="C43">
            <v>0</v>
          </cell>
          <cell r="D43" t="str">
            <v>UGA</v>
          </cell>
          <cell r="E43" t="str">
            <v>INFORME N° 0040-2017-TP/DE/UGPPME-CFPP</v>
          </cell>
          <cell r="F43" t="str">
            <v>CERTIFICACION DE CREDITO PRESUPUESTARIO CCP N° 0020-2017</v>
          </cell>
          <cell r="G43">
            <v>0</v>
          </cell>
          <cell r="H43">
            <v>0</v>
          </cell>
          <cell r="I43">
            <v>0</v>
          </cell>
          <cell r="J43">
            <v>0</v>
          </cell>
          <cell r="K43">
            <v>20</v>
          </cell>
          <cell r="L43">
            <v>0</v>
          </cell>
          <cell r="M43">
            <v>0</v>
          </cell>
        </row>
        <row r="44">
          <cell r="A44" t="str">
            <v>041</v>
          </cell>
          <cell r="B44">
            <v>42752</v>
          </cell>
          <cell r="C44">
            <v>0</v>
          </cell>
          <cell r="D44" t="str">
            <v>UGA</v>
          </cell>
          <cell r="E44" t="str">
            <v>INFORME N° 0041-2017-TP/DE/UGPPME-CFPP</v>
          </cell>
          <cell r="F44" t="str">
            <v>CERTIFICACION DE CREDITO PRESUPUESTARIO CCP N° 0021-2017</v>
          </cell>
          <cell r="G44">
            <v>0</v>
          </cell>
          <cell r="H44">
            <v>0</v>
          </cell>
          <cell r="I44">
            <v>0</v>
          </cell>
          <cell r="J44">
            <v>0</v>
          </cell>
          <cell r="K44">
            <v>22</v>
          </cell>
          <cell r="L44">
            <v>0</v>
          </cell>
          <cell r="M44">
            <v>0</v>
          </cell>
        </row>
        <row r="45">
          <cell r="A45" t="str">
            <v>042</v>
          </cell>
          <cell r="B45">
            <v>42752</v>
          </cell>
          <cell r="C45">
            <v>0</v>
          </cell>
          <cell r="D45" t="str">
            <v>UGA</v>
          </cell>
          <cell r="E45" t="str">
            <v>INFORME N° 0042-2017-TP/DE/UGPPME-CFPP</v>
          </cell>
          <cell r="F45" t="str">
            <v>CERTIFICACION DE CREDITO PRESUPUESTARIO CCP N° 0022-2017</v>
          </cell>
          <cell r="G45">
            <v>0</v>
          </cell>
          <cell r="H45">
            <v>0</v>
          </cell>
          <cell r="I45">
            <v>0</v>
          </cell>
          <cell r="J45">
            <v>0</v>
          </cell>
          <cell r="K45">
            <v>22</v>
          </cell>
          <cell r="L45">
            <v>0</v>
          </cell>
          <cell r="M45">
            <v>0</v>
          </cell>
        </row>
        <row r="46">
          <cell r="A46" t="str">
            <v>043</v>
          </cell>
          <cell r="B46">
            <v>42752</v>
          </cell>
          <cell r="C46">
            <v>0</v>
          </cell>
          <cell r="D46">
            <v>0</v>
          </cell>
          <cell r="E46" t="str">
            <v>INFORME N° 0043-2017-TP/DE/UGPPME-CFPP</v>
          </cell>
          <cell r="F46" t="str">
            <v>CONTRATACION DE PROFESIONALES POR LA MODALIDAD DE SERVICIO DE TERCEROS PARA REALIZAR VEEDURIA SOCIAL</v>
          </cell>
          <cell r="G46">
            <v>0</v>
          </cell>
          <cell r="H46">
            <v>0</v>
          </cell>
          <cell r="I46">
            <v>0</v>
          </cell>
          <cell r="J46">
            <v>0</v>
          </cell>
          <cell r="K46">
            <v>0</v>
          </cell>
          <cell r="L46">
            <v>0</v>
          </cell>
          <cell r="M46">
            <v>0</v>
          </cell>
        </row>
        <row r="47">
          <cell r="A47" t="str">
            <v>044</v>
          </cell>
          <cell r="B47">
            <v>42752</v>
          </cell>
          <cell r="C47">
            <v>0</v>
          </cell>
          <cell r="D47" t="str">
            <v>UGA</v>
          </cell>
          <cell r="E47" t="str">
            <v>INFORME  N° 0044-2017/DE/UGPPME-CFPP</v>
          </cell>
          <cell r="F47" t="str">
            <v>SOLICITUD DE CREDITO PRESUPUESTARIO REFERIDA AL PAGO DE SERVICIO DE GUARDIANIA DE LA UNIDAD ZONAL CUSCO DEL PROGRAMA " TRABAJA PERU"</v>
          </cell>
          <cell r="G47">
            <v>0</v>
          </cell>
          <cell r="H47">
            <v>0</v>
          </cell>
          <cell r="I47">
            <v>0</v>
          </cell>
          <cell r="J47">
            <v>0</v>
          </cell>
          <cell r="K47">
            <v>0</v>
          </cell>
          <cell r="L47">
            <v>0</v>
          </cell>
          <cell r="M47">
            <v>0</v>
          </cell>
        </row>
        <row r="48">
          <cell r="A48" t="str">
            <v>045</v>
          </cell>
          <cell r="B48">
            <v>42752</v>
          </cell>
          <cell r="C48">
            <v>0</v>
          </cell>
          <cell r="D48" t="str">
            <v>UGA</v>
          </cell>
          <cell r="E48" t="str">
            <v>INFORME  N° 0045-2017/DE/UGPPME-CFPP</v>
          </cell>
          <cell r="F48" t="str">
            <v>CERTIFICACION DE CREDITO PRESUPUESTARIO CCP N° 0023-2017</v>
          </cell>
          <cell r="G48">
            <v>0</v>
          </cell>
          <cell r="H48">
            <v>0</v>
          </cell>
          <cell r="I48">
            <v>0</v>
          </cell>
          <cell r="J48">
            <v>0</v>
          </cell>
          <cell r="K48">
            <v>23</v>
          </cell>
          <cell r="L48">
            <v>0</v>
          </cell>
          <cell r="M48">
            <v>0</v>
          </cell>
        </row>
        <row r="49">
          <cell r="A49" t="str">
            <v>046</v>
          </cell>
          <cell r="B49">
            <v>42752</v>
          </cell>
          <cell r="C49">
            <v>0</v>
          </cell>
          <cell r="D49" t="str">
            <v>UGA</v>
          </cell>
          <cell r="E49" t="str">
            <v>INFORME  N° 0046-2017/DE/UGPPME-CFPP</v>
          </cell>
          <cell r="F49" t="str">
            <v>CERTIFICACION DE CREDITO PRESUPUESTARIO CCP N° 0024-2017</v>
          </cell>
          <cell r="G49">
            <v>0</v>
          </cell>
          <cell r="H49">
            <v>0</v>
          </cell>
          <cell r="I49">
            <v>0</v>
          </cell>
          <cell r="J49">
            <v>0</v>
          </cell>
          <cell r="K49">
            <v>24</v>
          </cell>
          <cell r="L49">
            <v>0</v>
          </cell>
          <cell r="M49">
            <v>0</v>
          </cell>
        </row>
        <row r="50">
          <cell r="A50" t="str">
            <v>047</v>
          </cell>
          <cell r="B50">
            <v>42752</v>
          </cell>
          <cell r="C50">
            <v>0</v>
          </cell>
          <cell r="D50" t="str">
            <v>UGA</v>
          </cell>
          <cell r="E50" t="str">
            <v>INFORME  N° 0047-2017/DE/UGPPME-CFPP</v>
          </cell>
          <cell r="F50" t="str">
            <v>CERTIFICACION DE CREDITO PRESUPUESTARIO CCP N° 0025-2017</v>
          </cell>
          <cell r="G50">
            <v>0</v>
          </cell>
          <cell r="H50">
            <v>0</v>
          </cell>
          <cell r="I50">
            <v>0</v>
          </cell>
          <cell r="J50">
            <v>0</v>
          </cell>
          <cell r="K50">
            <v>25</v>
          </cell>
          <cell r="L50">
            <v>0</v>
          </cell>
          <cell r="M50">
            <v>0</v>
          </cell>
        </row>
        <row r="51">
          <cell r="A51" t="str">
            <v>048</v>
          </cell>
          <cell r="B51">
            <v>42753</v>
          </cell>
          <cell r="C51">
            <v>0</v>
          </cell>
          <cell r="D51" t="str">
            <v>UGA</v>
          </cell>
          <cell r="E51" t="str">
            <v>INFORME N° 0048-2017/DE/UGPPME-CFPP</v>
          </cell>
          <cell r="F51" t="str">
            <v>CERTIFICACION DE CREDITO PRESUPUESTARIO REFERIDO A LA APERTURA Y EJECUCION ANUAL DE FONDO DE CAJA CHICA DE LA OFICINA NACIONAL Y UNIDADES ZONALES DEL PROGRAMA " TRABAJA PERU" CORRESPONDIENTE AL AÑO FISCAL 2017</v>
          </cell>
          <cell r="G51">
            <v>0</v>
          </cell>
          <cell r="H51">
            <v>0</v>
          </cell>
          <cell r="I51">
            <v>0</v>
          </cell>
          <cell r="J51">
            <v>0</v>
          </cell>
          <cell r="K51">
            <v>0</v>
          </cell>
          <cell r="L51">
            <v>0</v>
          </cell>
          <cell r="M51">
            <v>0</v>
          </cell>
        </row>
        <row r="52">
          <cell r="A52" t="str">
            <v>049</v>
          </cell>
          <cell r="B52">
            <v>42753</v>
          </cell>
          <cell r="C52">
            <v>0</v>
          </cell>
          <cell r="D52" t="str">
            <v>UGA</v>
          </cell>
          <cell r="E52" t="str">
            <v>INFORME N° 0049-2017/DE/UGPPME-CFPP</v>
          </cell>
          <cell r="F52" t="str">
            <v>CERTIFICACION DE CREDITO PRESUPUESTARIO CCP N° 0029-2017</v>
          </cell>
          <cell r="G52">
            <v>0</v>
          </cell>
          <cell r="H52">
            <v>0</v>
          </cell>
          <cell r="I52">
            <v>0</v>
          </cell>
          <cell r="J52">
            <v>0</v>
          </cell>
          <cell r="K52">
            <v>29</v>
          </cell>
          <cell r="L52">
            <v>0</v>
          </cell>
          <cell r="M52">
            <v>0</v>
          </cell>
        </row>
        <row r="53">
          <cell r="A53" t="str">
            <v>050</v>
          </cell>
          <cell r="B53">
            <v>42753</v>
          </cell>
          <cell r="C53">
            <v>0</v>
          </cell>
          <cell r="D53" t="str">
            <v>UGA</v>
          </cell>
          <cell r="E53" t="str">
            <v>INFORME N° 0050-2017/DE/UGPPME-CFPP</v>
          </cell>
          <cell r="F53" t="str">
            <v>CERTIFICACION DE CREDITO PRESUPUESTARIO CCP N° 0028-2017</v>
          </cell>
          <cell r="G53">
            <v>0</v>
          </cell>
          <cell r="H53">
            <v>0</v>
          </cell>
          <cell r="I53">
            <v>0</v>
          </cell>
          <cell r="J53">
            <v>0</v>
          </cell>
          <cell r="K53">
            <v>29</v>
          </cell>
          <cell r="L53">
            <v>0</v>
          </cell>
          <cell r="M53">
            <v>0</v>
          </cell>
        </row>
        <row r="54">
          <cell r="A54" t="str">
            <v>051</v>
          </cell>
          <cell r="B54">
            <v>42753</v>
          </cell>
          <cell r="C54">
            <v>0</v>
          </cell>
          <cell r="D54" t="str">
            <v>UGPPME-CFPP</v>
          </cell>
          <cell r="E54" t="str">
            <v>INFORME N° 0051-2017/DE/UGPPME-CFPP</v>
          </cell>
          <cell r="F54" t="str">
            <v>EVALUACION DEL PLAN OPERATIVO INSTITUCIONAL IV TRIMESTRE-2016</v>
          </cell>
          <cell r="G54">
            <v>0</v>
          </cell>
          <cell r="H54">
            <v>0</v>
          </cell>
          <cell r="I54">
            <v>0</v>
          </cell>
          <cell r="J54">
            <v>0</v>
          </cell>
          <cell r="K54">
            <v>0</v>
          </cell>
          <cell r="L54">
            <v>0</v>
          </cell>
          <cell r="M54">
            <v>0</v>
          </cell>
        </row>
        <row r="55">
          <cell r="A55" t="str">
            <v>052</v>
          </cell>
          <cell r="B55">
            <v>42754</v>
          </cell>
          <cell r="C55">
            <v>0</v>
          </cell>
          <cell r="D55" t="str">
            <v>UGAL</v>
          </cell>
          <cell r="E55" t="str">
            <v>INFORME N° 0052-2017/DE/UGPPME-CFPP</v>
          </cell>
          <cell r="F55" t="str">
            <v>APROBACION DE " DIRECTIVA PARA LA ADQUISICION DE BIENES Y CONTRATACIONES DE SERVICIO DE HASTA OCHO (08) UIT UNIDADES IMPOSITIVA TRIBUTARIAS"</v>
          </cell>
          <cell r="G55">
            <v>0</v>
          </cell>
          <cell r="H55">
            <v>0</v>
          </cell>
          <cell r="I55">
            <v>0</v>
          </cell>
          <cell r="J55">
            <v>0</v>
          </cell>
          <cell r="K55">
            <v>0</v>
          </cell>
          <cell r="L55">
            <v>0</v>
          </cell>
          <cell r="M55">
            <v>0</v>
          </cell>
        </row>
        <row r="56">
          <cell r="A56" t="str">
            <v>053</v>
          </cell>
          <cell r="B56">
            <v>42754</v>
          </cell>
          <cell r="C56">
            <v>0</v>
          </cell>
          <cell r="D56" t="str">
            <v>UGA</v>
          </cell>
          <cell r="E56" t="str">
            <v>INFORME N° 0053-2017/DE/UGPPME-CFPP</v>
          </cell>
          <cell r="F56" t="str">
            <v>CERTIFICACION DE CREDITO PRESUPUESTARIO CCP N° 0030-2017</v>
          </cell>
          <cell r="G56">
            <v>0</v>
          </cell>
          <cell r="H56">
            <v>0</v>
          </cell>
          <cell r="I56">
            <v>0</v>
          </cell>
          <cell r="J56">
            <v>0</v>
          </cell>
          <cell r="K56">
            <v>30</v>
          </cell>
          <cell r="L56">
            <v>0</v>
          </cell>
          <cell r="M56">
            <v>0</v>
          </cell>
        </row>
        <row r="57">
          <cell r="A57" t="str">
            <v>054</v>
          </cell>
          <cell r="B57">
            <v>42754</v>
          </cell>
          <cell r="C57">
            <v>0</v>
          </cell>
          <cell r="D57" t="str">
            <v>UGA</v>
          </cell>
          <cell r="E57" t="str">
            <v>INFORME N° 0054-2017/DE/UGPPME-CFPP</v>
          </cell>
          <cell r="F57" t="str">
            <v>CERTIFICACION DE CREDITO PRESUPUESTARIO CCP N° 0031-2017</v>
          </cell>
          <cell r="G57">
            <v>0</v>
          </cell>
          <cell r="H57">
            <v>0</v>
          </cell>
          <cell r="I57">
            <v>0</v>
          </cell>
          <cell r="J57">
            <v>0</v>
          </cell>
          <cell r="K57">
            <v>31</v>
          </cell>
          <cell r="L57">
            <v>0</v>
          </cell>
          <cell r="M57">
            <v>0</v>
          </cell>
        </row>
        <row r="58">
          <cell r="A58" t="str">
            <v>055</v>
          </cell>
          <cell r="B58">
            <v>42754</v>
          </cell>
          <cell r="C58">
            <v>0</v>
          </cell>
          <cell r="D58" t="str">
            <v>UGA</v>
          </cell>
          <cell r="E58" t="str">
            <v>INFORME N° 0055-2017/DE/UGPPME-CFPP</v>
          </cell>
          <cell r="F58" t="str">
            <v>CERTIFICACION DE CREDITO PRESUPUESTARIO CCP N° 0032-2017</v>
          </cell>
          <cell r="G58">
            <v>0</v>
          </cell>
          <cell r="H58">
            <v>0</v>
          </cell>
          <cell r="I58">
            <v>0</v>
          </cell>
          <cell r="J58">
            <v>0</v>
          </cell>
          <cell r="K58">
            <v>32</v>
          </cell>
          <cell r="L58">
            <v>0</v>
          </cell>
          <cell r="M58">
            <v>0</v>
          </cell>
        </row>
        <row r="59">
          <cell r="A59" t="str">
            <v>056</v>
          </cell>
          <cell r="B59">
            <v>42754</v>
          </cell>
          <cell r="C59">
            <v>0</v>
          </cell>
          <cell r="D59" t="str">
            <v>UGA</v>
          </cell>
          <cell r="E59" t="str">
            <v>INFORME N° 0056-2017/DE/UGPPME-CFPP</v>
          </cell>
          <cell r="F59" t="str">
            <v>CERTIFICACION DE CREDITO PRESUPUESTARIO CCP N° 0033-2017</v>
          </cell>
          <cell r="G59">
            <v>0</v>
          </cell>
          <cell r="H59">
            <v>0</v>
          </cell>
          <cell r="I59">
            <v>0</v>
          </cell>
          <cell r="J59">
            <v>0</v>
          </cell>
          <cell r="K59">
            <v>33</v>
          </cell>
          <cell r="L59">
            <v>0</v>
          </cell>
          <cell r="M59">
            <v>0</v>
          </cell>
        </row>
        <row r="60">
          <cell r="A60" t="str">
            <v>057</v>
          </cell>
          <cell r="B60">
            <v>42754</v>
          </cell>
          <cell r="C60">
            <v>0</v>
          </cell>
          <cell r="D60" t="str">
            <v>UGA</v>
          </cell>
          <cell r="E60" t="str">
            <v>INFORME N° 0057-2017/DE/UGPPME-CFPP</v>
          </cell>
          <cell r="F60" t="str">
            <v>CERTIFICACION DE CREDITO PRESUPUESTARIO CCP N° 0034-2017</v>
          </cell>
          <cell r="G60">
            <v>0</v>
          </cell>
          <cell r="H60">
            <v>0</v>
          </cell>
          <cell r="I60">
            <v>0</v>
          </cell>
          <cell r="J60">
            <v>0</v>
          </cell>
          <cell r="K60">
            <v>34</v>
          </cell>
          <cell r="L60">
            <v>0</v>
          </cell>
          <cell r="M60">
            <v>0</v>
          </cell>
        </row>
        <row r="61">
          <cell r="A61" t="str">
            <v>058</v>
          </cell>
          <cell r="B61">
            <v>42754</v>
          </cell>
          <cell r="C61">
            <v>0</v>
          </cell>
          <cell r="D61" t="str">
            <v>DIRECCION EJECUTIVO</v>
          </cell>
          <cell r="E61" t="str">
            <v>INFORME N° 0058-2017/DE/UGPPME-CFPP</v>
          </cell>
          <cell r="F61" t="str">
            <v>REQUERIMIENTO DE CONTRATACION ADMINISTRATIVA DE SERVICIO -CAS DE (01) ESPECIALISTA EN FISCALIAZACION Y CONTROL PREVIO PARA LA COORDINACION FUNCIONAL DE CONTABILIDAD</v>
          </cell>
          <cell r="G61">
            <v>0</v>
          </cell>
          <cell r="H61">
            <v>0</v>
          </cell>
          <cell r="I61">
            <v>0</v>
          </cell>
          <cell r="J61">
            <v>0</v>
          </cell>
          <cell r="K61">
            <v>0</v>
          </cell>
          <cell r="L61">
            <v>0</v>
          </cell>
          <cell r="M61">
            <v>0</v>
          </cell>
        </row>
        <row r="62">
          <cell r="A62" t="str">
            <v>059</v>
          </cell>
          <cell r="B62">
            <v>42754</v>
          </cell>
          <cell r="C62">
            <v>0</v>
          </cell>
          <cell r="D62" t="str">
            <v>DIRECCION EJECUTIVO</v>
          </cell>
          <cell r="E62" t="str">
            <v>INFORME N° 0059-2017/DE/UGPPME-CFPP</v>
          </cell>
          <cell r="F62" t="str">
            <v>REQUERIMIENTO DE CONTRATACION ADMINISTRATIVA DE SERVICIO -CAS DE (01) ESPECIALISTA EN TESORERIA PARA LA COORDINACION FUNCIONAL DE TESORERIA</v>
          </cell>
          <cell r="G62">
            <v>0</v>
          </cell>
          <cell r="H62">
            <v>0</v>
          </cell>
          <cell r="I62">
            <v>0</v>
          </cell>
          <cell r="J62">
            <v>0</v>
          </cell>
          <cell r="K62">
            <v>0</v>
          </cell>
          <cell r="L62">
            <v>0</v>
          </cell>
          <cell r="M62">
            <v>0</v>
          </cell>
        </row>
        <row r="63">
          <cell r="A63" t="str">
            <v>060</v>
          </cell>
          <cell r="B63">
            <v>42754</v>
          </cell>
          <cell r="C63">
            <v>0</v>
          </cell>
          <cell r="D63" t="str">
            <v>DIRECCION EJECUTIVO</v>
          </cell>
          <cell r="E63" t="str">
            <v>INFORME N° 0060-2017/DE/UGPPME-CFPP</v>
          </cell>
          <cell r="F63" t="str">
            <v>REQUERIMIENTO DE CONTRATACION ADMINISTRATIVA DE SERVICIO -CAS DE (01) SESOR II PARA DIRECCION EJECUTIVA</v>
          </cell>
          <cell r="G63">
            <v>0</v>
          </cell>
          <cell r="H63">
            <v>0</v>
          </cell>
          <cell r="I63">
            <v>0</v>
          </cell>
          <cell r="J63">
            <v>0</v>
          </cell>
          <cell r="K63">
            <v>0</v>
          </cell>
          <cell r="L63">
            <v>0</v>
          </cell>
          <cell r="M63">
            <v>0</v>
          </cell>
        </row>
        <row r="64">
          <cell r="A64" t="str">
            <v>061</v>
          </cell>
          <cell r="B64">
            <v>42754</v>
          </cell>
          <cell r="C64">
            <v>0</v>
          </cell>
          <cell r="D64" t="str">
            <v>UGA</v>
          </cell>
          <cell r="E64" t="str">
            <v>INFORME N° 0061-2017/DE/UGPPME-CFPP</v>
          </cell>
          <cell r="F64" t="str">
            <v xml:space="preserve">SOLICITUD DE CREDITO PRESUPUESTARIO REFERIDA AL PAGO DE SERVICIO DE TELEFONIA FIJA E INTERNET DE LA UNIDAD ZONAL DE LAMBAYEQUE </v>
          </cell>
          <cell r="G64">
            <v>0</v>
          </cell>
          <cell r="H64">
            <v>0</v>
          </cell>
          <cell r="I64">
            <v>0</v>
          </cell>
          <cell r="J64">
            <v>0</v>
          </cell>
          <cell r="K64">
            <v>0</v>
          </cell>
          <cell r="L64">
            <v>0</v>
          </cell>
          <cell r="M64">
            <v>0</v>
          </cell>
        </row>
        <row r="65">
          <cell r="A65" t="str">
            <v>062</v>
          </cell>
          <cell r="B65">
            <v>0</v>
          </cell>
          <cell r="C65">
            <v>0</v>
          </cell>
          <cell r="D65">
            <v>0</v>
          </cell>
          <cell r="E65">
            <v>0</v>
          </cell>
          <cell r="F65">
            <v>0</v>
          </cell>
          <cell r="G65">
            <v>0</v>
          </cell>
          <cell r="H65">
            <v>0</v>
          </cell>
          <cell r="I65">
            <v>0</v>
          </cell>
          <cell r="J65">
            <v>0</v>
          </cell>
          <cell r="K65">
            <v>0</v>
          </cell>
          <cell r="L65">
            <v>0</v>
          </cell>
          <cell r="M65">
            <v>0</v>
          </cell>
        </row>
        <row r="66">
          <cell r="A66" t="str">
            <v>063</v>
          </cell>
          <cell r="B66">
            <v>42755</v>
          </cell>
          <cell r="C66">
            <v>0</v>
          </cell>
          <cell r="D66" t="str">
            <v>UGA</v>
          </cell>
          <cell r="E66" t="str">
            <v>INFORME N° 0063-2017/DE/UGPPME-CFPP</v>
          </cell>
          <cell r="F66" t="str">
            <v>CERTIFICACION DE CREDITO PRESUPUESTARIO REFERIDA AL SERVICIO DE SEGURIDAD Y VIGILANCIA DE LA OFICINA NACIONAL Y UNIDADES ZONALES DEL PROGRAMA TRABAJA PERU</v>
          </cell>
          <cell r="G66">
            <v>0</v>
          </cell>
          <cell r="H66">
            <v>0</v>
          </cell>
          <cell r="I66">
            <v>0</v>
          </cell>
          <cell r="J66">
            <v>0</v>
          </cell>
          <cell r="K66">
            <v>35</v>
          </cell>
          <cell r="L66">
            <v>0</v>
          </cell>
          <cell r="M66">
            <v>0</v>
          </cell>
        </row>
        <row r="67">
          <cell r="A67" t="str">
            <v>064</v>
          </cell>
          <cell r="B67">
            <v>42755</v>
          </cell>
          <cell r="C67">
            <v>0</v>
          </cell>
          <cell r="D67" t="str">
            <v>UGA</v>
          </cell>
          <cell r="E67" t="str">
            <v>INFORME N° 0064-2017/DE/UGPPME-CFPP</v>
          </cell>
          <cell r="F67" t="str">
            <v>DISPONIBILIDAD PRESUPUESTAL REFERIDA A DIVERSOS REQUERIMIENTOS DE BIENES Y SERVICIOS DE LAS UNIDADES ORGANICAS DEL PROGRAMA TRABAJA PERU, INCORPORADOS EN EL PAC 2017</v>
          </cell>
          <cell r="G67">
            <v>0</v>
          </cell>
          <cell r="H67">
            <v>0</v>
          </cell>
          <cell r="I67">
            <v>0</v>
          </cell>
          <cell r="J67">
            <v>0</v>
          </cell>
          <cell r="K67">
            <v>0</v>
          </cell>
          <cell r="L67">
            <v>0</v>
          </cell>
          <cell r="M67">
            <v>0</v>
          </cell>
        </row>
        <row r="68">
          <cell r="A68" t="str">
            <v>065</v>
          </cell>
          <cell r="B68">
            <v>42754</v>
          </cell>
          <cell r="C68">
            <v>0</v>
          </cell>
          <cell r="D68" t="str">
            <v>UGA</v>
          </cell>
          <cell r="E68" t="str">
            <v>INFORME N° 0065-2017/DE/UGPPME-CFPP</v>
          </cell>
          <cell r="F68" t="str">
            <v>SOLICITUD DE CREDITO PRESUPUESTARIO REFERIDA AL SERVICIO DE TELEFONIA FIJA E INTERNET DE LA UNIDAD ZONAL DE LAMBAYEQUE</v>
          </cell>
          <cell r="G68">
            <v>0</v>
          </cell>
          <cell r="H68">
            <v>0</v>
          </cell>
          <cell r="I68">
            <v>0</v>
          </cell>
          <cell r="J68">
            <v>0</v>
          </cell>
          <cell r="K68">
            <v>0</v>
          </cell>
          <cell r="L68">
            <v>0</v>
          </cell>
          <cell r="M68">
            <v>0</v>
          </cell>
        </row>
        <row r="69">
          <cell r="A69" t="str">
            <v>066</v>
          </cell>
          <cell r="B69">
            <v>42755</v>
          </cell>
          <cell r="C69">
            <v>0</v>
          </cell>
          <cell r="D69" t="str">
            <v>UGA</v>
          </cell>
          <cell r="E69" t="str">
            <v>INFORME N° 0066-2017/DE/UGPPME-CFPP</v>
          </cell>
          <cell r="F69" t="str">
            <v>CERTIFICACION DE CREDITO PRESUPUESTARIO CCP N° 0036-2017</v>
          </cell>
          <cell r="G69">
            <v>0</v>
          </cell>
          <cell r="H69">
            <v>0</v>
          </cell>
          <cell r="I69">
            <v>0</v>
          </cell>
          <cell r="J69">
            <v>0</v>
          </cell>
          <cell r="K69">
            <v>36</v>
          </cell>
          <cell r="L69">
            <v>0</v>
          </cell>
          <cell r="M69">
            <v>0</v>
          </cell>
        </row>
        <row r="70">
          <cell r="A70" t="str">
            <v>067</v>
          </cell>
          <cell r="B70">
            <v>42755</v>
          </cell>
          <cell r="C70">
            <v>0</v>
          </cell>
          <cell r="D70" t="str">
            <v>UGA</v>
          </cell>
          <cell r="E70" t="str">
            <v>INFORME N° 0067-2017/DE/UGPPME-CFPP</v>
          </cell>
          <cell r="F70" t="str">
            <v xml:space="preserve">SOLICITUD DE CREDITO PRESUPUESTARIO REFERIDA A LA SUSCRIPCION DE DIARIOS PARA EL PRORAMA TRABAJA PERU </v>
          </cell>
          <cell r="G70">
            <v>0</v>
          </cell>
          <cell r="H70">
            <v>0</v>
          </cell>
          <cell r="I70">
            <v>0</v>
          </cell>
          <cell r="J70">
            <v>0</v>
          </cell>
          <cell r="K70">
            <v>0</v>
          </cell>
          <cell r="L70">
            <v>0</v>
          </cell>
          <cell r="M70">
            <v>0</v>
          </cell>
        </row>
        <row r="71">
          <cell r="A71" t="str">
            <v>068</v>
          </cell>
          <cell r="B71">
            <v>42755</v>
          </cell>
          <cell r="C71">
            <v>0</v>
          </cell>
          <cell r="D71" t="str">
            <v>DIRECCION EJECUTIVO</v>
          </cell>
          <cell r="E71" t="str">
            <v>INFORME N° 0068-2017/DE/UGPPME-CFPP</v>
          </cell>
          <cell r="F71" t="str">
            <v>INFORMACION REGISTRADA EN EL SISTEMA WEB MOCHICA CORRESPONDIENTE AL IV TRIMESTRE 2016</v>
          </cell>
          <cell r="G71">
            <v>0</v>
          </cell>
          <cell r="H71">
            <v>0</v>
          </cell>
          <cell r="I71">
            <v>0</v>
          </cell>
          <cell r="J71">
            <v>0</v>
          </cell>
          <cell r="K71">
            <v>0</v>
          </cell>
          <cell r="L71">
            <v>0</v>
          </cell>
          <cell r="M71">
            <v>0</v>
          </cell>
        </row>
        <row r="72">
          <cell r="A72" t="str">
            <v>069</v>
          </cell>
          <cell r="B72">
            <v>42758</v>
          </cell>
          <cell r="C72">
            <v>0</v>
          </cell>
          <cell r="D72" t="str">
            <v>UGA</v>
          </cell>
          <cell r="E72" t="str">
            <v>INFORME N° 0069-2017/DE/UGPPME-CFPP</v>
          </cell>
          <cell r="F72" t="str">
            <v>CERTIFICACION DE CREDITO PRESUPUESTARIO CCP N° 037-2017</v>
          </cell>
          <cell r="G72">
            <v>0</v>
          </cell>
          <cell r="H72">
            <v>0</v>
          </cell>
          <cell r="I72">
            <v>0</v>
          </cell>
          <cell r="J72">
            <v>0</v>
          </cell>
          <cell r="K72">
            <v>37</v>
          </cell>
          <cell r="L72">
            <v>0</v>
          </cell>
          <cell r="M72">
            <v>0</v>
          </cell>
        </row>
        <row r="73">
          <cell r="A73" t="str">
            <v>070</v>
          </cell>
          <cell r="B73">
            <v>42758</v>
          </cell>
          <cell r="C73">
            <v>0</v>
          </cell>
          <cell r="D73" t="str">
            <v>DIRECCION EJECUTIVO</v>
          </cell>
          <cell r="E73" t="str">
            <v>INFORME N° 0070-2017/DE/UGPPME-CFPP</v>
          </cell>
          <cell r="F73" t="str">
            <v>REQUERIMIENTO DE CONTRATACION ADMINISTRATIVA DE SERVICIOS CAS DE (01) ESPECIALISTA ADMINISTRATIVO PARA LA UNIDAD GERENCIAL ADMINISTRATIVA</v>
          </cell>
          <cell r="G73">
            <v>0</v>
          </cell>
          <cell r="H73">
            <v>0</v>
          </cell>
          <cell r="I73">
            <v>0</v>
          </cell>
          <cell r="J73">
            <v>0</v>
          </cell>
          <cell r="K73">
            <v>0</v>
          </cell>
          <cell r="L73">
            <v>0</v>
          </cell>
          <cell r="M73">
            <v>0</v>
          </cell>
        </row>
        <row r="74">
          <cell r="A74" t="str">
            <v>071</v>
          </cell>
          <cell r="B74" t="str">
            <v>23/01/02017</v>
          </cell>
          <cell r="C74">
            <v>0</v>
          </cell>
          <cell r="D74" t="str">
            <v>DIRECCION EJECUTIVO</v>
          </cell>
          <cell r="E74" t="str">
            <v>INFORME N° 0071-2017/DE/UGPPME-CFPP</v>
          </cell>
          <cell r="F74" t="str">
            <v>REQUERIMIENTO DE CONTRATACION ADMINISTRATIVA DE SERVICIOS CAS DE UN (01) RESPONSABLE ADMINISTRATIVO E INFORMATICO PARA LA UNIDAD ZONAL HUARAZ</v>
          </cell>
          <cell r="G74">
            <v>0</v>
          </cell>
          <cell r="H74">
            <v>0</v>
          </cell>
          <cell r="I74">
            <v>0</v>
          </cell>
          <cell r="J74">
            <v>0</v>
          </cell>
          <cell r="K74">
            <v>0</v>
          </cell>
          <cell r="L74">
            <v>0</v>
          </cell>
          <cell r="M74">
            <v>0</v>
          </cell>
        </row>
        <row r="75">
          <cell r="A75" t="str">
            <v>072</v>
          </cell>
          <cell r="B75">
            <v>42758</v>
          </cell>
          <cell r="C75">
            <v>0</v>
          </cell>
          <cell r="D75" t="str">
            <v>DIRECCION EJECUTIVO</v>
          </cell>
          <cell r="E75" t="str">
            <v>INFORME N° 0072-2017/DE/UGPPME-CFPP</v>
          </cell>
          <cell r="F75" t="str">
            <v>REQUERIMIENTO DE CONTRATACION ADMINISTRATIVA DE SERVICIOS CAS DE (01) ASISTENTE EN ADMINISTRACION PARA LA UNIDAD GERENCIAL DE ADMINISTRACION</v>
          </cell>
          <cell r="G75">
            <v>0</v>
          </cell>
          <cell r="H75">
            <v>0</v>
          </cell>
          <cell r="I75">
            <v>0</v>
          </cell>
          <cell r="J75">
            <v>0</v>
          </cell>
          <cell r="K75">
            <v>0</v>
          </cell>
          <cell r="L75">
            <v>0</v>
          </cell>
          <cell r="M75">
            <v>0</v>
          </cell>
        </row>
        <row r="76">
          <cell r="A76" t="str">
            <v>073</v>
          </cell>
          <cell r="B76">
            <v>42758</v>
          </cell>
          <cell r="C76">
            <v>0</v>
          </cell>
          <cell r="D76" t="str">
            <v>DIRECCION EJECUTIVO</v>
          </cell>
          <cell r="E76" t="str">
            <v>INFORME N° 0073-2017/DE/UGPPME-CFPP</v>
          </cell>
          <cell r="F76" t="str">
            <v xml:space="preserve">REQUERIMIENTO DE CONTRATACION ADMINISTRATIVA DE SERVICIOS-CAS DE UN (01) ESPECIALISTA LEGAL PARA LA SECRETARIA TECNICA DE LA COORDINACION FUNCIONAL DE RECURSOS HUMANOS </v>
          </cell>
          <cell r="G76">
            <v>0</v>
          </cell>
          <cell r="H76">
            <v>0</v>
          </cell>
          <cell r="I76">
            <v>0</v>
          </cell>
          <cell r="J76">
            <v>0</v>
          </cell>
          <cell r="K76">
            <v>0</v>
          </cell>
          <cell r="L76">
            <v>0</v>
          </cell>
          <cell r="M76">
            <v>0</v>
          </cell>
        </row>
        <row r="77">
          <cell r="A77" t="str">
            <v>074</v>
          </cell>
          <cell r="B77">
            <v>42759</v>
          </cell>
          <cell r="C77">
            <v>0</v>
          </cell>
          <cell r="D77" t="str">
            <v>UGA</v>
          </cell>
          <cell r="E77" t="str">
            <v>INFORME N° 0074-2017/DE/UGPPME-CFPP</v>
          </cell>
          <cell r="F77" t="str">
            <v>CERTIFICACION DE CREDITO PRESUPUESTARIO CCP N° 0038-2017</v>
          </cell>
          <cell r="G77">
            <v>0</v>
          </cell>
          <cell r="H77">
            <v>0</v>
          </cell>
          <cell r="I77">
            <v>0</v>
          </cell>
          <cell r="J77">
            <v>0</v>
          </cell>
          <cell r="K77">
            <v>38</v>
          </cell>
          <cell r="L77">
            <v>0</v>
          </cell>
          <cell r="M77">
            <v>0</v>
          </cell>
        </row>
        <row r="78">
          <cell r="A78" t="str">
            <v>075</v>
          </cell>
          <cell r="B78">
            <v>42759</v>
          </cell>
          <cell r="C78">
            <v>0</v>
          </cell>
          <cell r="D78" t="str">
            <v>UGA</v>
          </cell>
          <cell r="E78" t="str">
            <v>INFORME N° 0075-2017/DE/UGPPME-CFPP</v>
          </cell>
          <cell r="F78" t="str">
            <v>CERTIFICACION DE CREDITO PRESUPUESTARIO CCP N° 0039-2017</v>
          </cell>
          <cell r="G78">
            <v>0</v>
          </cell>
          <cell r="H78">
            <v>0</v>
          </cell>
          <cell r="I78">
            <v>0</v>
          </cell>
          <cell r="J78">
            <v>0</v>
          </cell>
          <cell r="K78">
            <v>39</v>
          </cell>
          <cell r="L78">
            <v>0</v>
          </cell>
          <cell r="M78">
            <v>0</v>
          </cell>
        </row>
        <row r="79">
          <cell r="A79" t="str">
            <v>076</v>
          </cell>
          <cell r="B79">
            <v>42761</v>
          </cell>
          <cell r="C79">
            <v>0</v>
          </cell>
          <cell r="D79" t="str">
            <v>UGA</v>
          </cell>
          <cell r="E79" t="str">
            <v>INFORME N° 0076-2017/DE/UGPPME-CFPP</v>
          </cell>
          <cell r="F79" t="str">
            <v>CERTIFICACION DE CREDITO PRESUPUESTARIO CCP N° 0040-2018</v>
          </cell>
          <cell r="G79">
            <v>0</v>
          </cell>
          <cell r="H79">
            <v>0</v>
          </cell>
          <cell r="I79">
            <v>0</v>
          </cell>
          <cell r="J79">
            <v>0</v>
          </cell>
          <cell r="K79">
            <v>40</v>
          </cell>
          <cell r="L79">
            <v>0</v>
          </cell>
          <cell r="M79">
            <v>0</v>
          </cell>
        </row>
        <row r="80">
          <cell r="A80" t="str">
            <v>077</v>
          </cell>
          <cell r="B80">
            <v>42761</v>
          </cell>
          <cell r="C80">
            <v>0</v>
          </cell>
          <cell r="D80" t="str">
            <v>UGA</v>
          </cell>
          <cell r="E80" t="str">
            <v>INFORME N° 0077-2017/DE/UGPPME-CFPP</v>
          </cell>
          <cell r="F80" t="str">
            <v>CERTIFICACION DE CREDITO PRESUPUESTARIO CCP N° 0042-2019</v>
          </cell>
          <cell r="G80">
            <v>0</v>
          </cell>
          <cell r="H80">
            <v>0</v>
          </cell>
          <cell r="I80">
            <v>0</v>
          </cell>
          <cell r="J80">
            <v>0</v>
          </cell>
          <cell r="K80">
            <v>42</v>
          </cell>
          <cell r="L80">
            <v>0</v>
          </cell>
          <cell r="M80">
            <v>0</v>
          </cell>
        </row>
        <row r="81">
          <cell r="A81" t="str">
            <v>078</v>
          </cell>
          <cell r="B81">
            <v>42761</v>
          </cell>
          <cell r="C81">
            <v>0</v>
          </cell>
          <cell r="D81" t="str">
            <v>UGA</v>
          </cell>
          <cell r="E81" t="str">
            <v>INFORME N° 0078-2017/DE/UGPPME-CFPP</v>
          </cell>
          <cell r="F81" t="str">
            <v>CERTIFICACION DE CREDITO PRESUPUESTARIO CCP N° 0041-2020</v>
          </cell>
          <cell r="G81">
            <v>0</v>
          </cell>
          <cell r="H81">
            <v>0</v>
          </cell>
          <cell r="I81">
            <v>0</v>
          </cell>
          <cell r="J81">
            <v>0</v>
          </cell>
          <cell r="K81">
            <v>41</v>
          </cell>
          <cell r="L81">
            <v>0</v>
          </cell>
          <cell r="M81">
            <v>0</v>
          </cell>
        </row>
        <row r="82">
          <cell r="A82" t="str">
            <v>079</v>
          </cell>
          <cell r="B82">
            <v>42761</v>
          </cell>
          <cell r="C82">
            <v>0</v>
          </cell>
          <cell r="D82" t="str">
            <v>UGA</v>
          </cell>
          <cell r="E82" t="str">
            <v>INFORME N° 0079-2017/DE/UGPPME-CFPP</v>
          </cell>
          <cell r="F82" t="str">
            <v>CERTIFICACION DE CREDITO PRESUPUESTARIO CCP N° 0043-2021</v>
          </cell>
          <cell r="G82">
            <v>0</v>
          </cell>
          <cell r="H82">
            <v>0</v>
          </cell>
          <cell r="I82">
            <v>0</v>
          </cell>
          <cell r="J82">
            <v>0</v>
          </cell>
          <cell r="K82">
            <v>43</v>
          </cell>
          <cell r="L82">
            <v>0</v>
          </cell>
          <cell r="M82">
            <v>0</v>
          </cell>
        </row>
        <row r="83">
          <cell r="A83" t="str">
            <v>080</v>
          </cell>
          <cell r="B83">
            <v>42760</v>
          </cell>
          <cell r="C83">
            <v>0</v>
          </cell>
          <cell r="D83" t="str">
            <v>UGA</v>
          </cell>
          <cell r="E83" t="str">
            <v>INFORME N° 0080-2017/DE/UGPPME-CFPP</v>
          </cell>
          <cell r="F83" t="str">
            <v>REQUERIMIENTO DE CONTRATACION ADMINISTRATIVA DE SERVICIOS-CAS DE UN (01)  RESPONSABLE ADMINISTRATIVO E INFORMATICO PARA LA UNIDAD ZONAL DE CUSCO</v>
          </cell>
          <cell r="G83">
            <v>0</v>
          </cell>
          <cell r="H83">
            <v>0</v>
          </cell>
          <cell r="I83">
            <v>0</v>
          </cell>
          <cell r="J83">
            <v>0</v>
          </cell>
          <cell r="K83">
            <v>0</v>
          </cell>
          <cell r="L83">
            <v>0</v>
          </cell>
          <cell r="M83">
            <v>0</v>
          </cell>
        </row>
        <row r="84">
          <cell r="A84" t="str">
            <v>081</v>
          </cell>
          <cell r="B84">
            <v>42760</v>
          </cell>
          <cell r="C84">
            <v>0</v>
          </cell>
          <cell r="D84" t="str">
            <v>DIRECCION EJECUTIVO</v>
          </cell>
          <cell r="E84" t="str">
            <v>INFORME N° 0081-2017/DE/UGPPME-CFPP</v>
          </cell>
          <cell r="F84" t="str">
            <v>REQUERIMIENTO DE CONTRATACION ADMINISTRATIVA DE SERVICIOS-CAS DE UN (01)  RESPONSABLE  DE PROMOCION PARA LA UNIDAD ZONAL DE CUSCO</v>
          </cell>
          <cell r="G84">
            <v>0</v>
          </cell>
          <cell r="H84">
            <v>0</v>
          </cell>
          <cell r="I84">
            <v>0</v>
          </cell>
          <cell r="J84">
            <v>0</v>
          </cell>
          <cell r="K84">
            <v>0</v>
          </cell>
          <cell r="L84">
            <v>0</v>
          </cell>
          <cell r="M84">
            <v>0</v>
          </cell>
        </row>
        <row r="85">
          <cell r="A85" t="str">
            <v>082</v>
          </cell>
          <cell r="B85">
            <v>42761</v>
          </cell>
          <cell r="C85">
            <v>0</v>
          </cell>
          <cell r="D85" t="str">
            <v>UGA</v>
          </cell>
          <cell r="E85" t="str">
            <v>INFORME N° 0082-2017/DE/UGPPME-CFPP</v>
          </cell>
          <cell r="F85" t="str">
            <v>SOLICITUD DE CREDITO PRESUPUESTARIO REFERIDA A LA CONTRATACION DEL SERVICIO DE SEGURIDAD Y VIGILANCIA PARA LA UNIDAD ZONAL DE LA LIBERTAD DEL PROGRAMA TRABAJA PERU</v>
          </cell>
          <cell r="G85">
            <v>0</v>
          </cell>
          <cell r="H85">
            <v>0</v>
          </cell>
          <cell r="I85">
            <v>0</v>
          </cell>
          <cell r="J85">
            <v>0</v>
          </cell>
          <cell r="K85">
            <v>0</v>
          </cell>
          <cell r="L85">
            <v>0</v>
          </cell>
          <cell r="M85">
            <v>0</v>
          </cell>
        </row>
        <row r="86">
          <cell r="A86" t="str">
            <v>083</v>
          </cell>
          <cell r="B86">
            <v>42761</v>
          </cell>
          <cell r="C86">
            <v>0</v>
          </cell>
          <cell r="D86" t="str">
            <v>UGA</v>
          </cell>
          <cell r="E86" t="str">
            <v>INFORME N° 0083-2017/DE/UGPPME-CFPP</v>
          </cell>
          <cell r="F86" t="str">
            <v>SOLICITUD DE CERTIFICACION DEL CREDITO PRESUPUESTARIO REFERIDA A LA CONTRATACION DEL SERVICIO DE SEGURIDAD Y VIGILANCIA PARA LA UNIDAD ZONAL DE AREQUIPA DEL PROGRAMA " TRABAJA PERU"</v>
          </cell>
          <cell r="G86">
            <v>0</v>
          </cell>
          <cell r="H86">
            <v>0</v>
          </cell>
          <cell r="I86">
            <v>0</v>
          </cell>
          <cell r="J86">
            <v>0</v>
          </cell>
          <cell r="K86">
            <v>0</v>
          </cell>
          <cell r="L86">
            <v>0</v>
          </cell>
          <cell r="M86">
            <v>0</v>
          </cell>
        </row>
        <row r="87">
          <cell r="A87" t="str">
            <v>084</v>
          </cell>
          <cell r="B87">
            <v>42761</v>
          </cell>
          <cell r="C87">
            <v>0</v>
          </cell>
          <cell r="D87" t="str">
            <v>UGA</v>
          </cell>
          <cell r="E87" t="str">
            <v>INFORME N° 0084-2017/DE/UGPPME-CFPP</v>
          </cell>
          <cell r="F87" t="str">
            <v>SOLICITUD DE CERTIFICACION DEL CREDITO PRESUPUESTARIO REFERIDA A LA CONTRATACION DEL SERVICIO DE SEGURIDAD Y VIGILANCIA PARA LA UNIDAD ZONAL DE  PIURA DEL PROGRAMA " TRABAJA PERU"</v>
          </cell>
          <cell r="G87">
            <v>0</v>
          </cell>
          <cell r="H87">
            <v>0</v>
          </cell>
          <cell r="I87">
            <v>0</v>
          </cell>
          <cell r="J87">
            <v>0</v>
          </cell>
          <cell r="K87">
            <v>0</v>
          </cell>
          <cell r="L87">
            <v>0</v>
          </cell>
          <cell r="M87">
            <v>0</v>
          </cell>
        </row>
        <row r="88">
          <cell r="A88" t="str">
            <v>085</v>
          </cell>
          <cell r="B88">
            <v>42761</v>
          </cell>
          <cell r="C88">
            <v>0</v>
          </cell>
          <cell r="D88" t="str">
            <v>UGA</v>
          </cell>
          <cell r="E88" t="str">
            <v>INFORME N° 0085-2017/DE/UGPPME-CFPP</v>
          </cell>
          <cell r="F88" t="str">
            <v>SOLICITUD DE CERTIFICACION DEL CREDITO PRESUPUESTARIO REFERIDA A LA CONTRATACION DEL SERVICIO DE SEGURIDAD Y VIGILANCIA PARA LA UNIDAD ZONAL DE  PUNO DEL PROGRAMA " TRABAJA PERU"</v>
          </cell>
          <cell r="G88">
            <v>0</v>
          </cell>
          <cell r="H88">
            <v>0</v>
          </cell>
          <cell r="I88">
            <v>0</v>
          </cell>
          <cell r="J88">
            <v>0</v>
          </cell>
          <cell r="K88">
            <v>0</v>
          </cell>
          <cell r="L88">
            <v>0</v>
          </cell>
          <cell r="M88">
            <v>0</v>
          </cell>
        </row>
        <row r="89">
          <cell r="A89" t="str">
            <v>086</v>
          </cell>
          <cell r="B89">
            <v>42761</v>
          </cell>
          <cell r="C89">
            <v>0</v>
          </cell>
          <cell r="D89" t="str">
            <v>UGA</v>
          </cell>
          <cell r="E89" t="str">
            <v>INFORME N° 0086-2017/DE/UGPPME-CFPP</v>
          </cell>
          <cell r="F89" t="str">
            <v>CERTIFICACION DE CREDITO PRESUPUESTARIO CCP N° 0046-2017</v>
          </cell>
          <cell r="G89">
            <v>0</v>
          </cell>
          <cell r="H89">
            <v>0</v>
          </cell>
          <cell r="I89">
            <v>0</v>
          </cell>
          <cell r="J89">
            <v>0</v>
          </cell>
          <cell r="K89">
            <v>46</v>
          </cell>
          <cell r="L89">
            <v>0</v>
          </cell>
          <cell r="M89">
            <v>0</v>
          </cell>
        </row>
        <row r="90">
          <cell r="A90" t="str">
            <v>087</v>
          </cell>
          <cell r="B90">
            <v>42761</v>
          </cell>
          <cell r="C90">
            <v>0</v>
          </cell>
          <cell r="D90" t="str">
            <v>UGA</v>
          </cell>
          <cell r="E90" t="str">
            <v>INFORME N° 0087-2017/DE/UGPPME-CFPP</v>
          </cell>
          <cell r="F90" t="str">
            <v xml:space="preserve"> V</v>
          </cell>
          <cell r="G90">
            <v>0</v>
          </cell>
          <cell r="H90">
            <v>0</v>
          </cell>
          <cell r="I90">
            <v>0</v>
          </cell>
          <cell r="J90">
            <v>0</v>
          </cell>
          <cell r="K90">
            <v>45</v>
          </cell>
          <cell r="L90">
            <v>0</v>
          </cell>
          <cell r="M90">
            <v>0</v>
          </cell>
        </row>
        <row r="91">
          <cell r="A91" t="str">
            <v>088</v>
          </cell>
          <cell r="B91">
            <v>42765</v>
          </cell>
          <cell r="C91">
            <v>0</v>
          </cell>
          <cell r="D91" t="str">
            <v>UGA</v>
          </cell>
          <cell r="E91" t="str">
            <v>INFORME N° 0088-2017/DE/UGPPME-CFPP</v>
          </cell>
          <cell r="F91" t="str">
            <v>CERTIFICACION DE CREDITO PRESUPUESTARIO CCP N° 0044-2017</v>
          </cell>
          <cell r="G91">
            <v>0</v>
          </cell>
          <cell r="H91">
            <v>0</v>
          </cell>
          <cell r="I91">
            <v>0</v>
          </cell>
          <cell r="J91">
            <v>0</v>
          </cell>
          <cell r="K91">
            <v>44</v>
          </cell>
          <cell r="L91">
            <v>0</v>
          </cell>
          <cell r="M91">
            <v>0</v>
          </cell>
        </row>
        <row r="92">
          <cell r="A92" t="str">
            <v>089</v>
          </cell>
          <cell r="B92">
            <v>42762</v>
          </cell>
          <cell r="C92">
            <v>0</v>
          </cell>
          <cell r="D92" t="str">
            <v>UGA</v>
          </cell>
          <cell r="E92" t="str">
            <v>INFORME N° 0089-2017/DE/UGPPME-CFPP</v>
          </cell>
          <cell r="F92" t="str">
            <v>CERTIFICACION DE CREDITO PRESUPUESTARIO CCP N° 0047-2018</v>
          </cell>
          <cell r="G92">
            <v>0</v>
          </cell>
          <cell r="H92">
            <v>0</v>
          </cell>
          <cell r="I92">
            <v>0</v>
          </cell>
          <cell r="J92">
            <v>0</v>
          </cell>
          <cell r="K92">
            <v>47</v>
          </cell>
          <cell r="L92">
            <v>0</v>
          </cell>
          <cell r="M92">
            <v>0</v>
          </cell>
        </row>
        <row r="93">
          <cell r="A93" t="str">
            <v>090</v>
          </cell>
          <cell r="B93">
            <v>42762</v>
          </cell>
          <cell r="C93">
            <v>0</v>
          </cell>
          <cell r="D93" t="str">
            <v>UGA</v>
          </cell>
          <cell r="E93" t="str">
            <v>INFORME N° 0090-2017/DE/UGPPME-CFPP</v>
          </cell>
          <cell r="F93" t="str">
            <v>CERTIFICACION DE CREDITO PRESUPUESTARIO CCP N° 0048-2019</v>
          </cell>
          <cell r="G93">
            <v>0</v>
          </cell>
          <cell r="H93">
            <v>0</v>
          </cell>
          <cell r="I93">
            <v>0</v>
          </cell>
          <cell r="J93">
            <v>0</v>
          </cell>
          <cell r="K93">
            <v>48</v>
          </cell>
          <cell r="L93">
            <v>0</v>
          </cell>
          <cell r="M93">
            <v>0</v>
          </cell>
        </row>
        <row r="94">
          <cell r="A94" t="str">
            <v>091</v>
          </cell>
          <cell r="B94">
            <v>42762</v>
          </cell>
          <cell r="C94">
            <v>0</v>
          </cell>
          <cell r="D94" t="str">
            <v>UGA</v>
          </cell>
          <cell r="E94" t="str">
            <v>INFORME N° 0091-2017/DE/UGPPME-CFPP</v>
          </cell>
          <cell r="F94" t="str">
            <v>CERTIFICACION DE CREDITO PRESUPUESTARIO CCP N° 0049-2020</v>
          </cell>
          <cell r="G94">
            <v>0</v>
          </cell>
          <cell r="H94">
            <v>0</v>
          </cell>
          <cell r="I94">
            <v>0</v>
          </cell>
          <cell r="J94">
            <v>0</v>
          </cell>
          <cell r="K94">
            <v>49</v>
          </cell>
          <cell r="L94">
            <v>0</v>
          </cell>
          <cell r="M94">
            <v>0</v>
          </cell>
        </row>
        <row r="95">
          <cell r="A95" t="str">
            <v>092</v>
          </cell>
          <cell r="B95">
            <v>42762</v>
          </cell>
          <cell r="C95">
            <v>0</v>
          </cell>
          <cell r="D95" t="str">
            <v>DIRECCION EJECUTIVO</v>
          </cell>
          <cell r="E95" t="str">
            <v>INFORME N° 0092-2017/DE/UGPPME-CFPP</v>
          </cell>
          <cell r="F95" t="str">
            <v>IMPLEMENTACION DE RECOMENDACIONES DEL INFORME N° 007-2016-02-0192, SERVICIO RELACIONADO PROGRAMADO N° 2-0192-2015-004, " EVALUACION DE LA IMPLEMENTACION DEL SISTEMA DE CONTROL INTERNO EN EL MINISTERIO DE TRABAJO Y PROMOCION DEL EMPLEO</v>
          </cell>
          <cell r="G95">
            <v>0</v>
          </cell>
          <cell r="H95">
            <v>0</v>
          </cell>
          <cell r="I95">
            <v>0</v>
          </cell>
          <cell r="J95">
            <v>0</v>
          </cell>
          <cell r="K95">
            <v>0</v>
          </cell>
          <cell r="L95">
            <v>0</v>
          </cell>
          <cell r="M95">
            <v>0</v>
          </cell>
        </row>
        <row r="96">
          <cell r="A96" t="str">
            <v>093</v>
          </cell>
          <cell r="B96">
            <v>42762</v>
          </cell>
          <cell r="C96">
            <v>0</v>
          </cell>
          <cell r="D96" t="str">
            <v>UGA</v>
          </cell>
          <cell r="E96" t="str">
            <v>INFORME N° 0093-2017/DE/UGPPME-CFPP</v>
          </cell>
          <cell r="F96" t="str">
            <v>CERTIFICACION DE CREDITO PRESUPUESTARIO CCP N° 0050-2020</v>
          </cell>
          <cell r="G96">
            <v>0</v>
          </cell>
          <cell r="H96">
            <v>0</v>
          </cell>
          <cell r="I96">
            <v>0</v>
          </cell>
          <cell r="J96">
            <v>0</v>
          </cell>
          <cell r="K96">
            <v>50</v>
          </cell>
          <cell r="L96">
            <v>0</v>
          </cell>
          <cell r="M96">
            <v>0</v>
          </cell>
        </row>
        <row r="97">
          <cell r="A97" t="str">
            <v>094</v>
          </cell>
          <cell r="B97">
            <v>42765</v>
          </cell>
          <cell r="C97">
            <v>0</v>
          </cell>
          <cell r="D97" t="str">
            <v>DIRECCION EJECUTIVO</v>
          </cell>
          <cell r="E97" t="str">
            <v>INFORME N° 0094-2017/DE/UGPPME-CFPP</v>
          </cell>
          <cell r="F97" t="str">
            <v>PROPUESTA DE NOTA DE MODIFICACION PRESUPUESTARIA NMP N° 003, CREDITOS Y ANULACIONES POR S/. 207 418.00 DE TIPO 3 CREDITOS Y ANULACIONES ( DENTRO DE U.E.) PARA APROBACION</v>
          </cell>
          <cell r="G97">
            <v>0</v>
          </cell>
          <cell r="H97">
            <v>0</v>
          </cell>
          <cell r="I97">
            <v>0</v>
          </cell>
          <cell r="J97">
            <v>0</v>
          </cell>
          <cell r="K97">
            <v>0</v>
          </cell>
          <cell r="L97">
            <v>0</v>
          </cell>
          <cell r="M97">
            <v>0</v>
          </cell>
        </row>
        <row r="98">
          <cell r="A98" t="str">
            <v>095</v>
          </cell>
          <cell r="B98">
            <v>42765</v>
          </cell>
          <cell r="C98">
            <v>0</v>
          </cell>
          <cell r="D98" t="str">
            <v>UGA</v>
          </cell>
          <cell r="E98" t="str">
            <v>INFORME N° 0095-2017/DE/UGPPME-CFPP</v>
          </cell>
          <cell r="F98" t="str">
            <v>CERTIFICACION DE CREDITO PRESUPUESTARIO CCP N° 0063-2020</v>
          </cell>
          <cell r="G98">
            <v>0</v>
          </cell>
          <cell r="H98">
            <v>0</v>
          </cell>
          <cell r="I98">
            <v>0</v>
          </cell>
          <cell r="J98">
            <v>0</v>
          </cell>
          <cell r="K98">
            <v>63</v>
          </cell>
          <cell r="L98">
            <v>0</v>
          </cell>
          <cell r="M98">
            <v>0</v>
          </cell>
        </row>
        <row r="99">
          <cell r="A99" t="str">
            <v>096</v>
          </cell>
          <cell r="B99">
            <v>42765</v>
          </cell>
          <cell r="C99">
            <v>0</v>
          </cell>
          <cell r="D99" t="str">
            <v>UGA</v>
          </cell>
          <cell r="E99" t="str">
            <v>INFORME N° 0096-2017/DE/UGPPME-CFPP</v>
          </cell>
          <cell r="F99" t="str">
            <v>CERTIFICACION DE CREDITO PRESUPUESTARIO CCP N° 0051-2021</v>
          </cell>
          <cell r="G99">
            <v>0</v>
          </cell>
          <cell r="H99">
            <v>0</v>
          </cell>
          <cell r="I99">
            <v>0</v>
          </cell>
          <cell r="J99">
            <v>0</v>
          </cell>
          <cell r="K99">
            <v>51</v>
          </cell>
          <cell r="L99">
            <v>0</v>
          </cell>
          <cell r="M99">
            <v>0</v>
          </cell>
        </row>
        <row r="100">
          <cell r="A100" t="str">
            <v>097</v>
          </cell>
          <cell r="B100">
            <v>42765</v>
          </cell>
          <cell r="C100">
            <v>0</v>
          </cell>
          <cell r="D100" t="str">
            <v>UGA</v>
          </cell>
          <cell r="E100" t="str">
            <v>INFORME N° 0097-2017/DE/UGPPME-CFPP</v>
          </cell>
          <cell r="F100" t="str">
            <v>CERTIFICACION DE CREDITO PRESUPUESTARIO CCP N° 0095-2022</v>
          </cell>
          <cell r="G100">
            <v>0</v>
          </cell>
          <cell r="H100">
            <v>0</v>
          </cell>
          <cell r="I100">
            <v>0</v>
          </cell>
          <cell r="J100">
            <v>0</v>
          </cell>
          <cell r="K100">
            <v>95</v>
          </cell>
          <cell r="L100">
            <v>0</v>
          </cell>
          <cell r="M100">
            <v>0</v>
          </cell>
        </row>
        <row r="101">
          <cell r="A101" t="str">
            <v>098</v>
          </cell>
          <cell r="B101">
            <v>0</v>
          </cell>
          <cell r="C101">
            <v>0</v>
          </cell>
          <cell r="D101">
            <v>0</v>
          </cell>
          <cell r="E101">
            <v>0</v>
          </cell>
          <cell r="H101">
            <v>0</v>
          </cell>
          <cell r="I101">
            <v>0</v>
          </cell>
          <cell r="J101">
            <v>0</v>
          </cell>
          <cell r="K101">
            <v>0</v>
          </cell>
          <cell r="L101">
            <v>0</v>
          </cell>
          <cell r="M101">
            <v>0</v>
          </cell>
        </row>
        <row r="102">
          <cell r="A102" t="str">
            <v>099</v>
          </cell>
          <cell r="B102">
            <v>42765</v>
          </cell>
          <cell r="C102">
            <v>0</v>
          </cell>
          <cell r="D102" t="str">
            <v>UGA</v>
          </cell>
          <cell r="E102" t="str">
            <v>INFORME N° 0099-2017/DE/UGPPME-CFPP</v>
          </cell>
          <cell r="F102" t="str">
            <v>CERTIFICACION DE CREDITO PRESUPUESTARIO CCP N° 0052-2023</v>
          </cell>
          <cell r="G102">
            <v>0</v>
          </cell>
          <cell r="H102">
            <v>0</v>
          </cell>
          <cell r="I102">
            <v>0</v>
          </cell>
          <cell r="J102">
            <v>0</v>
          </cell>
          <cell r="K102">
            <v>52</v>
          </cell>
          <cell r="L102">
            <v>0</v>
          </cell>
          <cell r="M102">
            <v>0</v>
          </cell>
        </row>
        <row r="103">
          <cell r="A103" t="str">
            <v>100</v>
          </cell>
          <cell r="B103">
            <v>42765</v>
          </cell>
          <cell r="C103">
            <v>0</v>
          </cell>
          <cell r="D103" t="str">
            <v>UGA</v>
          </cell>
          <cell r="E103" t="str">
            <v>INFORME N° 0100-2017/DE/UGPPME-CFPP</v>
          </cell>
          <cell r="F103" t="str">
            <v>CERTIFICACION DE CREDITO PRESUPUESTARIO CCP N° 0053-2024</v>
          </cell>
          <cell r="G103">
            <v>0</v>
          </cell>
          <cell r="H103">
            <v>0</v>
          </cell>
          <cell r="I103">
            <v>0</v>
          </cell>
          <cell r="J103">
            <v>0</v>
          </cell>
          <cell r="K103">
            <v>53</v>
          </cell>
          <cell r="L103">
            <v>0</v>
          </cell>
          <cell r="M103">
            <v>0</v>
          </cell>
        </row>
        <row r="104">
          <cell r="A104" t="str">
            <v>101</v>
          </cell>
          <cell r="B104">
            <v>42765</v>
          </cell>
          <cell r="C104">
            <v>0</v>
          </cell>
          <cell r="D104" t="str">
            <v>UGA</v>
          </cell>
          <cell r="E104" t="str">
            <v>INFORME N° 0101-2017/DE/UGPPME-CFPP</v>
          </cell>
          <cell r="F104" t="str">
            <v>CERTIFICACION DE CREDITO PRESUPUESTARIO CCP N° 0054-2025</v>
          </cell>
          <cell r="G104">
            <v>0</v>
          </cell>
          <cell r="H104">
            <v>0</v>
          </cell>
          <cell r="I104">
            <v>0</v>
          </cell>
          <cell r="J104">
            <v>0</v>
          </cell>
          <cell r="K104">
            <v>54</v>
          </cell>
          <cell r="L104">
            <v>0</v>
          </cell>
          <cell r="M104">
            <v>0</v>
          </cell>
        </row>
        <row r="105">
          <cell r="A105" t="str">
            <v>102</v>
          </cell>
          <cell r="B105">
            <v>42765</v>
          </cell>
          <cell r="C105">
            <v>0</v>
          </cell>
          <cell r="D105" t="str">
            <v>UGA</v>
          </cell>
          <cell r="E105" t="str">
            <v>INFORME N° 0102-2017/DE/UGPPME-CFPP</v>
          </cell>
          <cell r="F105" t="str">
            <v>CERTIFICACION DE CREDITO PRESUPUESTARIO CCP N° 0064-2026</v>
          </cell>
          <cell r="G105">
            <v>0</v>
          </cell>
          <cell r="H105">
            <v>0</v>
          </cell>
          <cell r="I105">
            <v>0</v>
          </cell>
          <cell r="J105">
            <v>0</v>
          </cell>
          <cell r="K105">
            <v>64</v>
          </cell>
          <cell r="L105">
            <v>0</v>
          </cell>
          <cell r="M105">
            <v>0</v>
          </cell>
        </row>
        <row r="106">
          <cell r="A106" t="str">
            <v>103</v>
          </cell>
          <cell r="B106">
            <v>42765</v>
          </cell>
          <cell r="C106">
            <v>0</v>
          </cell>
          <cell r="D106" t="str">
            <v>DIRECCION EJECUTIVO</v>
          </cell>
          <cell r="E106" t="str">
            <v>INFORME N° 0103-2017/DE/UGPPME-CFPP</v>
          </cell>
          <cell r="F106" t="str">
            <v>REMISION DE INFORMACION POR EL ORGANO DE CONTROL INSTITUCIONAL  DEL MTPE</v>
          </cell>
          <cell r="G106">
            <v>0</v>
          </cell>
          <cell r="H106">
            <v>0</v>
          </cell>
          <cell r="I106">
            <v>0</v>
          </cell>
          <cell r="J106">
            <v>0</v>
          </cell>
          <cell r="K106">
            <v>0</v>
          </cell>
          <cell r="L106">
            <v>0</v>
          </cell>
          <cell r="M106">
            <v>0</v>
          </cell>
        </row>
        <row r="107">
          <cell r="A107" t="str">
            <v>104</v>
          </cell>
          <cell r="B107">
            <v>42766</v>
          </cell>
          <cell r="C107">
            <v>0</v>
          </cell>
          <cell r="D107" t="str">
            <v>UGA</v>
          </cell>
          <cell r="E107" t="str">
            <v>INFORME N° 0104-2017/DE/UGPPME-CFPP</v>
          </cell>
          <cell r="F107" t="str">
            <v>CERTIFICACION DE CREDITO PRESUPUESTARIO CCP N° 0055-2026</v>
          </cell>
          <cell r="G107">
            <v>0</v>
          </cell>
          <cell r="H107">
            <v>0</v>
          </cell>
          <cell r="I107">
            <v>0</v>
          </cell>
          <cell r="J107">
            <v>0</v>
          </cell>
          <cell r="K107">
            <v>55</v>
          </cell>
          <cell r="L107">
            <v>0</v>
          </cell>
          <cell r="M107">
            <v>0</v>
          </cell>
        </row>
        <row r="108">
          <cell r="A108" t="str">
            <v>105</v>
          </cell>
          <cell r="B108">
            <v>42766</v>
          </cell>
          <cell r="C108">
            <v>0</v>
          </cell>
          <cell r="D108" t="str">
            <v>UGA</v>
          </cell>
          <cell r="E108" t="str">
            <v>INFORME N° 0105-2017/DE/UGPPME-CFPP</v>
          </cell>
          <cell r="F108" t="str">
            <v>CERTIFICACION DE CREDITO PRESUPUESTARIO CCP N° 0056-2027</v>
          </cell>
          <cell r="G108">
            <v>0</v>
          </cell>
          <cell r="H108">
            <v>0</v>
          </cell>
          <cell r="I108">
            <v>0</v>
          </cell>
          <cell r="J108">
            <v>0</v>
          </cell>
          <cell r="K108">
            <v>56</v>
          </cell>
          <cell r="L108">
            <v>0</v>
          </cell>
          <cell r="M108">
            <v>0</v>
          </cell>
        </row>
        <row r="109">
          <cell r="A109" t="str">
            <v>106</v>
          </cell>
          <cell r="B109">
            <v>42766</v>
          </cell>
          <cell r="C109">
            <v>0</v>
          </cell>
          <cell r="D109" t="str">
            <v>UGA</v>
          </cell>
          <cell r="E109" t="str">
            <v>INFORME N° 0106-2017/DE/UGPPME-CFPP</v>
          </cell>
          <cell r="F109" t="str">
            <v>CERTIFICACION DE CREDITO PRESUPUESTARIO CCP N° 0057-2028</v>
          </cell>
          <cell r="G109">
            <v>0</v>
          </cell>
          <cell r="H109">
            <v>0</v>
          </cell>
          <cell r="I109">
            <v>0</v>
          </cell>
          <cell r="J109">
            <v>0</v>
          </cell>
          <cell r="K109">
            <v>57</v>
          </cell>
          <cell r="L109">
            <v>0</v>
          </cell>
          <cell r="M109">
            <v>0</v>
          </cell>
        </row>
        <row r="110">
          <cell r="A110" t="str">
            <v>107</v>
          </cell>
          <cell r="B110">
            <v>42766</v>
          </cell>
          <cell r="C110">
            <v>0</v>
          </cell>
          <cell r="D110" t="str">
            <v>UGA</v>
          </cell>
          <cell r="E110" t="str">
            <v>INFORME N° 0107-2017/DE/UGPPME-CFPP</v>
          </cell>
          <cell r="F110" t="str">
            <v>CERTIFICACION DE CREDITO PRESUPUESTARIO CCP N° 0058-2029</v>
          </cell>
          <cell r="G110">
            <v>0</v>
          </cell>
          <cell r="H110">
            <v>0</v>
          </cell>
          <cell r="I110">
            <v>0</v>
          </cell>
          <cell r="J110">
            <v>0</v>
          </cell>
          <cell r="K110">
            <v>58</v>
          </cell>
          <cell r="L110">
            <v>0</v>
          </cell>
          <cell r="M110">
            <v>0</v>
          </cell>
        </row>
        <row r="111">
          <cell r="A111" t="str">
            <v>108</v>
          </cell>
          <cell r="B111">
            <v>42766</v>
          </cell>
          <cell r="C111">
            <v>0</v>
          </cell>
          <cell r="D111" t="str">
            <v>UGA</v>
          </cell>
          <cell r="E111" t="str">
            <v>INFORME N° 0108-2017/DE/UGPPME-CFPP</v>
          </cell>
          <cell r="F111" t="str">
            <v>CERTIFICACION DE CREDITO PRESUPUESTARIO CCP N° 0059-2030</v>
          </cell>
          <cell r="G111">
            <v>0</v>
          </cell>
          <cell r="H111">
            <v>0</v>
          </cell>
          <cell r="I111">
            <v>0</v>
          </cell>
          <cell r="J111">
            <v>0</v>
          </cell>
          <cell r="K111">
            <v>59</v>
          </cell>
          <cell r="L111">
            <v>0</v>
          </cell>
          <cell r="M111">
            <v>0</v>
          </cell>
        </row>
        <row r="112">
          <cell r="A112" t="str">
            <v>109</v>
          </cell>
          <cell r="B112">
            <v>42766</v>
          </cell>
          <cell r="C112">
            <v>0</v>
          </cell>
          <cell r="D112" t="str">
            <v>UGA</v>
          </cell>
          <cell r="E112" t="str">
            <v>INFORME N° 0109-2017/DE/UGPPME-CFPP</v>
          </cell>
          <cell r="F112" t="str">
            <v>CERTIFICACION DE CREDITO PRESUPUESTARIO CCP N° 0060-2031</v>
          </cell>
          <cell r="G112">
            <v>0</v>
          </cell>
          <cell r="H112">
            <v>0</v>
          </cell>
          <cell r="I112">
            <v>0</v>
          </cell>
          <cell r="J112">
            <v>0</v>
          </cell>
          <cell r="K112">
            <v>60</v>
          </cell>
          <cell r="L112">
            <v>0</v>
          </cell>
          <cell r="M112">
            <v>0</v>
          </cell>
        </row>
        <row r="113">
          <cell r="A113" t="str">
            <v>110</v>
          </cell>
          <cell r="B113">
            <v>42766</v>
          </cell>
          <cell r="C113">
            <v>0</v>
          </cell>
          <cell r="D113" t="str">
            <v>UGA</v>
          </cell>
          <cell r="E113" t="str">
            <v>INFORME N° 0110-2017/DE/UGPPME-CFPP</v>
          </cell>
          <cell r="F113" t="str">
            <v>CERTIFICACION DE CREDITO PRESUPUESTARIO CCP N° 0061-2032</v>
          </cell>
          <cell r="G113">
            <v>0</v>
          </cell>
          <cell r="H113">
            <v>0</v>
          </cell>
          <cell r="I113">
            <v>0</v>
          </cell>
          <cell r="J113">
            <v>0</v>
          </cell>
          <cell r="K113">
            <v>61</v>
          </cell>
          <cell r="L113">
            <v>0</v>
          </cell>
          <cell r="M113">
            <v>0</v>
          </cell>
        </row>
        <row r="114">
          <cell r="A114" t="str">
            <v>111</v>
          </cell>
          <cell r="B114">
            <v>0</v>
          </cell>
          <cell r="C114">
            <v>0</v>
          </cell>
          <cell r="D114">
            <v>0</v>
          </cell>
          <cell r="E114" t="str">
            <v>INFORME N° 0111-2017/DE/UGPPME-CFPP</v>
          </cell>
          <cell r="F114">
            <v>0</v>
          </cell>
          <cell r="G114">
            <v>0</v>
          </cell>
          <cell r="H114">
            <v>0</v>
          </cell>
          <cell r="I114">
            <v>0</v>
          </cell>
          <cell r="J114">
            <v>0</v>
          </cell>
          <cell r="K114">
            <v>0</v>
          </cell>
          <cell r="L114">
            <v>0</v>
          </cell>
          <cell r="M114">
            <v>0</v>
          </cell>
        </row>
        <row r="115">
          <cell r="A115" t="str">
            <v>112</v>
          </cell>
          <cell r="B115">
            <v>0</v>
          </cell>
          <cell r="C115">
            <v>0</v>
          </cell>
          <cell r="D115">
            <v>0</v>
          </cell>
          <cell r="E115" t="str">
            <v>INFORME N° 0112-2017/DE/UGPPME-CFPP</v>
          </cell>
          <cell r="F115">
            <v>0</v>
          </cell>
          <cell r="G115">
            <v>0</v>
          </cell>
          <cell r="H115">
            <v>0</v>
          </cell>
          <cell r="I115">
            <v>0</v>
          </cell>
          <cell r="J115">
            <v>0</v>
          </cell>
          <cell r="K115">
            <v>0</v>
          </cell>
          <cell r="L115">
            <v>0</v>
          </cell>
          <cell r="M115">
            <v>0</v>
          </cell>
        </row>
        <row r="116">
          <cell r="A116" t="str">
            <v>113</v>
          </cell>
          <cell r="B116">
            <v>0</v>
          </cell>
          <cell r="C116">
            <v>0</v>
          </cell>
          <cell r="D116">
            <v>0</v>
          </cell>
          <cell r="E116" t="str">
            <v>INFORME N° 0113-2017/DE/UGPPME-CFPP</v>
          </cell>
          <cell r="F116">
            <v>0</v>
          </cell>
          <cell r="G116">
            <v>0</v>
          </cell>
          <cell r="H116">
            <v>0</v>
          </cell>
          <cell r="I116">
            <v>0</v>
          </cell>
          <cell r="J116">
            <v>0</v>
          </cell>
          <cell r="K116">
            <v>0</v>
          </cell>
          <cell r="L116">
            <v>0</v>
          </cell>
          <cell r="M116">
            <v>0</v>
          </cell>
        </row>
        <row r="117">
          <cell r="A117" t="str">
            <v>114</v>
          </cell>
          <cell r="B117">
            <v>0</v>
          </cell>
          <cell r="C117">
            <v>0</v>
          </cell>
          <cell r="D117">
            <v>0</v>
          </cell>
          <cell r="E117" t="str">
            <v>INFORME N° 0114-2017/DE/UGPPME-CFPP</v>
          </cell>
          <cell r="F117">
            <v>0</v>
          </cell>
          <cell r="G117">
            <v>0</v>
          </cell>
          <cell r="H117">
            <v>0</v>
          </cell>
          <cell r="I117">
            <v>0</v>
          </cell>
          <cell r="J117">
            <v>0</v>
          </cell>
          <cell r="K117">
            <v>0</v>
          </cell>
          <cell r="L117">
            <v>0</v>
          </cell>
          <cell r="M117">
            <v>0</v>
          </cell>
        </row>
        <row r="118">
          <cell r="A118" t="str">
            <v>115</v>
          </cell>
          <cell r="B118">
            <v>0</v>
          </cell>
          <cell r="C118">
            <v>0</v>
          </cell>
          <cell r="D118">
            <v>0</v>
          </cell>
          <cell r="E118" t="str">
            <v>INFORME N° 0115-2017/DE/UGPPME-CFPP</v>
          </cell>
          <cell r="F118">
            <v>0</v>
          </cell>
          <cell r="G118">
            <v>0</v>
          </cell>
          <cell r="H118">
            <v>0</v>
          </cell>
          <cell r="I118">
            <v>0</v>
          </cell>
          <cell r="J118">
            <v>0</v>
          </cell>
          <cell r="K118">
            <v>0</v>
          </cell>
          <cell r="L118">
            <v>0</v>
          </cell>
          <cell r="M118">
            <v>0</v>
          </cell>
        </row>
        <row r="119">
          <cell r="A119" t="str">
            <v>116</v>
          </cell>
          <cell r="B119">
            <v>0</v>
          </cell>
          <cell r="C119">
            <v>0</v>
          </cell>
          <cell r="D119">
            <v>0</v>
          </cell>
          <cell r="E119" t="str">
            <v>INFORME N° 0116-2017/DE/UGPPME-CFPP</v>
          </cell>
          <cell r="F119">
            <v>0</v>
          </cell>
          <cell r="G119">
            <v>0</v>
          </cell>
          <cell r="H119">
            <v>0</v>
          </cell>
          <cell r="I119">
            <v>0</v>
          </cell>
          <cell r="J119">
            <v>0</v>
          </cell>
          <cell r="K119">
            <v>0</v>
          </cell>
          <cell r="L119">
            <v>0</v>
          </cell>
          <cell r="M119">
            <v>0</v>
          </cell>
        </row>
        <row r="120">
          <cell r="A120" t="str">
            <v>117</v>
          </cell>
          <cell r="B120">
            <v>0</v>
          </cell>
          <cell r="C120">
            <v>0</v>
          </cell>
          <cell r="D120">
            <v>0</v>
          </cell>
          <cell r="E120" t="str">
            <v>INFORME N° 0117-2017/DE/UGPPME-CFPP</v>
          </cell>
          <cell r="F120">
            <v>0</v>
          </cell>
          <cell r="G120">
            <v>0</v>
          </cell>
          <cell r="H120">
            <v>0</v>
          </cell>
          <cell r="I120">
            <v>0</v>
          </cell>
          <cell r="J120">
            <v>0</v>
          </cell>
          <cell r="K120">
            <v>0</v>
          </cell>
          <cell r="L120">
            <v>0</v>
          </cell>
          <cell r="M120">
            <v>0</v>
          </cell>
        </row>
        <row r="121">
          <cell r="A121" t="str">
            <v>118</v>
          </cell>
          <cell r="B121">
            <v>0</v>
          </cell>
          <cell r="C121">
            <v>0</v>
          </cell>
          <cell r="D121">
            <v>0</v>
          </cell>
          <cell r="E121" t="str">
            <v>INFORME N° 0118-2017/DE/UGPPME-CFPP</v>
          </cell>
          <cell r="F121">
            <v>0</v>
          </cell>
          <cell r="G121">
            <v>0</v>
          </cell>
          <cell r="H121">
            <v>0</v>
          </cell>
          <cell r="I121">
            <v>0</v>
          </cell>
          <cell r="J121">
            <v>0</v>
          </cell>
          <cell r="K121">
            <v>0</v>
          </cell>
          <cell r="L121">
            <v>0</v>
          </cell>
          <cell r="M121">
            <v>0</v>
          </cell>
        </row>
        <row r="122">
          <cell r="A122" t="str">
            <v>119</v>
          </cell>
          <cell r="B122">
            <v>0</v>
          </cell>
          <cell r="C122">
            <v>0</v>
          </cell>
          <cell r="D122">
            <v>0</v>
          </cell>
          <cell r="E122" t="str">
            <v>INFORME N° 0119-2017/DE/UGPPME-CFPP</v>
          </cell>
          <cell r="F122">
            <v>0</v>
          </cell>
          <cell r="G122">
            <v>0</v>
          </cell>
          <cell r="H122">
            <v>0</v>
          </cell>
          <cell r="I122">
            <v>0</v>
          </cell>
          <cell r="J122">
            <v>0</v>
          </cell>
          <cell r="K122">
            <v>0</v>
          </cell>
          <cell r="L122">
            <v>0</v>
          </cell>
          <cell r="M122">
            <v>0</v>
          </cell>
        </row>
        <row r="123">
          <cell r="A123" t="str">
            <v>120</v>
          </cell>
          <cell r="B123">
            <v>0</v>
          </cell>
          <cell r="C123">
            <v>0</v>
          </cell>
          <cell r="D123">
            <v>0</v>
          </cell>
          <cell r="E123" t="str">
            <v>INFORME N° 0120-2017/DE/UGPPME-CFPP</v>
          </cell>
          <cell r="F123">
            <v>0</v>
          </cell>
          <cell r="G123">
            <v>0</v>
          </cell>
          <cell r="H123">
            <v>0</v>
          </cell>
          <cell r="I123">
            <v>0</v>
          </cell>
          <cell r="J123">
            <v>0</v>
          </cell>
          <cell r="K123">
            <v>0</v>
          </cell>
          <cell r="L123">
            <v>0</v>
          </cell>
          <cell r="M123">
            <v>0</v>
          </cell>
        </row>
        <row r="124">
          <cell r="A124" t="str">
            <v>121</v>
          </cell>
          <cell r="B124">
            <v>0</v>
          </cell>
          <cell r="C124">
            <v>0</v>
          </cell>
          <cell r="D124">
            <v>0</v>
          </cell>
          <cell r="E124" t="str">
            <v>INFORME N° 0110-2017/DE/UGPPME-CFPP</v>
          </cell>
          <cell r="F124">
            <v>0</v>
          </cell>
          <cell r="G124">
            <v>0</v>
          </cell>
          <cell r="H124">
            <v>0</v>
          </cell>
          <cell r="I124">
            <v>0</v>
          </cell>
          <cell r="J124">
            <v>0</v>
          </cell>
          <cell r="K124">
            <v>0</v>
          </cell>
          <cell r="L124">
            <v>0</v>
          </cell>
          <cell r="M124">
            <v>0</v>
          </cell>
        </row>
        <row r="125">
          <cell r="A125" t="str">
            <v>122</v>
          </cell>
          <cell r="B125">
            <v>0</v>
          </cell>
          <cell r="C125">
            <v>0</v>
          </cell>
          <cell r="D125">
            <v>0</v>
          </cell>
          <cell r="E125" t="str">
            <v>INFORME N° 0110-2017/DE/UGPPME-CFPP</v>
          </cell>
          <cell r="F125">
            <v>0</v>
          </cell>
          <cell r="G125">
            <v>0</v>
          </cell>
          <cell r="H125">
            <v>0</v>
          </cell>
          <cell r="I125">
            <v>0</v>
          </cell>
          <cell r="J125">
            <v>0</v>
          </cell>
          <cell r="K125">
            <v>0</v>
          </cell>
          <cell r="L125">
            <v>0</v>
          </cell>
          <cell r="M125">
            <v>0</v>
          </cell>
        </row>
        <row r="126">
          <cell r="A126" t="str">
            <v>123</v>
          </cell>
          <cell r="B126">
            <v>0</v>
          </cell>
          <cell r="C126">
            <v>0</v>
          </cell>
          <cell r="D126">
            <v>0</v>
          </cell>
          <cell r="E126" t="str">
            <v>INFORME N° 0110-2017/DE/UGPPME-CFPP</v>
          </cell>
          <cell r="F126">
            <v>0</v>
          </cell>
          <cell r="G126">
            <v>0</v>
          </cell>
          <cell r="H126">
            <v>0</v>
          </cell>
          <cell r="I126">
            <v>0</v>
          </cell>
          <cell r="J126">
            <v>0</v>
          </cell>
          <cell r="K126">
            <v>0</v>
          </cell>
          <cell r="L126">
            <v>0</v>
          </cell>
          <cell r="M126">
            <v>0</v>
          </cell>
        </row>
        <row r="127">
          <cell r="A127" t="str">
            <v>124</v>
          </cell>
          <cell r="B127">
            <v>0</v>
          </cell>
          <cell r="C127">
            <v>0</v>
          </cell>
          <cell r="D127">
            <v>0</v>
          </cell>
          <cell r="E127" t="str">
            <v>INFORME N° 0110-2017/DE/UGPPME-CFPP</v>
          </cell>
          <cell r="F127">
            <v>0</v>
          </cell>
          <cell r="G127">
            <v>0</v>
          </cell>
          <cell r="H127">
            <v>0</v>
          </cell>
          <cell r="I127">
            <v>0</v>
          </cell>
          <cell r="J127">
            <v>0</v>
          </cell>
          <cell r="K127">
            <v>0</v>
          </cell>
          <cell r="L127">
            <v>0</v>
          </cell>
          <cell r="M127">
            <v>0</v>
          </cell>
        </row>
        <row r="128">
          <cell r="A128" t="str">
            <v>125</v>
          </cell>
          <cell r="B128">
            <v>0</v>
          </cell>
          <cell r="C128">
            <v>0</v>
          </cell>
          <cell r="D128">
            <v>0</v>
          </cell>
          <cell r="E128" t="str">
            <v>INFORME N° 0110-2017/DE/UGPPME-CFPP</v>
          </cell>
          <cell r="F128">
            <v>0</v>
          </cell>
          <cell r="G128">
            <v>0</v>
          </cell>
          <cell r="H128">
            <v>0</v>
          </cell>
          <cell r="I128">
            <v>0</v>
          </cell>
          <cell r="J128">
            <v>0</v>
          </cell>
          <cell r="K128">
            <v>0</v>
          </cell>
          <cell r="L128">
            <v>0</v>
          </cell>
          <cell r="M128">
            <v>0</v>
          </cell>
        </row>
        <row r="129">
          <cell r="A129" t="str">
            <v>126</v>
          </cell>
          <cell r="B129">
            <v>0</v>
          </cell>
          <cell r="C129">
            <v>0</v>
          </cell>
          <cell r="D129">
            <v>0</v>
          </cell>
          <cell r="E129" t="str">
            <v>INFORME N° 0110-2017/DE/UGPPME-CFPP</v>
          </cell>
          <cell r="F129">
            <v>0</v>
          </cell>
          <cell r="G129">
            <v>0</v>
          </cell>
          <cell r="H129">
            <v>0</v>
          </cell>
          <cell r="I129">
            <v>0</v>
          </cell>
          <cell r="J129">
            <v>0</v>
          </cell>
          <cell r="K129">
            <v>0</v>
          </cell>
          <cell r="L129">
            <v>0</v>
          </cell>
          <cell r="M129">
            <v>0</v>
          </cell>
        </row>
        <row r="130">
          <cell r="A130" t="str">
            <v>127</v>
          </cell>
          <cell r="B130">
            <v>0</v>
          </cell>
          <cell r="C130">
            <v>0</v>
          </cell>
          <cell r="D130">
            <v>0</v>
          </cell>
          <cell r="E130" t="str">
            <v>INFORME N° 0110-2017/DE/UGPPME-CFPP</v>
          </cell>
          <cell r="F130">
            <v>0</v>
          </cell>
          <cell r="G130">
            <v>0</v>
          </cell>
          <cell r="H130">
            <v>0</v>
          </cell>
          <cell r="I130">
            <v>0</v>
          </cell>
          <cell r="J130">
            <v>0</v>
          </cell>
          <cell r="K130">
            <v>0</v>
          </cell>
          <cell r="L130">
            <v>0</v>
          </cell>
          <cell r="M130">
            <v>0</v>
          </cell>
        </row>
        <row r="131">
          <cell r="A131" t="str">
            <v>128</v>
          </cell>
          <cell r="B131">
            <v>0</v>
          </cell>
          <cell r="C131">
            <v>0</v>
          </cell>
          <cell r="D131">
            <v>0</v>
          </cell>
          <cell r="E131" t="str">
            <v>INFORME N° 0110-2017/DE/UGPPME-CFPP</v>
          </cell>
          <cell r="F131">
            <v>0</v>
          </cell>
          <cell r="G131">
            <v>0</v>
          </cell>
          <cell r="H131">
            <v>0</v>
          </cell>
          <cell r="I131">
            <v>0</v>
          </cell>
          <cell r="J131">
            <v>0</v>
          </cell>
          <cell r="K131">
            <v>0</v>
          </cell>
          <cell r="L131">
            <v>0</v>
          </cell>
          <cell r="M131">
            <v>0</v>
          </cell>
        </row>
        <row r="132">
          <cell r="A132" t="str">
            <v>129</v>
          </cell>
          <cell r="B132">
            <v>0</v>
          </cell>
          <cell r="C132">
            <v>0</v>
          </cell>
          <cell r="D132">
            <v>0</v>
          </cell>
          <cell r="E132" t="str">
            <v>INFORME N° 0110-2017/DE/UGPPME-CFPP</v>
          </cell>
          <cell r="F132">
            <v>0</v>
          </cell>
          <cell r="G132">
            <v>0</v>
          </cell>
          <cell r="H132">
            <v>0</v>
          </cell>
          <cell r="I132">
            <v>0</v>
          </cell>
          <cell r="J132">
            <v>0</v>
          </cell>
          <cell r="K132">
            <v>0</v>
          </cell>
          <cell r="L132">
            <v>0</v>
          </cell>
          <cell r="M132">
            <v>0</v>
          </cell>
        </row>
        <row r="133">
          <cell r="A133" t="str">
            <v>130</v>
          </cell>
          <cell r="B133">
            <v>0</v>
          </cell>
          <cell r="C133">
            <v>0</v>
          </cell>
          <cell r="D133">
            <v>0</v>
          </cell>
          <cell r="E133" t="str">
            <v>INFORME N° 0110-2017/DE/UGPPME-CFPP</v>
          </cell>
          <cell r="F133">
            <v>0</v>
          </cell>
          <cell r="G133">
            <v>0</v>
          </cell>
          <cell r="H133">
            <v>0</v>
          </cell>
          <cell r="I133">
            <v>0</v>
          </cell>
          <cell r="J133">
            <v>0</v>
          </cell>
          <cell r="K133">
            <v>0</v>
          </cell>
          <cell r="L133">
            <v>0</v>
          </cell>
          <cell r="M133">
            <v>0</v>
          </cell>
        </row>
        <row r="134">
          <cell r="A134" t="str">
            <v>131</v>
          </cell>
          <cell r="B134">
            <v>0</v>
          </cell>
          <cell r="C134">
            <v>0</v>
          </cell>
          <cell r="D134">
            <v>0</v>
          </cell>
          <cell r="E134" t="str">
            <v>INFORME N° 0110-2017/DE/UGPPME-CFPP</v>
          </cell>
          <cell r="F134">
            <v>0</v>
          </cell>
          <cell r="G134">
            <v>0</v>
          </cell>
          <cell r="H134">
            <v>0</v>
          </cell>
          <cell r="I134">
            <v>0</v>
          </cell>
          <cell r="J134">
            <v>0</v>
          </cell>
          <cell r="K134">
            <v>0</v>
          </cell>
          <cell r="L134">
            <v>0</v>
          </cell>
          <cell r="M134">
            <v>0</v>
          </cell>
        </row>
        <row r="135">
          <cell r="A135" t="str">
            <v>132</v>
          </cell>
          <cell r="B135">
            <v>0</v>
          </cell>
          <cell r="C135">
            <v>0</v>
          </cell>
          <cell r="D135">
            <v>0</v>
          </cell>
          <cell r="E135" t="str">
            <v>INFORME N° 0110-2017/DE/UGPPME-CFPP</v>
          </cell>
          <cell r="F135">
            <v>0</v>
          </cell>
          <cell r="G135">
            <v>0</v>
          </cell>
          <cell r="H135">
            <v>0</v>
          </cell>
          <cell r="I135">
            <v>0</v>
          </cell>
          <cell r="J135">
            <v>0</v>
          </cell>
          <cell r="K135">
            <v>0</v>
          </cell>
          <cell r="L135">
            <v>0</v>
          </cell>
          <cell r="M135">
            <v>0</v>
          </cell>
        </row>
        <row r="136">
          <cell r="A136" t="str">
            <v>133</v>
          </cell>
          <cell r="B136">
            <v>0</v>
          </cell>
          <cell r="C136">
            <v>0</v>
          </cell>
          <cell r="D136">
            <v>0</v>
          </cell>
          <cell r="E136" t="str">
            <v>INFORME N° 0110-2017/DE/UGPPME-CFPP</v>
          </cell>
          <cell r="F136">
            <v>0</v>
          </cell>
          <cell r="G136">
            <v>0</v>
          </cell>
          <cell r="H136">
            <v>0</v>
          </cell>
          <cell r="I136">
            <v>0</v>
          </cell>
          <cell r="J136">
            <v>0</v>
          </cell>
          <cell r="K136">
            <v>0</v>
          </cell>
          <cell r="L136">
            <v>0</v>
          </cell>
          <cell r="M136">
            <v>0</v>
          </cell>
        </row>
        <row r="137">
          <cell r="A137" t="str">
            <v>134</v>
          </cell>
          <cell r="B137">
            <v>0</v>
          </cell>
          <cell r="C137">
            <v>0</v>
          </cell>
          <cell r="D137">
            <v>0</v>
          </cell>
          <cell r="E137" t="str">
            <v>INFORME N° 0110-2017/DE/UGPPME-CFPP</v>
          </cell>
          <cell r="F137">
            <v>0</v>
          </cell>
          <cell r="G137">
            <v>0</v>
          </cell>
          <cell r="H137">
            <v>0</v>
          </cell>
          <cell r="I137">
            <v>0</v>
          </cell>
          <cell r="J137">
            <v>0</v>
          </cell>
          <cell r="K137">
            <v>0</v>
          </cell>
          <cell r="L137">
            <v>0</v>
          </cell>
          <cell r="M137">
            <v>0</v>
          </cell>
        </row>
        <row r="138">
          <cell r="A138" t="str">
            <v>135</v>
          </cell>
          <cell r="B138">
            <v>0</v>
          </cell>
          <cell r="C138">
            <v>0</v>
          </cell>
          <cell r="D138">
            <v>0</v>
          </cell>
          <cell r="E138" t="str">
            <v>INFORME N° 0110-2017/DE/UGPPME-CFPP</v>
          </cell>
          <cell r="F138">
            <v>0</v>
          </cell>
          <cell r="G138">
            <v>0</v>
          </cell>
          <cell r="H138">
            <v>0</v>
          </cell>
          <cell r="I138">
            <v>0</v>
          </cell>
          <cell r="J138">
            <v>0</v>
          </cell>
          <cell r="K138">
            <v>0</v>
          </cell>
          <cell r="L138">
            <v>0</v>
          </cell>
          <cell r="M138">
            <v>0</v>
          </cell>
        </row>
        <row r="139">
          <cell r="A139" t="str">
            <v>136</v>
          </cell>
          <cell r="B139">
            <v>0</v>
          </cell>
          <cell r="C139">
            <v>0</v>
          </cell>
          <cell r="D139">
            <v>0</v>
          </cell>
          <cell r="E139" t="str">
            <v>INFORME N° 0110-2017/DE/UGPPME-CFPP</v>
          </cell>
          <cell r="F139">
            <v>0</v>
          </cell>
          <cell r="G139">
            <v>0</v>
          </cell>
          <cell r="H139">
            <v>0</v>
          </cell>
          <cell r="I139">
            <v>0</v>
          </cell>
          <cell r="J139">
            <v>0</v>
          </cell>
          <cell r="K139">
            <v>0</v>
          </cell>
          <cell r="L139">
            <v>0</v>
          </cell>
          <cell r="M139">
            <v>0</v>
          </cell>
        </row>
        <row r="140">
          <cell r="A140" t="str">
            <v>137</v>
          </cell>
          <cell r="B140">
            <v>0</v>
          </cell>
          <cell r="C140">
            <v>0</v>
          </cell>
          <cell r="D140">
            <v>0</v>
          </cell>
          <cell r="E140" t="str">
            <v>INFORME N° 0110-2017/DE/UGPPME-CFPP</v>
          </cell>
          <cell r="F140">
            <v>0</v>
          </cell>
          <cell r="G140">
            <v>0</v>
          </cell>
          <cell r="H140">
            <v>0</v>
          </cell>
          <cell r="I140">
            <v>0</v>
          </cell>
          <cell r="J140">
            <v>0</v>
          </cell>
          <cell r="K140">
            <v>0</v>
          </cell>
          <cell r="L140">
            <v>0</v>
          </cell>
          <cell r="M140">
            <v>0</v>
          </cell>
        </row>
        <row r="141">
          <cell r="A141" t="str">
            <v>138</v>
          </cell>
          <cell r="B141">
            <v>0</v>
          </cell>
          <cell r="C141">
            <v>0</v>
          </cell>
          <cell r="D141">
            <v>0</v>
          </cell>
          <cell r="E141" t="str">
            <v>INFORME N° 0110-2017/DE/UGPPME-CFPP</v>
          </cell>
          <cell r="F141">
            <v>0</v>
          </cell>
          <cell r="G141">
            <v>0</v>
          </cell>
          <cell r="H141">
            <v>0</v>
          </cell>
          <cell r="I141">
            <v>0</v>
          </cell>
          <cell r="J141">
            <v>0</v>
          </cell>
          <cell r="K141">
            <v>0</v>
          </cell>
          <cell r="L141">
            <v>0</v>
          </cell>
          <cell r="M141">
            <v>0</v>
          </cell>
        </row>
        <row r="142">
          <cell r="A142" t="str">
            <v>139</v>
          </cell>
          <cell r="B142">
            <v>0</v>
          </cell>
          <cell r="C142">
            <v>0</v>
          </cell>
          <cell r="D142">
            <v>0</v>
          </cell>
          <cell r="E142" t="str">
            <v>INFORME N° 0110-2017/DE/UGPPME-CFPP</v>
          </cell>
          <cell r="F142">
            <v>0</v>
          </cell>
          <cell r="G142">
            <v>0</v>
          </cell>
          <cell r="H142">
            <v>0</v>
          </cell>
          <cell r="I142">
            <v>0</v>
          </cell>
          <cell r="J142">
            <v>0</v>
          </cell>
          <cell r="K142">
            <v>0</v>
          </cell>
          <cell r="L142">
            <v>0</v>
          </cell>
          <cell r="M142">
            <v>0</v>
          </cell>
        </row>
        <row r="143">
          <cell r="A143" t="str">
            <v>140</v>
          </cell>
          <cell r="B143">
            <v>0</v>
          </cell>
          <cell r="C143">
            <v>0</v>
          </cell>
          <cell r="D143">
            <v>0</v>
          </cell>
          <cell r="E143" t="str">
            <v>INFORME N° 0110-2017/DE/UGPPME-CFPP</v>
          </cell>
          <cell r="F143">
            <v>0</v>
          </cell>
          <cell r="G143">
            <v>0</v>
          </cell>
          <cell r="H143">
            <v>0</v>
          </cell>
          <cell r="I143">
            <v>0</v>
          </cell>
          <cell r="J143">
            <v>0</v>
          </cell>
          <cell r="K143">
            <v>0</v>
          </cell>
          <cell r="L143">
            <v>0</v>
          </cell>
          <cell r="M143">
            <v>0</v>
          </cell>
        </row>
        <row r="144">
          <cell r="A144" t="str">
            <v>141</v>
          </cell>
          <cell r="B144">
            <v>0</v>
          </cell>
          <cell r="C144">
            <v>0</v>
          </cell>
          <cell r="D144">
            <v>0</v>
          </cell>
          <cell r="E144" t="str">
            <v>INFORME N° 0110-2017/DE/UGPPME-CFPP</v>
          </cell>
          <cell r="F144">
            <v>0</v>
          </cell>
          <cell r="G144">
            <v>0</v>
          </cell>
          <cell r="H144">
            <v>0</v>
          </cell>
          <cell r="I144">
            <v>0</v>
          </cell>
          <cell r="J144">
            <v>0</v>
          </cell>
          <cell r="K144">
            <v>0</v>
          </cell>
          <cell r="L144">
            <v>0</v>
          </cell>
          <cell r="M144">
            <v>0</v>
          </cell>
        </row>
        <row r="145">
          <cell r="A145" t="str">
            <v>142</v>
          </cell>
          <cell r="B145">
            <v>0</v>
          </cell>
          <cell r="C145">
            <v>0</v>
          </cell>
          <cell r="D145">
            <v>0</v>
          </cell>
          <cell r="E145" t="str">
            <v>INFORME N° 0110-2017/DE/UGPPME-CFPP</v>
          </cell>
          <cell r="F145">
            <v>0</v>
          </cell>
          <cell r="G145">
            <v>0</v>
          </cell>
          <cell r="H145">
            <v>0</v>
          </cell>
          <cell r="I145">
            <v>0</v>
          </cell>
          <cell r="J145">
            <v>0</v>
          </cell>
          <cell r="K145">
            <v>0</v>
          </cell>
          <cell r="L145">
            <v>0</v>
          </cell>
          <cell r="M145">
            <v>0</v>
          </cell>
        </row>
        <row r="146">
          <cell r="A146" t="str">
            <v>143</v>
          </cell>
          <cell r="B146">
            <v>0</v>
          </cell>
          <cell r="C146">
            <v>0</v>
          </cell>
          <cell r="D146">
            <v>0</v>
          </cell>
          <cell r="E146" t="str">
            <v>INFORME N° 0110-2017/DE/UGPPME-CFPP</v>
          </cell>
          <cell r="F146">
            <v>0</v>
          </cell>
          <cell r="G146">
            <v>0</v>
          </cell>
          <cell r="H146">
            <v>0</v>
          </cell>
          <cell r="I146">
            <v>0</v>
          </cell>
          <cell r="J146">
            <v>0</v>
          </cell>
          <cell r="K146">
            <v>0</v>
          </cell>
          <cell r="L146">
            <v>0</v>
          </cell>
          <cell r="M146">
            <v>0</v>
          </cell>
        </row>
        <row r="147">
          <cell r="A147" t="str">
            <v>144</v>
          </cell>
          <cell r="B147">
            <v>0</v>
          </cell>
          <cell r="C147">
            <v>0</v>
          </cell>
          <cell r="D147">
            <v>0</v>
          </cell>
          <cell r="E147" t="str">
            <v>INFORME N° 0110-2017/DE/UGPPME-CFPP</v>
          </cell>
          <cell r="F147">
            <v>0</v>
          </cell>
          <cell r="G147">
            <v>0</v>
          </cell>
          <cell r="H147">
            <v>0</v>
          </cell>
          <cell r="I147">
            <v>0</v>
          </cell>
          <cell r="J147">
            <v>0</v>
          </cell>
          <cell r="K147">
            <v>0</v>
          </cell>
          <cell r="L147">
            <v>0</v>
          </cell>
          <cell r="M147">
            <v>0</v>
          </cell>
        </row>
        <row r="148">
          <cell r="A148" t="str">
            <v>145</v>
          </cell>
          <cell r="B148">
            <v>0</v>
          </cell>
          <cell r="C148">
            <v>0</v>
          </cell>
          <cell r="D148">
            <v>0</v>
          </cell>
          <cell r="E148" t="str">
            <v>INFORME N° 0110-2017/DE/UGPPME-CFPP</v>
          </cell>
          <cell r="F148">
            <v>0</v>
          </cell>
          <cell r="G148">
            <v>0</v>
          </cell>
          <cell r="H148">
            <v>0</v>
          </cell>
          <cell r="I148">
            <v>0</v>
          </cell>
          <cell r="J148">
            <v>0</v>
          </cell>
          <cell r="K148">
            <v>0</v>
          </cell>
          <cell r="L148">
            <v>0</v>
          </cell>
          <cell r="M148">
            <v>0</v>
          </cell>
        </row>
        <row r="149">
          <cell r="A149" t="str">
            <v>146</v>
          </cell>
          <cell r="B149">
            <v>0</v>
          </cell>
          <cell r="C149">
            <v>0</v>
          </cell>
          <cell r="D149">
            <v>0</v>
          </cell>
          <cell r="E149" t="str">
            <v>INFORME N° 0110-2017/DE/UGPPME-CFPP</v>
          </cell>
          <cell r="F149">
            <v>0</v>
          </cell>
          <cell r="G149">
            <v>0</v>
          </cell>
          <cell r="H149">
            <v>0</v>
          </cell>
          <cell r="I149">
            <v>0</v>
          </cell>
          <cell r="J149">
            <v>0</v>
          </cell>
          <cell r="K149">
            <v>0</v>
          </cell>
          <cell r="L149">
            <v>0</v>
          </cell>
          <cell r="M149">
            <v>0</v>
          </cell>
        </row>
        <row r="150">
          <cell r="A150" t="str">
            <v>147</v>
          </cell>
          <cell r="B150">
            <v>0</v>
          </cell>
          <cell r="C150">
            <v>0</v>
          </cell>
          <cell r="D150">
            <v>0</v>
          </cell>
          <cell r="E150" t="str">
            <v>INFORME N° 0110-2017/DE/UGPPME-CFPP</v>
          </cell>
          <cell r="F150">
            <v>0</v>
          </cell>
          <cell r="G150">
            <v>0</v>
          </cell>
          <cell r="H150">
            <v>0</v>
          </cell>
          <cell r="I150">
            <v>0</v>
          </cell>
          <cell r="J150">
            <v>0</v>
          </cell>
          <cell r="K150">
            <v>0</v>
          </cell>
          <cell r="L150">
            <v>0</v>
          </cell>
          <cell r="M150">
            <v>0</v>
          </cell>
        </row>
        <row r="151">
          <cell r="A151" t="str">
            <v>148</v>
          </cell>
          <cell r="B151">
            <v>0</v>
          </cell>
          <cell r="C151">
            <v>0</v>
          </cell>
          <cell r="D151">
            <v>0</v>
          </cell>
          <cell r="E151" t="str">
            <v>INFORME N° 0110-2017/DE/UGPPME-CFPP</v>
          </cell>
          <cell r="F151">
            <v>0</v>
          </cell>
          <cell r="G151">
            <v>0</v>
          </cell>
          <cell r="H151">
            <v>0</v>
          </cell>
          <cell r="I151">
            <v>0</v>
          </cell>
          <cell r="J151">
            <v>0</v>
          </cell>
          <cell r="K151">
            <v>0</v>
          </cell>
          <cell r="L151">
            <v>0</v>
          </cell>
          <cell r="M151">
            <v>0</v>
          </cell>
        </row>
        <row r="152">
          <cell r="A152" t="str">
            <v>149</v>
          </cell>
          <cell r="B152">
            <v>0</v>
          </cell>
          <cell r="C152">
            <v>0</v>
          </cell>
          <cell r="D152">
            <v>0</v>
          </cell>
          <cell r="E152" t="str">
            <v>INFORME N° 0110-2017/DE/UGPPME-CFPP</v>
          </cell>
          <cell r="F152">
            <v>0</v>
          </cell>
          <cell r="G152">
            <v>0</v>
          </cell>
          <cell r="H152">
            <v>0</v>
          </cell>
          <cell r="I152">
            <v>0</v>
          </cell>
          <cell r="J152">
            <v>0</v>
          </cell>
          <cell r="K152">
            <v>0</v>
          </cell>
          <cell r="L152">
            <v>0</v>
          </cell>
          <cell r="M152">
            <v>0</v>
          </cell>
        </row>
        <row r="153">
          <cell r="A153" t="str">
            <v>150</v>
          </cell>
          <cell r="B153">
            <v>0</v>
          </cell>
          <cell r="C153">
            <v>0</v>
          </cell>
          <cell r="D153">
            <v>0</v>
          </cell>
          <cell r="E153" t="str">
            <v>INFORME N° 0110-2017/DE/UGPPME-CFPP</v>
          </cell>
          <cell r="F153">
            <v>0</v>
          </cell>
          <cell r="G153">
            <v>0</v>
          </cell>
          <cell r="H153">
            <v>0</v>
          </cell>
          <cell r="I153">
            <v>0</v>
          </cell>
          <cell r="J153">
            <v>0</v>
          </cell>
          <cell r="K153">
            <v>0</v>
          </cell>
          <cell r="L153">
            <v>0</v>
          </cell>
          <cell r="M153">
            <v>0</v>
          </cell>
        </row>
        <row r="154">
          <cell r="A154">
            <v>0</v>
          </cell>
          <cell r="B154">
            <v>0</v>
          </cell>
          <cell r="C154">
            <v>0</v>
          </cell>
          <cell r="D154">
            <v>0</v>
          </cell>
          <cell r="E154">
            <v>0</v>
          </cell>
          <cell r="F154">
            <v>0</v>
          </cell>
          <cell r="G154">
            <v>0</v>
          </cell>
          <cell r="H154">
            <v>0</v>
          </cell>
          <cell r="I154">
            <v>0</v>
          </cell>
          <cell r="J154">
            <v>0</v>
          </cell>
          <cell r="K154">
            <v>0</v>
          </cell>
          <cell r="L154">
            <v>0</v>
          </cell>
          <cell r="M154">
            <v>0</v>
          </cell>
        </row>
        <row r="155">
          <cell r="A155">
            <v>0</v>
          </cell>
          <cell r="B155">
            <v>0</v>
          </cell>
          <cell r="C155">
            <v>0</v>
          </cell>
          <cell r="D155">
            <v>0</v>
          </cell>
          <cell r="E155">
            <v>0</v>
          </cell>
          <cell r="F155">
            <v>0</v>
          </cell>
          <cell r="G155">
            <v>0</v>
          </cell>
          <cell r="H155">
            <v>0</v>
          </cell>
          <cell r="I155">
            <v>0</v>
          </cell>
          <cell r="J155">
            <v>0</v>
          </cell>
          <cell r="K155">
            <v>0</v>
          </cell>
          <cell r="L155">
            <v>0</v>
          </cell>
          <cell r="M155">
            <v>0</v>
          </cell>
        </row>
        <row r="156">
          <cell r="A156">
            <v>228</v>
          </cell>
          <cell r="B156">
            <v>42790</v>
          </cell>
          <cell r="C156">
            <v>0</v>
          </cell>
          <cell r="D156" t="str">
            <v>UGA</v>
          </cell>
          <cell r="E156" t="str">
            <v>INFORME N° 228-2017/DE/UGPPME-CFPP</v>
          </cell>
          <cell r="F156" t="str">
            <v xml:space="preserve">CERTIFICACION DE CREDITO PRESUPUESTARIO REFERIDA Al SERVICIO DE TERCERO PARA LA UNIDAD ZONAL DE AYACUCHO DEL PROGRAMA TRABAJA PERU </v>
          </cell>
          <cell r="G156">
            <v>0</v>
          </cell>
          <cell r="H156">
            <v>0</v>
          </cell>
          <cell r="I156">
            <v>0</v>
          </cell>
          <cell r="J156">
            <v>0</v>
          </cell>
          <cell r="K156">
            <v>150</v>
          </cell>
          <cell r="L156">
            <v>0</v>
          </cell>
          <cell r="M156">
            <v>0</v>
          </cell>
        </row>
        <row r="157">
          <cell r="A157">
            <v>0</v>
          </cell>
          <cell r="B157">
            <v>0</v>
          </cell>
          <cell r="C157">
            <v>0</v>
          </cell>
          <cell r="D157">
            <v>0</v>
          </cell>
          <cell r="E157">
            <v>0</v>
          </cell>
          <cell r="F157">
            <v>0</v>
          </cell>
          <cell r="G157">
            <v>0</v>
          </cell>
          <cell r="H157">
            <v>0</v>
          </cell>
          <cell r="I157">
            <v>0</v>
          </cell>
          <cell r="J157">
            <v>0</v>
          </cell>
          <cell r="K157">
            <v>0</v>
          </cell>
          <cell r="L157">
            <v>0</v>
          </cell>
          <cell r="M157">
            <v>0</v>
          </cell>
        </row>
        <row r="158">
          <cell r="A158">
            <v>0</v>
          </cell>
          <cell r="B158">
            <v>0</v>
          </cell>
          <cell r="C158">
            <v>0</v>
          </cell>
          <cell r="D158">
            <v>0</v>
          </cell>
          <cell r="E158">
            <v>0</v>
          </cell>
          <cell r="F158">
            <v>0</v>
          </cell>
          <cell r="G158">
            <v>0</v>
          </cell>
          <cell r="H158">
            <v>0</v>
          </cell>
          <cell r="I158">
            <v>0</v>
          </cell>
          <cell r="J158">
            <v>0</v>
          </cell>
          <cell r="K158">
            <v>0</v>
          </cell>
          <cell r="L158">
            <v>0</v>
          </cell>
          <cell r="M158">
            <v>0</v>
          </cell>
        </row>
        <row r="159">
          <cell r="A159">
            <v>0</v>
          </cell>
          <cell r="B159">
            <v>0</v>
          </cell>
          <cell r="C159">
            <v>0</v>
          </cell>
          <cell r="D159">
            <v>0</v>
          </cell>
          <cell r="E159">
            <v>0</v>
          </cell>
          <cell r="F159">
            <v>0</v>
          </cell>
          <cell r="G159">
            <v>0</v>
          </cell>
          <cell r="H159">
            <v>0</v>
          </cell>
          <cell r="I159">
            <v>0</v>
          </cell>
          <cell r="J159">
            <v>0</v>
          </cell>
          <cell r="K159">
            <v>0</v>
          </cell>
          <cell r="L159">
            <v>0</v>
          </cell>
          <cell r="M159">
            <v>0</v>
          </cell>
        </row>
        <row r="160">
          <cell r="A160">
            <v>0</v>
          </cell>
          <cell r="B160">
            <v>0</v>
          </cell>
          <cell r="C160">
            <v>0</v>
          </cell>
          <cell r="D160">
            <v>0</v>
          </cell>
          <cell r="E160">
            <v>0</v>
          </cell>
          <cell r="F160">
            <v>0</v>
          </cell>
          <cell r="G160">
            <v>0</v>
          </cell>
          <cell r="H160">
            <v>0</v>
          </cell>
          <cell r="I160">
            <v>0</v>
          </cell>
          <cell r="J160">
            <v>0</v>
          </cell>
          <cell r="K160">
            <v>0</v>
          </cell>
          <cell r="L160">
            <v>0</v>
          </cell>
          <cell r="M160">
            <v>0</v>
          </cell>
        </row>
        <row r="161">
          <cell r="A161">
            <v>0</v>
          </cell>
          <cell r="B161">
            <v>0</v>
          </cell>
          <cell r="C161">
            <v>0</v>
          </cell>
          <cell r="D161">
            <v>0</v>
          </cell>
          <cell r="E161">
            <v>0</v>
          </cell>
          <cell r="F161">
            <v>0</v>
          </cell>
          <cell r="G161">
            <v>0</v>
          </cell>
          <cell r="H161">
            <v>0</v>
          </cell>
          <cell r="I161">
            <v>0</v>
          </cell>
          <cell r="J161">
            <v>0</v>
          </cell>
          <cell r="K161">
            <v>0</v>
          </cell>
          <cell r="L161">
            <v>0</v>
          </cell>
          <cell r="M161">
            <v>0</v>
          </cell>
        </row>
        <row r="162">
          <cell r="A162">
            <v>0</v>
          </cell>
          <cell r="B162">
            <v>0</v>
          </cell>
          <cell r="C162">
            <v>0</v>
          </cell>
          <cell r="D162">
            <v>0</v>
          </cell>
          <cell r="E162">
            <v>0</v>
          </cell>
          <cell r="F162">
            <v>0</v>
          </cell>
          <cell r="G162">
            <v>0</v>
          </cell>
          <cell r="H162">
            <v>0</v>
          </cell>
          <cell r="I162">
            <v>0</v>
          </cell>
          <cell r="J162">
            <v>0</v>
          </cell>
          <cell r="K162">
            <v>0</v>
          </cell>
          <cell r="L162">
            <v>0</v>
          </cell>
          <cell r="M162">
            <v>0</v>
          </cell>
        </row>
        <row r="163">
          <cell r="A163">
            <v>0</v>
          </cell>
          <cell r="B163">
            <v>0</v>
          </cell>
          <cell r="C163">
            <v>0</v>
          </cell>
          <cell r="D163">
            <v>0</v>
          </cell>
          <cell r="E163">
            <v>0</v>
          </cell>
          <cell r="F163">
            <v>0</v>
          </cell>
          <cell r="G163">
            <v>0</v>
          </cell>
          <cell r="H163">
            <v>0</v>
          </cell>
          <cell r="I163">
            <v>0</v>
          </cell>
          <cell r="J163">
            <v>0</v>
          </cell>
          <cell r="K163">
            <v>0</v>
          </cell>
          <cell r="L163">
            <v>0</v>
          </cell>
          <cell r="M163">
            <v>0</v>
          </cell>
        </row>
        <row r="164">
          <cell r="A164">
            <v>0</v>
          </cell>
          <cell r="B164">
            <v>0</v>
          </cell>
          <cell r="C164">
            <v>0</v>
          </cell>
          <cell r="D164">
            <v>0</v>
          </cell>
          <cell r="E164">
            <v>0</v>
          </cell>
          <cell r="F164">
            <v>0</v>
          </cell>
          <cell r="G164">
            <v>0</v>
          </cell>
          <cell r="H164">
            <v>0</v>
          </cell>
          <cell r="I164">
            <v>0</v>
          </cell>
          <cell r="J164">
            <v>0</v>
          </cell>
          <cell r="K164">
            <v>0</v>
          </cell>
          <cell r="L164">
            <v>0</v>
          </cell>
          <cell r="M164">
            <v>0</v>
          </cell>
        </row>
        <row r="165">
          <cell r="A165">
            <v>0</v>
          </cell>
          <cell r="B165">
            <v>0</v>
          </cell>
          <cell r="C165">
            <v>0</v>
          </cell>
          <cell r="D165">
            <v>0</v>
          </cell>
          <cell r="E165">
            <v>0</v>
          </cell>
          <cell r="F165">
            <v>0</v>
          </cell>
          <cell r="G165">
            <v>0</v>
          </cell>
          <cell r="H165">
            <v>0</v>
          </cell>
          <cell r="I165">
            <v>0</v>
          </cell>
          <cell r="J165">
            <v>0</v>
          </cell>
          <cell r="K165">
            <v>0</v>
          </cell>
          <cell r="L165">
            <v>0</v>
          </cell>
          <cell r="M165">
            <v>0</v>
          </cell>
        </row>
        <row r="166">
          <cell r="A166">
            <v>0</v>
          </cell>
          <cell r="B166">
            <v>0</v>
          </cell>
          <cell r="C166">
            <v>0</v>
          </cell>
          <cell r="D166">
            <v>0</v>
          </cell>
          <cell r="E166">
            <v>0</v>
          </cell>
          <cell r="F166">
            <v>0</v>
          </cell>
          <cell r="G166">
            <v>0</v>
          </cell>
          <cell r="H166">
            <v>0</v>
          </cell>
          <cell r="I166">
            <v>0</v>
          </cell>
          <cell r="J166">
            <v>0</v>
          </cell>
          <cell r="K166">
            <v>0</v>
          </cell>
          <cell r="L166">
            <v>0</v>
          </cell>
          <cell r="M166">
            <v>0</v>
          </cell>
        </row>
        <row r="167">
          <cell r="A167">
            <v>0</v>
          </cell>
          <cell r="B167">
            <v>0</v>
          </cell>
          <cell r="C167">
            <v>0</v>
          </cell>
          <cell r="D167">
            <v>0</v>
          </cell>
          <cell r="E167">
            <v>0</v>
          </cell>
          <cell r="F167">
            <v>0</v>
          </cell>
          <cell r="G167">
            <v>0</v>
          </cell>
          <cell r="H167">
            <v>0</v>
          </cell>
          <cell r="I167">
            <v>0</v>
          </cell>
          <cell r="J167">
            <v>0</v>
          </cell>
          <cell r="K167">
            <v>0</v>
          </cell>
          <cell r="L167">
            <v>0</v>
          </cell>
          <cell r="M167">
            <v>0</v>
          </cell>
        </row>
        <row r="168">
          <cell r="A168">
            <v>0</v>
          </cell>
          <cell r="B168">
            <v>0</v>
          </cell>
          <cell r="C168">
            <v>0</v>
          </cell>
          <cell r="D168">
            <v>0</v>
          </cell>
          <cell r="E168">
            <v>0</v>
          </cell>
          <cell r="F168">
            <v>0</v>
          </cell>
          <cell r="G168">
            <v>0</v>
          </cell>
          <cell r="H168">
            <v>0</v>
          </cell>
          <cell r="I168">
            <v>0</v>
          </cell>
          <cell r="J168">
            <v>0</v>
          </cell>
          <cell r="K168">
            <v>0</v>
          </cell>
          <cell r="L168">
            <v>0</v>
          </cell>
          <cell r="M168">
            <v>0</v>
          </cell>
        </row>
        <row r="169">
          <cell r="A169">
            <v>782</v>
          </cell>
          <cell r="B169">
            <v>42895</v>
          </cell>
          <cell r="C169">
            <v>0</v>
          </cell>
          <cell r="D169" t="str">
            <v>DIRECCION EJECUTIVA</v>
          </cell>
          <cell r="E169" t="str">
            <v>INFORME N° 782-2017/DE/UGPPME-CFPP</v>
          </cell>
          <cell r="F169" t="str">
            <v>SOLICITO AUTORIZACION PARA CONTRATACION DE UN PROFESIONAL POR LA MODALIDAD DE SERVICIO DE TERCERO PARA LA COORDINACION FUNCIONAL DE PLANIFICACION Y PRESUPUESTO</v>
          </cell>
          <cell r="G169">
            <v>0</v>
          </cell>
          <cell r="H169">
            <v>0</v>
          </cell>
          <cell r="I169">
            <v>0</v>
          </cell>
          <cell r="J169">
            <v>0</v>
          </cell>
          <cell r="K169">
            <v>0</v>
          </cell>
          <cell r="L169">
            <v>0</v>
          </cell>
          <cell r="M169">
            <v>0</v>
          </cell>
        </row>
        <row r="170">
          <cell r="A170">
            <v>783</v>
          </cell>
          <cell r="B170">
            <v>42898</v>
          </cell>
          <cell r="C170">
            <v>0</v>
          </cell>
          <cell r="D170" t="str">
            <v>UGAL</v>
          </cell>
          <cell r="E170" t="str">
            <v>INFORME N° 783-2017/DE/UGPPME-CFPP</v>
          </cell>
          <cell r="F170" t="str">
            <v>DEMANDA ADICIONAL DE RECURSOS PARA EL PRESUPUESTO DEL EJERCICIO FISCAL 2017 DE LA UE: 05 PROGRAMA PARA LA GENERACION DE EMPLEO SOCIAL INCLUSIVO " TRABAJA PERU"</v>
          </cell>
          <cell r="G170">
            <v>0</v>
          </cell>
          <cell r="H170">
            <v>0</v>
          </cell>
          <cell r="I170">
            <v>0</v>
          </cell>
          <cell r="J170">
            <v>0</v>
          </cell>
          <cell r="K170">
            <v>0</v>
          </cell>
          <cell r="L170" t="str">
            <v>MONTO DE LA DEMANDA s/. 42,926,393.00</v>
          </cell>
          <cell r="M170">
            <v>0</v>
          </cell>
        </row>
        <row r="171">
          <cell r="A171">
            <v>784</v>
          </cell>
          <cell r="B171">
            <v>42898</v>
          </cell>
          <cell r="C171">
            <v>0</v>
          </cell>
          <cell r="D171" t="str">
            <v>DIRECCION EJECUTIVA</v>
          </cell>
          <cell r="E171" t="str">
            <v>INFORME N° 784-2017/DE/UGPPME-CFPP</v>
          </cell>
          <cell r="F171" t="str">
            <v>REQUERIMIENTO DE CONTRATACION ADMINISTRATIVA DE SERVICIOS-CAS DE UN (01) RESPONSABLE DE PROYECTOS PARA LA UNIDAD ZONAL ANCASH</v>
          </cell>
          <cell r="G171">
            <v>0</v>
          </cell>
          <cell r="H171">
            <v>0</v>
          </cell>
          <cell r="I171">
            <v>0</v>
          </cell>
          <cell r="J171">
            <v>0</v>
          </cell>
          <cell r="K171">
            <v>0</v>
          </cell>
          <cell r="L171">
            <v>0</v>
          </cell>
          <cell r="M171">
            <v>0</v>
          </cell>
        </row>
        <row r="172">
          <cell r="A172">
            <v>785</v>
          </cell>
          <cell r="B172">
            <v>42898</v>
          </cell>
          <cell r="C172">
            <v>0</v>
          </cell>
          <cell r="D172" t="str">
            <v>UGA</v>
          </cell>
          <cell r="E172" t="str">
            <v>INFORME N° 785-2017/DE/UGPPME-CFPP</v>
          </cell>
          <cell r="F172" t="str">
            <v>CERTIFICACION DE CREDITO PRESUPUESTARIO REFERIDA AL SERVICIO DE ALQUILER DE UNA (01) MULTIFUNCIONAL PARA EL PROGRAMA PERU RESPONSABLE</v>
          </cell>
          <cell r="G172">
            <v>0</v>
          </cell>
          <cell r="H172" t="str">
            <v>ALQUILER DE MAQUINARIAS PESADAS</v>
          </cell>
          <cell r="I172">
            <v>91</v>
          </cell>
          <cell r="J172">
            <v>232514</v>
          </cell>
          <cell r="K172">
            <v>509</v>
          </cell>
          <cell r="L172">
            <v>0</v>
          </cell>
          <cell r="M172">
            <v>0</v>
          </cell>
        </row>
        <row r="173">
          <cell r="A173">
            <v>786</v>
          </cell>
          <cell r="B173">
            <v>42898</v>
          </cell>
          <cell r="C173">
            <v>0</v>
          </cell>
          <cell r="D173" t="str">
            <v>UGA</v>
          </cell>
          <cell r="E173" t="str">
            <v>INFORME N° 786-2017/DE/UGPPME-CFPP</v>
          </cell>
          <cell r="F173" t="str">
            <v>CERTIFICACION DE CREDITO PRESUPUESTARIO REFERIDA A LA ASIGNACION DE VIATICOS POR COMISION DE SERVICIO PARA LA UNIDAD ZONAL DE HUARAZ</v>
          </cell>
          <cell r="G173">
            <v>0</v>
          </cell>
          <cell r="H173" t="str">
            <v>VIATICOS Y ASIGNACIONES POR COMISION DE SERVICIO</v>
          </cell>
          <cell r="I173">
            <v>77</v>
          </cell>
          <cell r="J173">
            <v>232122</v>
          </cell>
          <cell r="K173">
            <v>511</v>
          </cell>
          <cell r="L173">
            <v>0</v>
          </cell>
          <cell r="M173">
            <v>0</v>
          </cell>
        </row>
        <row r="174">
          <cell r="A174">
            <v>0</v>
          </cell>
          <cell r="B174">
            <v>0</v>
          </cell>
          <cell r="C174">
            <v>0</v>
          </cell>
          <cell r="D174">
            <v>0</v>
          </cell>
          <cell r="E174">
            <v>0</v>
          </cell>
          <cell r="F174">
            <v>0</v>
          </cell>
          <cell r="G174">
            <v>0</v>
          </cell>
          <cell r="H174" t="str">
            <v>PASAJES Y GASTOS DE TRANSPORTE</v>
          </cell>
          <cell r="I174">
            <v>77</v>
          </cell>
          <cell r="J174">
            <v>232121</v>
          </cell>
          <cell r="K174">
            <v>511</v>
          </cell>
          <cell r="L174">
            <v>0</v>
          </cell>
          <cell r="M174">
            <v>0</v>
          </cell>
        </row>
        <row r="175">
          <cell r="A175">
            <v>787</v>
          </cell>
          <cell r="B175">
            <v>42898</v>
          </cell>
          <cell r="C175">
            <v>0</v>
          </cell>
          <cell r="D175" t="str">
            <v>DIRECCION EJECUTIVA</v>
          </cell>
          <cell r="E175" t="str">
            <v>INFORME N° 787-2017/DE/UGPPME-CFPP</v>
          </cell>
          <cell r="F175" t="str">
            <v>PROPUESTA DE NOTA DE MODIFICACION PRESUPUESTARIA NMP N° 027, CREDITO Y ANULACIONES POR s/. 99,150.00 DE TIPO 3 CREDITOS Y ANULACIONES (DENTRO DE U.E.) PARA APROBACION</v>
          </cell>
          <cell r="G175">
            <v>0</v>
          </cell>
          <cell r="H175">
            <v>0</v>
          </cell>
          <cell r="I175">
            <v>0</v>
          </cell>
          <cell r="J175">
            <v>0</v>
          </cell>
          <cell r="K175">
            <v>0</v>
          </cell>
          <cell r="L175">
            <v>0</v>
          </cell>
          <cell r="M175">
            <v>0</v>
          </cell>
        </row>
        <row r="176">
          <cell r="A176">
            <v>788</v>
          </cell>
          <cell r="B176">
            <v>42899</v>
          </cell>
          <cell r="C176">
            <v>0</v>
          </cell>
          <cell r="D176" t="str">
            <v>UGA</v>
          </cell>
          <cell r="E176" t="str">
            <v>INFORME N° 788-2017/DE/UGPPME-CFPP</v>
          </cell>
          <cell r="F176" t="str">
            <v xml:space="preserve">CERTIFICACION DE CREDITO PRESUPUESTARIO REFERIDA AL SERVICIO DE TERCERO COMO APOYO EN PROMOCION A LA UNIDAD ZONAL TUMBES DEL PROGRAMA TRABAJA PERU </v>
          </cell>
          <cell r="G176">
            <v>0</v>
          </cell>
          <cell r="H176" t="str">
            <v>OTROS SERVICIOS SIMILARES</v>
          </cell>
          <cell r="I176">
            <v>128</v>
          </cell>
          <cell r="J176">
            <v>2327299</v>
          </cell>
          <cell r="K176">
            <v>512</v>
          </cell>
          <cell r="L176">
            <v>0</v>
          </cell>
          <cell r="M176">
            <v>0</v>
          </cell>
        </row>
        <row r="177">
          <cell r="A177">
            <v>789</v>
          </cell>
          <cell r="B177">
            <v>42899</v>
          </cell>
          <cell r="C177">
            <v>0</v>
          </cell>
          <cell r="D177" t="str">
            <v>UGA</v>
          </cell>
          <cell r="E177" t="str">
            <v>INFORME N° 789-2017/DE/UGPPME-CFPP</v>
          </cell>
          <cell r="F177" t="str">
            <v>CERTIFICACION DE CREDITO PRESUPUESTARIO REFERIDA A LA CONTRATACION TEMPORAL POR LA MODALIDAD DE SERVICIO DE TERCERO PARA LA COORDINACION FUNCIONAL DE CONTABILIDAD</v>
          </cell>
          <cell r="G177">
            <v>0</v>
          </cell>
          <cell r="H177" t="str">
            <v>OTROS SERVICIOS SIMILARES</v>
          </cell>
          <cell r="I177">
            <v>77</v>
          </cell>
          <cell r="J177">
            <v>2327299</v>
          </cell>
          <cell r="K177">
            <v>513</v>
          </cell>
          <cell r="L177">
            <v>0</v>
          </cell>
          <cell r="M177">
            <v>0</v>
          </cell>
        </row>
        <row r="178">
          <cell r="A178">
            <v>790</v>
          </cell>
          <cell r="B178">
            <v>42899</v>
          </cell>
          <cell r="C178">
            <v>0</v>
          </cell>
          <cell r="D178" t="str">
            <v>UGAL</v>
          </cell>
          <cell r="E178" t="str">
            <v>INFORME N° 790-2017/DE/UGPPME-CFPP</v>
          </cell>
          <cell r="F178" t="str">
            <v>PROCESO JUDICIAL SEGUIDO POR EL SR. CESAR AUGUSTO VALLEJOS YZASIGA</v>
          </cell>
          <cell r="G178">
            <v>0</v>
          </cell>
          <cell r="H178">
            <v>0</v>
          </cell>
          <cell r="I178">
            <v>0</v>
          </cell>
          <cell r="J178">
            <v>0</v>
          </cell>
          <cell r="K178">
            <v>0</v>
          </cell>
          <cell r="L178">
            <v>0</v>
          </cell>
          <cell r="M178">
            <v>0</v>
          </cell>
        </row>
        <row r="179">
          <cell r="A179">
            <v>791</v>
          </cell>
          <cell r="B179">
            <v>0</v>
          </cell>
          <cell r="C179">
            <v>0</v>
          </cell>
          <cell r="D179">
            <v>0</v>
          </cell>
          <cell r="E179" t="str">
            <v>INFORME N° 783-2017/DE/UGPPME-CFPP</v>
          </cell>
          <cell r="F179">
            <v>0</v>
          </cell>
          <cell r="G179">
            <v>0</v>
          </cell>
          <cell r="H179">
            <v>0</v>
          </cell>
          <cell r="I179">
            <v>0</v>
          </cell>
          <cell r="J179">
            <v>0</v>
          </cell>
          <cell r="K179">
            <v>0</v>
          </cell>
          <cell r="L179">
            <v>0</v>
          </cell>
          <cell r="M179">
            <v>0</v>
          </cell>
        </row>
        <row r="180">
          <cell r="A180">
            <v>792</v>
          </cell>
          <cell r="B180">
            <v>0</v>
          </cell>
          <cell r="C180">
            <v>0</v>
          </cell>
          <cell r="D180">
            <v>0</v>
          </cell>
          <cell r="E180" t="str">
            <v>INFORME N° 783-2017/DE/UGPPME-CFPP</v>
          </cell>
          <cell r="F180">
            <v>0</v>
          </cell>
          <cell r="G180">
            <v>0</v>
          </cell>
          <cell r="H180">
            <v>0</v>
          </cell>
          <cell r="I180">
            <v>0</v>
          </cell>
          <cell r="J180">
            <v>0</v>
          </cell>
          <cell r="K180">
            <v>0</v>
          </cell>
          <cell r="L180">
            <v>0</v>
          </cell>
          <cell r="M180">
            <v>0</v>
          </cell>
        </row>
        <row r="181">
          <cell r="A181">
            <v>793</v>
          </cell>
          <cell r="B181">
            <v>0</v>
          </cell>
          <cell r="C181">
            <v>0</v>
          </cell>
          <cell r="D181">
            <v>0</v>
          </cell>
          <cell r="E181" t="str">
            <v>INFORME N° 783-2017/DE/UGPPME-CFPP</v>
          </cell>
          <cell r="F181">
            <v>0</v>
          </cell>
          <cell r="G181">
            <v>0</v>
          </cell>
          <cell r="H181">
            <v>0</v>
          </cell>
          <cell r="I181">
            <v>0</v>
          </cell>
          <cell r="J181">
            <v>0</v>
          </cell>
          <cell r="K181">
            <v>0</v>
          </cell>
          <cell r="L181">
            <v>0</v>
          </cell>
          <cell r="M181">
            <v>0</v>
          </cell>
        </row>
        <row r="182">
          <cell r="A182">
            <v>794</v>
          </cell>
          <cell r="B182">
            <v>0</v>
          </cell>
          <cell r="C182">
            <v>0</v>
          </cell>
          <cell r="D182">
            <v>0</v>
          </cell>
          <cell r="E182" t="str">
            <v>INFORME N° 783-2017/DE/UGPPME-CFPP</v>
          </cell>
          <cell r="F182">
            <v>0</v>
          </cell>
          <cell r="G182">
            <v>0</v>
          </cell>
          <cell r="H182">
            <v>0</v>
          </cell>
          <cell r="I182">
            <v>0</v>
          </cell>
          <cell r="J182">
            <v>0</v>
          </cell>
          <cell r="K182">
            <v>0</v>
          </cell>
          <cell r="L182">
            <v>0</v>
          </cell>
          <cell r="M182">
            <v>0</v>
          </cell>
        </row>
        <row r="183">
          <cell r="A183">
            <v>795</v>
          </cell>
          <cell r="B183">
            <v>0</v>
          </cell>
          <cell r="C183">
            <v>0</v>
          </cell>
          <cell r="D183">
            <v>0</v>
          </cell>
          <cell r="E183" t="str">
            <v>INFORME N° 783-2017/DE/UGPPME-CFPP</v>
          </cell>
          <cell r="F183">
            <v>0</v>
          </cell>
          <cell r="G183">
            <v>0</v>
          </cell>
          <cell r="H183">
            <v>0</v>
          </cell>
          <cell r="I183">
            <v>0</v>
          </cell>
          <cell r="J183">
            <v>0</v>
          </cell>
          <cell r="K183">
            <v>0</v>
          </cell>
          <cell r="L183">
            <v>0</v>
          </cell>
          <cell r="M183">
            <v>0</v>
          </cell>
        </row>
        <row r="184">
          <cell r="A184">
            <v>796</v>
          </cell>
          <cell r="B184">
            <v>0</v>
          </cell>
          <cell r="C184">
            <v>0</v>
          </cell>
          <cell r="D184">
            <v>0</v>
          </cell>
          <cell r="E184" t="str">
            <v>INFORME N° 783-2017/DE/UGPPME-CFPP</v>
          </cell>
          <cell r="F184">
            <v>0</v>
          </cell>
          <cell r="G184">
            <v>0</v>
          </cell>
          <cell r="H184">
            <v>0</v>
          </cell>
          <cell r="I184">
            <v>0</v>
          </cell>
          <cell r="J184">
            <v>0</v>
          </cell>
          <cell r="K184">
            <v>0</v>
          </cell>
          <cell r="L184">
            <v>0</v>
          </cell>
          <cell r="M184">
            <v>0</v>
          </cell>
        </row>
        <row r="185">
          <cell r="A185">
            <v>797</v>
          </cell>
          <cell r="B185">
            <v>0</v>
          </cell>
          <cell r="C185">
            <v>0</v>
          </cell>
          <cell r="D185">
            <v>0</v>
          </cell>
          <cell r="E185" t="str">
            <v>INFORME N° 783-2017/DE/UGPPME-CFPP</v>
          </cell>
          <cell r="F185">
            <v>0</v>
          </cell>
          <cell r="G185">
            <v>0</v>
          </cell>
          <cell r="H185">
            <v>0</v>
          </cell>
          <cell r="I185">
            <v>0</v>
          </cell>
          <cell r="J185">
            <v>0</v>
          </cell>
          <cell r="K185">
            <v>0</v>
          </cell>
          <cell r="L185">
            <v>0</v>
          </cell>
          <cell r="M185">
            <v>0</v>
          </cell>
        </row>
        <row r="186">
          <cell r="A186">
            <v>798</v>
          </cell>
          <cell r="B186">
            <v>0</v>
          </cell>
          <cell r="C186">
            <v>0</v>
          </cell>
          <cell r="D186">
            <v>0</v>
          </cell>
          <cell r="E186" t="str">
            <v>INFORME N° 783-2017/DE/UGPPME-CFPP</v>
          </cell>
          <cell r="F186">
            <v>0</v>
          </cell>
          <cell r="G186">
            <v>0</v>
          </cell>
          <cell r="H186">
            <v>0</v>
          </cell>
          <cell r="I186">
            <v>0</v>
          </cell>
          <cell r="J186">
            <v>0</v>
          </cell>
          <cell r="K186">
            <v>0</v>
          </cell>
          <cell r="L186">
            <v>0</v>
          </cell>
          <cell r="M186">
            <v>0</v>
          </cell>
        </row>
        <row r="187">
          <cell r="A187">
            <v>799</v>
          </cell>
          <cell r="B187">
            <v>0</v>
          </cell>
          <cell r="C187">
            <v>0</v>
          </cell>
          <cell r="D187">
            <v>0</v>
          </cell>
          <cell r="E187" t="str">
            <v>INFORME N° 783-2017/DE/UGPPME-CFPP</v>
          </cell>
          <cell r="F187">
            <v>0</v>
          </cell>
          <cell r="G187">
            <v>0</v>
          </cell>
          <cell r="H187">
            <v>0</v>
          </cell>
          <cell r="I187">
            <v>0</v>
          </cell>
          <cell r="J187">
            <v>0</v>
          </cell>
          <cell r="K187">
            <v>0</v>
          </cell>
          <cell r="L187">
            <v>0</v>
          </cell>
          <cell r="M187">
            <v>0</v>
          </cell>
        </row>
        <row r="188">
          <cell r="A188">
            <v>800</v>
          </cell>
          <cell r="B188">
            <v>0</v>
          </cell>
          <cell r="C188">
            <v>0</v>
          </cell>
          <cell r="D188">
            <v>0</v>
          </cell>
          <cell r="E188" t="str">
            <v>INFORME N° 783-2017/DE/UGPPME-CFPP</v>
          </cell>
          <cell r="F188">
            <v>0</v>
          </cell>
          <cell r="G188">
            <v>0</v>
          </cell>
          <cell r="H188">
            <v>0</v>
          </cell>
          <cell r="I188">
            <v>0</v>
          </cell>
          <cell r="J188">
            <v>0</v>
          </cell>
          <cell r="K188">
            <v>0</v>
          </cell>
          <cell r="L188">
            <v>0</v>
          </cell>
          <cell r="M188">
            <v>0</v>
          </cell>
        </row>
        <row r="189">
          <cell r="A189">
            <v>801</v>
          </cell>
          <cell r="B189">
            <v>0</v>
          </cell>
          <cell r="C189">
            <v>0</v>
          </cell>
          <cell r="D189">
            <v>0</v>
          </cell>
          <cell r="E189" t="str">
            <v>INFORME N° 783-2017/DE/UGPPME-CFPP</v>
          </cell>
          <cell r="F189">
            <v>0</v>
          </cell>
          <cell r="G189">
            <v>0</v>
          </cell>
          <cell r="H189">
            <v>0</v>
          </cell>
          <cell r="I189">
            <v>0</v>
          </cell>
          <cell r="J189">
            <v>0</v>
          </cell>
          <cell r="K189">
            <v>0</v>
          </cell>
          <cell r="L189">
            <v>0</v>
          </cell>
          <cell r="M189">
            <v>0</v>
          </cell>
        </row>
        <row r="190">
          <cell r="A190">
            <v>802</v>
          </cell>
          <cell r="B190">
            <v>0</v>
          </cell>
          <cell r="C190">
            <v>0</v>
          </cell>
          <cell r="D190">
            <v>0</v>
          </cell>
          <cell r="E190" t="str">
            <v>INFORME N° 783-2017/DE/UGPPME-CFPP</v>
          </cell>
          <cell r="F190">
            <v>0</v>
          </cell>
          <cell r="G190">
            <v>0</v>
          </cell>
          <cell r="H190">
            <v>0</v>
          </cell>
          <cell r="I190">
            <v>0</v>
          </cell>
          <cell r="J190">
            <v>0</v>
          </cell>
          <cell r="K190">
            <v>0</v>
          </cell>
          <cell r="L190">
            <v>0</v>
          </cell>
          <cell r="M190">
            <v>0</v>
          </cell>
        </row>
        <row r="191">
          <cell r="A191">
            <v>803</v>
          </cell>
          <cell r="B191">
            <v>0</v>
          </cell>
          <cell r="C191">
            <v>0</v>
          </cell>
          <cell r="D191">
            <v>0</v>
          </cell>
          <cell r="E191" t="str">
            <v>INFORME N° 783-2017/DE/UGPPME-CFPP</v>
          </cell>
          <cell r="F191">
            <v>0</v>
          </cell>
          <cell r="G191">
            <v>0</v>
          </cell>
          <cell r="H191">
            <v>0</v>
          </cell>
          <cell r="I191">
            <v>0</v>
          </cell>
          <cell r="J191">
            <v>0</v>
          </cell>
          <cell r="K191">
            <v>0</v>
          </cell>
          <cell r="L191">
            <v>0</v>
          </cell>
          <cell r="M191">
            <v>0</v>
          </cell>
        </row>
        <row r="192">
          <cell r="A192">
            <v>804</v>
          </cell>
          <cell r="B192">
            <v>0</v>
          </cell>
          <cell r="C192">
            <v>0</v>
          </cell>
          <cell r="D192">
            <v>0</v>
          </cell>
          <cell r="E192" t="str">
            <v>INFORME N° 783-2017/DE/UGPPME-CFPP</v>
          </cell>
          <cell r="F192">
            <v>0</v>
          </cell>
          <cell r="G192">
            <v>0</v>
          </cell>
          <cell r="H192">
            <v>0</v>
          </cell>
          <cell r="I192">
            <v>0</v>
          </cell>
          <cell r="J192">
            <v>0</v>
          </cell>
          <cell r="K192">
            <v>0</v>
          </cell>
          <cell r="L192">
            <v>0</v>
          </cell>
          <cell r="M192">
            <v>0</v>
          </cell>
        </row>
        <row r="193">
          <cell r="A193">
            <v>805</v>
          </cell>
          <cell r="B193">
            <v>0</v>
          </cell>
          <cell r="C193">
            <v>0</v>
          </cell>
          <cell r="D193">
            <v>0</v>
          </cell>
          <cell r="E193" t="str">
            <v>INFORME N° 783-2017/DE/UGPPME-CFPP</v>
          </cell>
          <cell r="F193">
            <v>0</v>
          </cell>
          <cell r="G193">
            <v>0</v>
          </cell>
          <cell r="H193">
            <v>0</v>
          </cell>
          <cell r="I193">
            <v>0</v>
          </cell>
          <cell r="J193">
            <v>0</v>
          </cell>
          <cell r="K193">
            <v>0</v>
          </cell>
          <cell r="L193">
            <v>0</v>
          </cell>
          <cell r="M193">
            <v>0</v>
          </cell>
        </row>
        <row r="194">
          <cell r="A194">
            <v>806</v>
          </cell>
          <cell r="B194">
            <v>0</v>
          </cell>
          <cell r="C194">
            <v>0</v>
          </cell>
          <cell r="D194">
            <v>0</v>
          </cell>
          <cell r="E194" t="str">
            <v>INFORME N° 783-2017/DE/UGPPME-CFPP</v>
          </cell>
          <cell r="F194">
            <v>0</v>
          </cell>
          <cell r="G194">
            <v>0</v>
          </cell>
          <cell r="H194">
            <v>0</v>
          </cell>
          <cell r="I194">
            <v>0</v>
          </cell>
          <cell r="J194">
            <v>0</v>
          </cell>
          <cell r="K194">
            <v>0</v>
          </cell>
          <cell r="L194">
            <v>0</v>
          </cell>
          <cell r="M194">
            <v>0</v>
          </cell>
        </row>
        <row r="195">
          <cell r="A195">
            <v>807</v>
          </cell>
          <cell r="B195">
            <v>0</v>
          </cell>
          <cell r="C195">
            <v>0</v>
          </cell>
          <cell r="D195">
            <v>0</v>
          </cell>
          <cell r="E195" t="str">
            <v>INFORME N° 783-2017/DE/UGPPME-CFPP</v>
          </cell>
          <cell r="F195">
            <v>0</v>
          </cell>
          <cell r="G195">
            <v>0</v>
          </cell>
          <cell r="H195">
            <v>0</v>
          </cell>
          <cell r="I195">
            <v>0</v>
          </cell>
          <cell r="J195">
            <v>0</v>
          </cell>
          <cell r="K195">
            <v>0</v>
          </cell>
          <cell r="L195">
            <v>0</v>
          </cell>
          <cell r="M195">
            <v>0</v>
          </cell>
        </row>
        <row r="196">
          <cell r="A196">
            <v>808</v>
          </cell>
          <cell r="B196">
            <v>0</v>
          </cell>
          <cell r="C196">
            <v>0</v>
          </cell>
          <cell r="D196">
            <v>0</v>
          </cell>
          <cell r="E196" t="str">
            <v>INFORME N° 783-2017/DE/UGPPME-CFPP</v>
          </cell>
          <cell r="F196">
            <v>0</v>
          </cell>
          <cell r="G196">
            <v>0</v>
          </cell>
          <cell r="H196">
            <v>0</v>
          </cell>
          <cell r="I196">
            <v>0</v>
          </cell>
          <cell r="J196">
            <v>0</v>
          </cell>
          <cell r="K196">
            <v>0</v>
          </cell>
          <cell r="L196">
            <v>0</v>
          </cell>
          <cell r="M196">
            <v>0</v>
          </cell>
        </row>
        <row r="197">
          <cell r="A197">
            <v>809</v>
          </cell>
          <cell r="B197">
            <v>42901</v>
          </cell>
          <cell r="C197">
            <v>0</v>
          </cell>
          <cell r="D197" t="str">
            <v>UGA</v>
          </cell>
          <cell r="E197" t="str">
            <v>INFORME N° 809-2017/DE/UGPPME-CFPP</v>
          </cell>
          <cell r="F197" t="str">
            <v>REBAJA DE CERTIFICACION DE CREDITO PRESUPUESTARIO N° 250-2017 Y PAC 2017</v>
          </cell>
          <cell r="G197">
            <v>0</v>
          </cell>
          <cell r="H197">
            <v>0</v>
          </cell>
          <cell r="I197">
            <v>0</v>
          </cell>
          <cell r="J197">
            <v>0</v>
          </cell>
          <cell r="K197">
            <v>250</v>
          </cell>
          <cell r="L197">
            <v>0</v>
          </cell>
          <cell r="M197">
            <v>0</v>
          </cell>
        </row>
        <row r="198">
          <cell r="A198">
            <v>810</v>
          </cell>
          <cell r="B198">
            <v>0</v>
          </cell>
          <cell r="C198">
            <v>0</v>
          </cell>
          <cell r="D198">
            <v>0</v>
          </cell>
          <cell r="E198">
            <v>0</v>
          </cell>
          <cell r="F198">
            <v>0</v>
          </cell>
          <cell r="G198">
            <v>0</v>
          </cell>
          <cell r="H198">
            <v>0</v>
          </cell>
          <cell r="I198">
            <v>0</v>
          </cell>
          <cell r="J198">
            <v>0</v>
          </cell>
          <cell r="K198">
            <v>0</v>
          </cell>
          <cell r="L198">
            <v>0</v>
          </cell>
          <cell r="M198">
            <v>0</v>
          </cell>
        </row>
        <row r="199">
          <cell r="A199">
            <v>811</v>
          </cell>
          <cell r="B199">
            <v>0</v>
          </cell>
          <cell r="C199">
            <v>0</v>
          </cell>
          <cell r="D199">
            <v>0</v>
          </cell>
          <cell r="E199">
            <v>0</v>
          </cell>
          <cell r="F199">
            <v>0</v>
          </cell>
          <cell r="G199">
            <v>0</v>
          </cell>
          <cell r="H199">
            <v>0</v>
          </cell>
          <cell r="I199">
            <v>0</v>
          </cell>
          <cell r="J199">
            <v>0</v>
          </cell>
          <cell r="K199">
            <v>0</v>
          </cell>
          <cell r="L199">
            <v>0</v>
          </cell>
          <cell r="M199">
            <v>0</v>
          </cell>
        </row>
        <row r="200">
          <cell r="A200">
            <v>812</v>
          </cell>
          <cell r="B200">
            <v>0</v>
          </cell>
          <cell r="C200">
            <v>0</v>
          </cell>
          <cell r="D200">
            <v>0</v>
          </cell>
          <cell r="E200">
            <v>0</v>
          </cell>
          <cell r="F200">
            <v>0</v>
          </cell>
          <cell r="G200">
            <v>0</v>
          </cell>
          <cell r="H200">
            <v>0</v>
          </cell>
          <cell r="I200">
            <v>0</v>
          </cell>
          <cell r="J200">
            <v>0</v>
          </cell>
          <cell r="K200">
            <v>0</v>
          </cell>
          <cell r="L200">
            <v>0</v>
          </cell>
          <cell r="M200">
            <v>0</v>
          </cell>
        </row>
        <row r="201">
          <cell r="A201">
            <v>813</v>
          </cell>
          <cell r="B201">
            <v>42901</v>
          </cell>
          <cell r="C201">
            <v>0</v>
          </cell>
          <cell r="D201" t="str">
            <v>UGA</v>
          </cell>
          <cell r="E201" t="str">
            <v>INFORME N° 813-2017/DE/UGPPME-CFPP</v>
          </cell>
          <cell r="F201" t="str">
            <v>CERTIFICACION DE CREDITO PRESUPUESTARIO REFERIDA A LA ASIGNACION DE VIATICOS POR COMISION DE SERVICIO A LA CIUDAD DE ICA</v>
          </cell>
          <cell r="G201">
            <v>0</v>
          </cell>
          <cell r="H201">
            <v>0</v>
          </cell>
          <cell r="I201">
            <v>0</v>
          </cell>
          <cell r="J201">
            <v>0</v>
          </cell>
          <cell r="K201">
            <v>0</v>
          </cell>
          <cell r="L201" t="str">
            <v>DOMINGO SORIANO</v>
          </cell>
          <cell r="M201">
            <v>0</v>
          </cell>
        </row>
        <row r="202">
          <cell r="A202">
            <v>814</v>
          </cell>
          <cell r="B202">
            <v>42902</v>
          </cell>
          <cell r="C202">
            <v>0</v>
          </cell>
          <cell r="D202" t="str">
            <v>UGA</v>
          </cell>
          <cell r="E202" t="str">
            <v>INFORME N° 814-2017/DE/UGPPME-CFPP</v>
          </cell>
          <cell r="F202" t="str">
            <v>CERTIFICACION DE CREDITO PRESUPUESTARIO REFERIDA A LA CONTRATACION TEMPORAL POR LA MODALIDAD DE SERVICIO DE TERCERO PARA LA COORDINACION FUNCIONAL DE SISTEMAS DEL PROGRAMA TRABAJA PERU</v>
          </cell>
          <cell r="G202">
            <v>0</v>
          </cell>
          <cell r="H202" t="str">
            <v>OTROS SERVICIOS SIMILARES</v>
          </cell>
          <cell r="I202">
            <v>77</v>
          </cell>
          <cell r="J202">
            <v>2327299</v>
          </cell>
          <cell r="K202">
            <v>524</v>
          </cell>
          <cell r="L202">
            <v>0</v>
          </cell>
          <cell r="M202">
            <v>0</v>
          </cell>
        </row>
        <row r="203">
          <cell r="A203">
            <v>815</v>
          </cell>
          <cell r="B203">
            <v>42902</v>
          </cell>
          <cell r="C203">
            <v>0</v>
          </cell>
          <cell r="D203" t="str">
            <v>UGA</v>
          </cell>
          <cell r="E203" t="str">
            <v>INFORME N° 815-2017/DE/UGPPME-CFPP</v>
          </cell>
          <cell r="F203" t="str">
            <v>REQUERIMIENTO DE CONTRATACION ADMINISTRATIVA DE SERVICIOS -CAS DE UN (01) TECNICO ADMINISTRATIVO PARA LA COORDINACION FUNCIONAL DE SUPERVISION DE PROYECTOS</v>
          </cell>
          <cell r="G203">
            <v>0</v>
          </cell>
          <cell r="H203">
            <v>0</v>
          </cell>
          <cell r="I203">
            <v>0</v>
          </cell>
          <cell r="J203">
            <v>0</v>
          </cell>
          <cell r="K203">
            <v>0</v>
          </cell>
          <cell r="L203">
            <v>0</v>
          </cell>
          <cell r="M203">
            <v>0</v>
          </cell>
        </row>
        <row r="204">
          <cell r="A204">
            <v>816</v>
          </cell>
          <cell r="B204">
            <v>42902</v>
          </cell>
          <cell r="C204">
            <v>0</v>
          </cell>
          <cell r="D204" t="str">
            <v>UGA</v>
          </cell>
          <cell r="E204" t="str">
            <v>INFORME N° 816-2017/DE/UGPPME-CFPP</v>
          </cell>
          <cell r="F204" t="str">
            <v>REBAJA DE CERTIFICACION DE CREDITO PRESUPUESTARIA N° 142-2017</v>
          </cell>
          <cell r="G204">
            <v>0</v>
          </cell>
          <cell r="H204">
            <v>0</v>
          </cell>
          <cell r="I204">
            <v>0</v>
          </cell>
          <cell r="J204">
            <v>0</v>
          </cell>
          <cell r="K204">
            <v>0</v>
          </cell>
          <cell r="L204">
            <v>0</v>
          </cell>
          <cell r="M204">
            <v>0</v>
          </cell>
        </row>
        <row r="205">
          <cell r="A205">
            <v>817</v>
          </cell>
          <cell r="B205">
            <v>42902</v>
          </cell>
          <cell r="C205">
            <v>0</v>
          </cell>
          <cell r="D205" t="str">
            <v>UGA</v>
          </cell>
          <cell r="E205" t="str">
            <v>INFORME N° 817-2017/DE/UGPPME-CFPP</v>
          </cell>
          <cell r="F205" t="str">
            <v xml:space="preserve">CERTIFICACION DE CREDITO PRESUPUESTARIO PARA ASIGNACION DE VIATICOS OFICINA NACIONAL </v>
          </cell>
          <cell r="G205">
            <v>0</v>
          </cell>
          <cell r="H205" t="str">
            <v>VIATICOS Y ASIGNACIONES POR COMISION DE SERVICIO</v>
          </cell>
          <cell r="I205">
            <v>74</v>
          </cell>
          <cell r="J205">
            <v>232122</v>
          </cell>
          <cell r="K205">
            <v>527</v>
          </cell>
          <cell r="L205">
            <v>0</v>
          </cell>
          <cell r="M205">
            <v>0</v>
          </cell>
        </row>
        <row r="206">
          <cell r="A206">
            <v>818</v>
          </cell>
          <cell r="B206">
            <v>42902</v>
          </cell>
          <cell r="C206">
            <v>0</v>
          </cell>
          <cell r="D206" t="str">
            <v>UGA</v>
          </cell>
          <cell r="E206" t="str">
            <v>INFORME N° 818-2017/DE/UGPPME-CFPP</v>
          </cell>
          <cell r="F206" t="str">
            <v>CERTIFICACION DE CREDITO PRESUPUESTARIO REFERIDA A LA ADQUISICION DE DOS CAMIONETAS PARA EL PROGRAMA TRABAJA PERU</v>
          </cell>
          <cell r="G206">
            <v>0</v>
          </cell>
          <cell r="H206" t="str">
            <v>PARA TRANSPORTE TERRESTRE</v>
          </cell>
          <cell r="I206">
            <v>77</v>
          </cell>
          <cell r="J206">
            <v>263111</v>
          </cell>
          <cell r="K206">
            <v>530</v>
          </cell>
          <cell r="L206">
            <v>0</v>
          </cell>
          <cell r="M206">
            <v>0</v>
          </cell>
        </row>
        <row r="207">
          <cell r="A207">
            <v>819</v>
          </cell>
          <cell r="B207">
            <v>42902</v>
          </cell>
          <cell r="C207">
            <v>0</v>
          </cell>
          <cell r="D207" t="str">
            <v>UGA</v>
          </cell>
          <cell r="E207" t="str">
            <v>INFORME N° 819-2017/DE/UGPPME-CFPP</v>
          </cell>
          <cell r="F207" t="str">
            <v>CERTIFICACION DE CREDITO PRESUPUESTARIA REFERIDA A LA ASIGNACION DE VIATICOS PARA LA OFICINA NACIONAL DEL PROGRAMA TRABAJA PERU</v>
          </cell>
          <cell r="G207">
            <v>0</v>
          </cell>
          <cell r="H207" t="str">
            <v>VIATICOS Y ASIGNANCIONES POR COMISION DE SERVICIOS</v>
          </cell>
          <cell r="I207">
            <v>75</v>
          </cell>
          <cell r="J207">
            <v>232122</v>
          </cell>
          <cell r="K207">
            <v>536</v>
          </cell>
          <cell r="L207">
            <v>0</v>
          </cell>
          <cell r="M207">
            <v>0</v>
          </cell>
        </row>
        <row r="208">
          <cell r="A208">
            <v>0</v>
          </cell>
          <cell r="B208">
            <v>0</v>
          </cell>
          <cell r="C208">
            <v>0</v>
          </cell>
          <cell r="D208">
            <v>0</v>
          </cell>
          <cell r="E208">
            <v>0</v>
          </cell>
          <cell r="F208">
            <v>0</v>
          </cell>
          <cell r="G208">
            <v>0</v>
          </cell>
          <cell r="H208" t="str">
            <v>PASAJES Y GASTOS DE TRANSPORTE</v>
          </cell>
          <cell r="I208">
            <v>75</v>
          </cell>
          <cell r="J208">
            <v>232121</v>
          </cell>
          <cell r="K208">
            <v>536</v>
          </cell>
          <cell r="L208">
            <v>0</v>
          </cell>
          <cell r="M208">
            <v>0</v>
          </cell>
        </row>
        <row r="209">
          <cell r="A209">
            <v>820</v>
          </cell>
          <cell r="B209">
            <v>42902</v>
          </cell>
          <cell r="C209">
            <v>0</v>
          </cell>
          <cell r="D209" t="str">
            <v>UGA</v>
          </cell>
          <cell r="E209" t="str">
            <v>INFORME N° 820-2017/DE/UGPPME-CFPP</v>
          </cell>
          <cell r="F209" t="str">
            <v>CERTIFICACION DE CREDITO PRESUPUESTARIO REFERIDA AL SERVICIO DE TERCERO PARA LA UNIDAD GERENCIAL DE PROMOCION DEL PROGRAMA TRABAJA PERU</v>
          </cell>
          <cell r="G209">
            <v>0</v>
          </cell>
          <cell r="H209" t="str">
            <v>OTROS SERVICIOS SIMILARES</v>
          </cell>
          <cell r="I209">
            <v>43</v>
          </cell>
          <cell r="J209">
            <v>2327299</v>
          </cell>
          <cell r="K209">
            <v>529</v>
          </cell>
          <cell r="L209">
            <v>0</v>
          </cell>
          <cell r="M209">
            <v>0</v>
          </cell>
        </row>
        <row r="210">
          <cell r="A210">
            <v>821</v>
          </cell>
          <cell r="B210">
            <v>42902</v>
          </cell>
          <cell r="C210">
            <v>0</v>
          </cell>
          <cell r="D210" t="str">
            <v>UGA</v>
          </cell>
          <cell r="E210" t="str">
            <v>INFORME N° 821-2017/DE/UGPPME-CFPP</v>
          </cell>
          <cell r="F210" t="str">
            <v>CERTIFICACION DE CREDITO PRESUPUESTARIO REFERIDA AL SERVICIO DE IMPRESIÓN DE MATERIALES DE PROMOCION Y DIFUSION PARA EL PROGRAMA TRABAJA PERU</v>
          </cell>
          <cell r="G210">
            <v>0</v>
          </cell>
          <cell r="H210" t="str">
            <v>SERVICIO DE IMPRESIONES, ENCUADERNACION Y EMPASTADO</v>
          </cell>
          <cell r="I210">
            <v>43</v>
          </cell>
          <cell r="J210">
            <v>232244</v>
          </cell>
          <cell r="K210">
            <v>821</v>
          </cell>
          <cell r="L210">
            <v>0</v>
          </cell>
          <cell r="M210">
            <v>0</v>
          </cell>
        </row>
        <row r="211">
          <cell r="A211">
            <v>822</v>
          </cell>
          <cell r="B211">
            <v>42902</v>
          </cell>
          <cell r="C211">
            <v>0</v>
          </cell>
          <cell r="D211" t="str">
            <v>UGA</v>
          </cell>
          <cell r="E211" t="str">
            <v>INFORME N° 822-2017/DE/UGPPME-CFPP</v>
          </cell>
          <cell r="F211" t="str">
            <v>CERTIFICACION DE CREDITO PRESUPUESTARIO REFERIDA A LA CONTRATACION DEL SERVICIO DE UN TERCERO REFERIDO A LA ELABORACION DE BRIEF DEL PROGRAMA PERU RESPONSABLE</v>
          </cell>
          <cell r="G211">
            <v>0</v>
          </cell>
          <cell r="H211" t="str">
            <v>OTROS SERVICIOS SIMILARES</v>
          </cell>
          <cell r="I211">
            <v>90</v>
          </cell>
          <cell r="J211">
            <v>2327299</v>
          </cell>
          <cell r="K211">
            <v>531</v>
          </cell>
          <cell r="L211">
            <v>0</v>
          </cell>
          <cell r="M211">
            <v>0</v>
          </cell>
        </row>
        <row r="212">
          <cell r="A212">
            <v>823</v>
          </cell>
          <cell r="B212">
            <v>42902</v>
          </cell>
          <cell r="C212">
            <v>0</v>
          </cell>
          <cell r="D212" t="str">
            <v>UGA</v>
          </cell>
          <cell r="E212" t="str">
            <v>INFORME N° 823-2017/DE/UGPPME-CFPP</v>
          </cell>
          <cell r="F212" t="str">
            <v>CERTIFICACION DE CREDITO PRESUPUESTARIO REFERIDA A LA ASIGNACION DE VIATICOS POR COMISION DE SERVICIO A LA CIUDAD DE CUSCO</v>
          </cell>
          <cell r="G212">
            <v>0</v>
          </cell>
          <cell r="H212" t="str">
            <v>VIATICOS Y ASIGNACIONES POR COMISION DE SERVICIO</v>
          </cell>
          <cell r="I212">
            <v>77</v>
          </cell>
          <cell r="J212">
            <v>232122</v>
          </cell>
          <cell r="K212">
            <v>550</v>
          </cell>
          <cell r="L212" t="str">
            <v>ENRIQUE LOAYZA</v>
          </cell>
          <cell r="M212">
            <v>0</v>
          </cell>
        </row>
        <row r="213">
          <cell r="A213">
            <v>824</v>
          </cell>
          <cell r="B213">
            <v>42902</v>
          </cell>
          <cell r="C213">
            <v>0</v>
          </cell>
          <cell r="D213" t="str">
            <v>UGA</v>
          </cell>
          <cell r="E213" t="str">
            <v>INFORME N° 824-2017-TP/UGPPME-CFPP</v>
          </cell>
          <cell r="F213" t="str">
            <v>CERTIFICACION DE CREDITO PRESUPUESTARIO REFERIDA A LA CONTRATACION DE SERVICIO DE TERCERO PARA LA UNIDAD GERENCIAL DE PLANIFICACION, PRESUPUESTO, MONITOREO Y EVALUACION DEL PROGRAMA TRABAJA PERU</v>
          </cell>
          <cell r="G213">
            <v>0</v>
          </cell>
          <cell r="H213" t="str">
            <v>SERVICIOS DIVERSOS</v>
          </cell>
          <cell r="I213">
            <v>77</v>
          </cell>
          <cell r="J213">
            <v>23271199</v>
          </cell>
          <cell r="K213">
            <v>532</v>
          </cell>
          <cell r="L213">
            <v>0</v>
          </cell>
          <cell r="M213">
            <v>0</v>
          </cell>
        </row>
        <row r="214">
          <cell r="A214">
            <v>825</v>
          </cell>
          <cell r="B214">
            <v>42902</v>
          </cell>
          <cell r="C214">
            <v>0</v>
          </cell>
          <cell r="D214" t="str">
            <v>UGA</v>
          </cell>
          <cell r="E214" t="str">
            <v>INFORME N° 825-2017/DE/UGPPME-CFPP</v>
          </cell>
          <cell r="F214" t="str">
            <v>CERTIFICACION DE CREDITO PRESUPUESTARIO REFERIDA A LA ASIGNACION DE VIATICOS POR COMISION DE SERVICIO A LA CIUDAD DE ICA</v>
          </cell>
          <cell r="G214">
            <v>0</v>
          </cell>
          <cell r="H214" t="str">
            <v>VIATICOS Y ASIGNACIONES  POR COMISION DE SERVICIO</v>
          </cell>
          <cell r="I214">
            <v>74</v>
          </cell>
          <cell r="J214">
            <v>232122</v>
          </cell>
          <cell r="K214">
            <v>551</v>
          </cell>
          <cell r="L214" t="str">
            <v>RONALD MARQUEZ</v>
          </cell>
          <cell r="M214">
            <v>0</v>
          </cell>
        </row>
        <row r="215">
          <cell r="A215">
            <v>826</v>
          </cell>
          <cell r="B215">
            <v>42905</v>
          </cell>
          <cell r="C215">
            <v>0</v>
          </cell>
          <cell r="D215" t="str">
            <v>UGA</v>
          </cell>
          <cell r="E215" t="str">
            <v>INFORME N° 826-2017/DE/UGPPME-CFPP</v>
          </cell>
          <cell r="F215" t="str">
            <v>CERTIFICACION DE CREDITO PRESUPUESTARIO REFERIDA A LA CONTRATACION DE SERVICIO DE IMPRESIÓN Y HABILITACION DE BANNER-BACKING DEL PROGRAMA TRABAJA PERU</v>
          </cell>
          <cell r="G215">
            <v>0</v>
          </cell>
          <cell r="H215" t="str">
            <v>SERVICIO DE IMPRESIONES, ENCUADERNACION Y EMPASTADO</v>
          </cell>
          <cell r="I215">
            <v>43</v>
          </cell>
          <cell r="J215">
            <v>232244</v>
          </cell>
          <cell r="K215">
            <v>534</v>
          </cell>
          <cell r="L215">
            <v>0</v>
          </cell>
          <cell r="M215">
            <v>0</v>
          </cell>
        </row>
        <row r="216">
          <cell r="A216">
            <v>827</v>
          </cell>
          <cell r="B216">
            <v>42905</v>
          </cell>
          <cell r="C216">
            <v>0</v>
          </cell>
          <cell r="D216" t="str">
            <v>UGA</v>
          </cell>
          <cell r="E216" t="str">
            <v>INFORME N° 827-2017/DE/UGPPME-CFPP</v>
          </cell>
          <cell r="F216" t="str">
            <v>CERTIFICACION DE CREDITO PRESUPUESTARIO REFERIDA AL SERVICIO DE TERCERO PARA LA UNIDAD ZONAL LIMA NORTE-CALLAO PARA EL PROGRAMA TRABAJA PERU</v>
          </cell>
          <cell r="G216">
            <v>0</v>
          </cell>
          <cell r="H216" t="str">
            <v>SERVICIOS DIVERSOS</v>
          </cell>
          <cell r="I216">
            <v>65</v>
          </cell>
          <cell r="J216">
            <v>23271199</v>
          </cell>
          <cell r="K216">
            <v>537</v>
          </cell>
          <cell r="L216">
            <v>0</v>
          </cell>
          <cell r="M216">
            <v>0</v>
          </cell>
        </row>
        <row r="217">
          <cell r="A217">
            <v>828</v>
          </cell>
          <cell r="B217">
            <v>42905</v>
          </cell>
          <cell r="C217">
            <v>0</v>
          </cell>
          <cell r="D217" t="str">
            <v>UGA</v>
          </cell>
          <cell r="E217" t="str">
            <v>INFORME N° 828-2017/DE/UGPPME-CFPP</v>
          </cell>
          <cell r="F217" t="str">
            <v>CERTIFICACION DE CREDITO PRESUPUESTARIO REFERIDA A LA ASIGNACION DE VIATICOS POR COMISION DE SERVICIO A LA CIUDAD DE PIURA</v>
          </cell>
          <cell r="G217">
            <v>0</v>
          </cell>
          <cell r="H217">
            <v>0</v>
          </cell>
          <cell r="I217">
            <v>0</v>
          </cell>
          <cell r="J217">
            <v>0</v>
          </cell>
          <cell r="K217">
            <v>0</v>
          </cell>
          <cell r="L217" t="str">
            <v>JESUS GARCIA TANTA</v>
          </cell>
          <cell r="M217">
            <v>0</v>
          </cell>
        </row>
        <row r="218">
          <cell r="A218">
            <v>0</v>
          </cell>
          <cell r="B218">
            <v>0</v>
          </cell>
          <cell r="C218">
            <v>0</v>
          </cell>
          <cell r="D218">
            <v>0</v>
          </cell>
          <cell r="E218">
            <v>0</v>
          </cell>
          <cell r="F218">
            <v>0</v>
          </cell>
          <cell r="G218">
            <v>0</v>
          </cell>
          <cell r="H218">
            <v>0</v>
          </cell>
          <cell r="I218">
            <v>0</v>
          </cell>
          <cell r="J218">
            <v>0</v>
          </cell>
          <cell r="K218">
            <v>0</v>
          </cell>
          <cell r="L218">
            <v>0</v>
          </cell>
          <cell r="M218">
            <v>0</v>
          </cell>
        </row>
        <row r="219">
          <cell r="A219">
            <v>829</v>
          </cell>
          <cell r="B219">
            <v>0</v>
          </cell>
          <cell r="C219">
            <v>0</v>
          </cell>
          <cell r="D219">
            <v>0</v>
          </cell>
          <cell r="E219">
            <v>0</v>
          </cell>
          <cell r="F219">
            <v>0</v>
          </cell>
          <cell r="G219">
            <v>0</v>
          </cell>
          <cell r="H219">
            <v>0</v>
          </cell>
          <cell r="I219">
            <v>0</v>
          </cell>
          <cell r="J219">
            <v>0</v>
          </cell>
          <cell r="K219">
            <v>0</v>
          </cell>
          <cell r="L219">
            <v>0</v>
          </cell>
          <cell r="M219">
            <v>0</v>
          </cell>
        </row>
        <row r="220">
          <cell r="A220">
            <v>830</v>
          </cell>
          <cell r="B220">
            <v>42906</v>
          </cell>
          <cell r="C220">
            <v>0</v>
          </cell>
          <cell r="D220" t="str">
            <v>UGA</v>
          </cell>
          <cell r="E220" t="str">
            <v>INFORME N° 830-2017/DE/UGPPME-CFPP</v>
          </cell>
          <cell r="F220" t="str">
            <v>CERTIFICACION DE CREDITO PRESUPUESTARIO REFERIDA A LA ASIGNACION DE VIATICOS POR COMISION DE SERVICIO A LA CIUDAD DE AYACUCHO</v>
          </cell>
          <cell r="G220">
            <v>0</v>
          </cell>
          <cell r="H220">
            <v>0</v>
          </cell>
          <cell r="I220">
            <v>0</v>
          </cell>
          <cell r="J220">
            <v>0</v>
          </cell>
          <cell r="K220">
            <v>0</v>
          </cell>
          <cell r="L220" t="str">
            <v>ELAR CONDORI</v>
          </cell>
          <cell r="M220">
            <v>0</v>
          </cell>
        </row>
        <row r="221">
          <cell r="A221">
            <v>831</v>
          </cell>
          <cell r="B221">
            <v>42906</v>
          </cell>
          <cell r="C221">
            <v>0</v>
          </cell>
          <cell r="D221" t="str">
            <v>UGA</v>
          </cell>
          <cell r="E221" t="str">
            <v>INFORME N° 831-2017/DE/UGPPME-CFPP</v>
          </cell>
          <cell r="F221" t="str">
            <v>CERTIFICACION DE CREDITO PRESUPUESTARIO REFERIDA A LA ASIGNACION DE VIATICOS POR COMISION DE SERVICIO A LA CIUDAD DE PIURA</v>
          </cell>
          <cell r="G221">
            <v>0</v>
          </cell>
          <cell r="H221">
            <v>0</v>
          </cell>
          <cell r="I221">
            <v>0</v>
          </cell>
          <cell r="J221">
            <v>0</v>
          </cell>
          <cell r="K221">
            <v>0</v>
          </cell>
          <cell r="L221" t="str">
            <v>CESAR GALVEZ/ MARIA CHAFELY CHAVEZ</v>
          </cell>
          <cell r="M221">
            <v>0</v>
          </cell>
        </row>
        <row r="222">
          <cell r="A222">
            <v>832</v>
          </cell>
          <cell r="B222">
            <v>0</v>
          </cell>
          <cell r="C222">
            <v>0</v>
          </cell>
          <cell r="D222">
            <v>0</v>
          </cell>
          <cell r="E222">
            <v>0</v>
          </cell>
          <cell r="F222">
            <v>0</v>
          </cell>
          <cell r="G222">
            <v>0</v>
          </cell>
          <cell r="H222">
            <v>0</v>
          </cell>
          <cell r="I222">
            <v>0</v>
          </cell>
          <cell r="J222">
            <v>0</v>
          </cell>
          <cell r="K222">
            <v>0</v>
          </cell>
          <cell r="L222">
            <v>0</v>
          </cell>
          <cell r="M222">
            <v>0</v>
          </cell>
        </row>
        <row r="223">
          <cell r="A223">
            <v>833</v>
          </cell>
          <cell r="B223">
            <v>0</v>
          </cell>
          <cell r="C223">
            <v>0</v>
          </cell>
          <cell r="D223">
            <v>0</v>
          </cell>
          <cell r="E223">
            <v>0</v>
          </cell>
          <cell r="F223">
            <v>0</v>
          </cell>
          <cell r="G223">
            <v>0</v>
          </cell>
          <cell r="H223">
            <v>0</v>
          </cell>
          <cell r="I223">
            <v>0</v>
          </cell>
          <cell r="J223">
            <v>0</v>
          </cell>
          <cell r="K223">
            <v>0</v>
          </cell>
          <cell r="L223">
            <v>0</v>
          </cell>
          <cell r="M223">
            <v>0</v>
          </cell>
        </row>
        <row r="224">
          <cell r="A224">
            <v>834</v>
          </cell>
          <cell r="B224">
            <v>42906</v>
          </cell>
          <cell r="C224">
            <v>0</v>
          </cell>
          <cell r="D224" t="str">
            <v>UGA</v>
          </cell>
          <cell r="E224" t="str">
            <v>INFORME N° 834-2017/DE/UGPPME-CFPP</v>
          </cell>
          <cell r="F224" t="str">
            <v>REFERIDA A LA CONTRATACION TEMPORAL DE SERVICIO DE TERCERO PARA LA UNIDAD ZONAL DE AYACUCHO</v>
          </cell>
          <cell r="G224">
            <v>0</v>
          </cell>
          <cell r="H224">
            <v>0</v>
          </cell>
          <cell r="I224">
            <v>0</v>
          </cell>
          <cell r="J224">
            <v>0</v>
          </cell>
          <cell r="K224">
            <v>0</v>
          </cell>
          <cell r="L224">
            <v>0</v>
          </cell>
          <cell r="M224">
            <v>0</v>
          </cell>
        </row>
        <row r="225">
          <cell r="A225">
            <v>835</v>
          </cell>
          <cell r="B225">
            <v>42906</v>
          </cell>
          <cell r="C225">
            <v>0</v>
          </cell>
          <cell r="D225" t="str">
            <v>UGA</v>
          </cell>
          <cell r="E225" t="str">
            <v>INFORME N° 835-2017/DE/UGPPME-CFPP</v>
          </cell>
          <cell r="F225" t="str">
            <v>CERTIFICACION DE CREDITO PRESUPUESTARIO REFERIDA A LA ASIGNACION DE VIATICOS POR COMISION DE SERVICIO A LA CIUDAD DE TUMBES</v>
          </cell>
          <cell r="G225">
            <v>0</v>
          </cell>
          <cell r="H225">
            <v>0</v>
          </cell>
          <cell r="I225">
            <v>0</v>
          </cell>
          <cell r="J225">
            <v>0</v>
          </cell>
          <cell r="K225">
            <v>0</v>
          </cell>
          <cell r="L225" t="str">
            <v>JULIO CASTILLO</v>
          </cell>
          <cell r="M225">
            <v>0</v>
          </cell>
        </row>
        <row r="226">
          <cell r="A226">
            <v>836</v>
          </cell>
          <cell r="B226">
            <v>42901</v>
          </cell>
          <cell r="C226">
            <v>0</v>
          </cell>
          <cell r="D226" t="str">
            <v>UGA</v>
          </cell>
          <cell r="E226" t="str">
            <v>INFORME N° 836-2017/DE/UGPPME-CFPP</v>
          </cell>
          <cell r="F226" t="str">
            <v>CERTIFICACION DE CREDITO PRESUPUESTARIO REFERIDA A LA ASIGNACION DE VIATICOS POR COMISION DE SERVICIO A LA CIUDAD DE PIURA</v>
          </cell>
          <cell r="G226">
            <v>0</v>
          </cell>
          <cell r="H226">
            <v>0</v>
          </cell>
          <cell r="I226">
            <v>0</v>
          </cell>
          <cell r="J226">
            <v>0</v>
          </cell>
          <cell r="K226">
            <v>0</v>
          </cell>
          <cell r="L226" t="str">
            <v>ALAN MANRIQUE</v>
          </cell>
          <cell r="M226">
            <v>0</v>
          </cell>
        </row>
        <row r="227">
          <cell r="A227">
            <v>837</v>
          </cell>
          <cell r="B227">
            <v>42905</v>
          </cell>
          <cell r="C227">
            <v>0</v>
          </cell>
          <cell r="D227" t="str">
            <v>UGA</v>
          </cell>
          <cell r="E227" t="str">
            <v>INFORME N° 837-2017/DE/UGPPME-CFPP</v>
          </cell>
          <cell r="F227" t="str">
            <v>CERTIFICACION DE CREDITO PRESUPUESTARIO REFERIDA A LA ASIGNACION DE VIATICOS POR COMISION DE SERVICIO A LA CIUDAD DE ICA</v>
          </cell>
          <cell r="G227">
            <v>0</v>
          </cell>
          <cell r="H227">
            <v>0</v>
          </cell>
          <cell r="I227">
            <v>0</v>
          </cell>
          <cell r="J227">
            <v>0</v>
          </cell>
          <cell r="K227">
            <v>0</v>
          </cell>
          <cell r="L227" t="str">
            <v>RONALD MARQUEZ</v>
          </cell>
          <cell r="M227">
            <v>0</v>
          </cell>
        </row>
        <row r="228">
          <cell r="A228">
            <v>838</v>
          </cell>
          <cell r="B228">
            <v>42907</v>
          </cell>
          <cell r="C228">
            <v>0</v>
          </cell>
          <cell r="D228" t="str">
            <v>UGA</v>
          </cell>
          <cell r="E228" t="str">
            <v>INFORME N° 838-2017/DE/UGPPME-CFPP</v>
          </cell>
          <cell r="F228" t="str">
            <v>CERTIFICACION DE CREDITO PRESUPUESTARIO REFERIDA AL SERVICIO DE TERCERO PARA LA COORDINACION FUNCIONAL DE SISTEMAS DEL PROGRAMA TRABAJA PERU</v>
          </cell>
          <cell r="G228">
            <v>0</v>
          </cell>
          <cell r="H228" t="str">
            <v>OTROS SERVICIOS SIMILARES</v>
          </cell>
          <cell r="I228">
            <v>77</v>
          </cell>
          <cell r="J228">
            <v>2327299</v>
          </cell>
          <cell r="K228">
            <v>541</v>
          </cell>
          <cell r="L228">
            <v>0</v>
          </cell>
          <cell r="M228">
            <v>0</v>
          </cell>
        </row>
        <row r="229">
          <cell r="A229">
            <v>839</v>
          </cell>
          <cell r="B229">
            <v>42907</v>
          </cell>
          <cell r="C229">
            <v>0</v>
          </cell>
          <cell r="D229" t="str">
            <v>UGA</v>
          </cell>
          <cell r="E229" t="str">
            <v>INFORME N° 839-2017/DE/UGPPME-CFPP</v>
          </cell>
          <cell r="F229" t="str">
            <v>CERTIFICACION DE CREDITO PRESUPUESTARIO REERIDA AL SERVICIO DE TERCERO PARA LA UNIDAD GERENCIAL DE PROMOCION DEL PROGRAMA TRABAJA PERU</v>
          </cell>
          <cell r="G229">
            <v>0</v>
          </cell>
          <cell r="H229" t="str">
            <v>OTROS SERVICIOS SIMILARES</v>
          </cell>
          <cell r="I229">
            <v>43</v>
          </cell>
          <cell r="J229">
            <v>2327299</v>
          </cell>
          <cell r="K229">
            <v>540</v>
          </cell>
          <cell r="L229">
            <v>0</v>
          </cell>
          <cell r="M229">
            <v>0</v>
          </cell>
        </row>
        <row r="230">
          <cell r="A230">
            <v>840</v>
          </cell>
          <cell r="B230">
            <v>0</v>
          </cell>
          <cell r="C230">
            <v>0</v>
          </cell>
          <cell r="D230">
            <v>0</v>
          </cell>
          <cell r="E230">
            <v>0</v>
          </cell>
          <cell r="F230">
            <v>0</v>
          </cell>
          <cell r="G230">
            <v>0</v>
          </cell>
          <cell r="H230">
            <v>0</v>
          </cell>
          <cell r="I230">
            <v>0</v>
          </cell>
          <cell r="J230">
            <v>0</v>
          </cell>
          <cell r="K230">
            <v>0</v>
          </cell>
          <cell r="L230">
            <v>0</v>
          </cell>
          <cell r="M230">
            <v>0</v>
          </cell>
        </row>
        <row r="231">
          <cell r="A231">
            <v>841</v>
          </cell>
          <cell r="B231">
            <v>42907</v>
          </cell>
          <cell r="C231">
            <v>0</v>
          </cell>
          <cell r="D231" t="str">
            <v>UGA</v>
          </cell>
          <cell r="E231" t="str">
            <v>INFORME N° 841-2017/DE/UGPPME-CFPP</v>
          </cell>
          <cell r="F231" t="str">
            <v>CERTIFICACION DE CREDITO PRESUPUESTARIO REFERIDA A LA ASIGNACION DE VIATICOS POR COMISION DE SERVICIO A LA CIUDAD DE ICA</v>
          </cell>
          <cell r="G231">
            <v>0</v>
          </cell>
          <cell r="H231">
            <v>0</v>
          </cell>
          <cell r="I231">
            <v>0</v>
          </cell>
          <cell r="J231">
            <v>0</v>
          </cell>
          <cell r="K231">
            <v>0</v>
          </cell>
          <cell r="L231" t="str">
            <v>BERTHA JARAMILLO</v>
          </cell>
          <cell r="M231">
            <v>0</v>
          </cell>
        </row>
        <row r="232">
          <cell r="A232">
            <v>842</v>
          </cell>
          <cell r="B232">
            <v>0</v>
          </cell>
          <cell r="C232">
            <v>0</v>
          </cell>
          <cell r="D232">
            <v>0</v>
          </cell>
          <cell r="E232">
            <v>0</v>
          </cell>
          <cell r="F232">
            <v>0</v>
          </cell>
          <cell r="G232">
            <v>0</v>
          </cell>
          <cell r="H232">
            <v>0</v>
          </cell>
          <cell r="I232">
            <v>0</v>
          </cell>
          <cell r="J232">
            <v>0</v>
          </cell>
          <cell r="K232">
            <v>0</v>
          </cell>
          <cell r="L232">
            <v>0</v>
          </cell>
          <cell r="M232">
            <v>0</v>
          </cell>
        </row>
        <row r="233">
          <cell r="A233">
            <v>843</v>
          </cell>
          <cell r="B233">
            <v>42907</v>
          </cell>
          <cell r="C233">
            <v>0</v>
          </cell>
          <cell r="D233" t="str">
            <v>UGA</v>
          </cell>
          <cell r="E233" t="str">
            <v>INFORME N° 843-2017/DE/UGPPME-CFPP</v>
          </cell>
          <cell r="F233" t="str">
            <v>CERTIFICACION DE CREDITO PRESUPUESTARIO REFERIDA A LA ASIGNACION DE VIATICOS POR COMISION DE SERVICIO A LA CIUDAD DE ICA</v>
          </cell>
          <cell r="G233">
            <v>0</v>
          </cell>
          <cell r="H233">
            <v>0</v>
          </cell>
          <cell r="I233">
            <v>0</v>
          </cell>
          <cell r="J233">
            <v>0</v>
          </cell>
          <cell r="K233">
            <v>0</v>
          </cell>
          <cell r="L233" t="str">
            <v>SR DOMINGO/SR PUCHURI</v>
          </cell>
          <cell r="M233">
            <v>0</v>
          </cell>
        </row>
        <row r="234">
          <cell r="A234">
            <v>844</v>
          </cell>
          <cell r="B234">
            <v>0</v>
          </cell>
          <cell r="C234">
            <v>0</v>
          </cell>
          <cell r="D234">
            <v>0</v>
          </cell>
          <cell r="E234">
            <v>0</v>
          </cell>
          <cell r="F234">
            <v>0</v>
          </cell>
          <cell r="G234">
            <v>0</v>
          </cell>
          <cell r="H234">
            <v>0</v>
          </cell>
          <cell r="I234">
            <v>0</v>
          </cell>
          <cell r="J234">
            <v>0</v>
          </cell>
          <cell r="K234">
            <v>0</v>
          </cell>
          <cell r="L234">
            <v>0</v>
          </cell>
          <cell r="M234">
            <v>0</v>
          </cell>
        </row>
        <row r="235">
          <cell r="A235">
            <v>845</v>
          </cell>
          <cell r="B235">
            <v>42907</v>
          </cell>
          <cell r="C235">
            <v>0</v>
          </cell>
          <cell r="D235" t="str">
            <v>UGA</v>
          </cell>
          <cell r="E235" t="str">
            <v>INFORME N° 845-2017/DE/UGPPME-CFPP</v>
          </cell>
          <cell r="F235" t="str">
            <v>CERTIFICACION DE CREDITO PRESUPUESTARIO REFERIDA A LA ASIGNACION DE VIATICOS POR COMISION DE SERVICIO A LA CIUDAD DE ICA</v>
          </cell>
          <cell r="G235">
            <v>0</v>
          </cell>
          <cell r="H235">
            <v>0</v>
          </cell>
          <cell r="I235">
            <v>0</v>
          </cell>
          <cell r="J235">
            <v>0</v>
          </cell>
          <cell r="K235">
            <v>0</v>
          </cell>
          <cell r="L235" t="str">
            <v>ISABEL LUNA</v>
          </cell>
          <cell r="M235">
            <v>0</v>
          </cell>
        </row>
        <row r="236">
          <cell r="A236">
            <v>846</v>
          </cell>
          <cell r="B236">
            <v>0</v>
          </cell>
          <cell r="C236">
            <v>0</v>
          </cell>
          <cell r="D236">
            <v>0</v>
          </cell>
          <cell r="E236">
            <v>0</v>
          </cell>
          <cell r="F236">
            <v>0</v>
          </cell>
          <cell r="G236">
            <v>0</v>
          </cell>
          <cell r="H236">
            <v>0</v>
          </cell>
          <cell r="I236">
            <v>0</v>
          </cell>
          <cell r="J236">
            <v>0</v>
          </cell>
          <cell r="K236">
            <v>0</v>
          </cell>
          <cell r="L236">
            <v>0</v>
          </cell>
          <cell r="M236">
            <v>0</v>
          </cell>
        </row>
        <row r="237">
          <cell r="A237">
            <v>847</v>
          </cell>
          <cell r="B237">
            <v>42908</v>
          </cell>
          <cell r="C237">
            <v>0</v>
          </cell>
          <cell r="D237" t="str">
            <v>UGA</v>
          </cell>
          <cell r="E237" t="str">
            <v>INFORME N° 847-2017/DE/UGPPME-CFPP</v>
          </cell>
          <cell r="F237" t="str">
            <v>CERTIFICACION DE CREDITO PRESUPUESTARIO REFERIDA A LA ASIGNACION DE VIATICOS POR COMISION DE SERVICIO A LA CIUDAD DE ICA</v>
          </cell>
          <cell r="G237">
            <v>0</v>
          </cell>
          <cell r="H237">
            <v>0</v>
          </cell>
          <cell r="I237">
            <v>0</v>
          </cell>
          <cell r="J237">
            <v>0</v>
          </cell>
          <cell r="K237">
            <v>0</v>
          </cell>
          <cell r="L237" t="str">
            <v>ALAN MANRIQUE</v>
          </cell>
          <cell r="M237">
            <v>0</v>
          </cell>
        </row>
        <row r="238">
          <cell r="A238">
            <v>848</v>
          </cell>
          <cell r="B238">
            <v>42908</v>
          </cell>
          <cell r="C238">
            <v>0</v>
          </cell>
          <cell r="D238" t="str">
            <v>UGA</v>
          </cell>
          <cell r="E238" t="str">
            <v>INFORME N° 848-2017/DE/UGPPME-CFPP</v>
          </cell>
          <cell r="F238" t="str">
            <v>CERTIFICACION DE CREDITO PRESUPUESTARIO REFERIDA A LA ASIGNACION DE VIATICOS POR COMISION DE SERVICIO A LA CIUDAD DE ICA</v>
          </cell>
          <cell r="G238">
            <v>0</v>
          </cell>
          <cell r="H238">
            <v>0</v>
          </cell>
          <cell r="I238">
            <v>0</v>
          </cell>
          <cell r="J238">
            <v>0</v>
          </cell>
          <cell r="K238">
            <v>0</v>
          </cell>
          <cell r="L238" t="str">
            <v>CESAR GALVEZ</v>
          </cell>
          <cell r="M238">
            <v>0</v>
          </cell>
        </row>
        <row r="239">
          <cell r="A239">
            <v>849</v>
          </cell>
          <cell r="B239">
            <v>42908</v>
          </cell>
          <cell r="C239">
            <v>0</v>
          </cell>
          <cell r="D239" t="str">
            <v>UGA</v>
          </cell>
          <cell r="E239" t="str">
            <v>INFORME N° 849-2017/DE/UGPPME-CFPP</v>
          </cell>
          <cell r="F239" t="str">
            <v>CERTIFICACION DE CREDITO PRESUPUESTARIO REFERIDA AL PAGO DE (04) CERTIFICADOS DIROVE, NECESARIOS PARA LA BAJA DE CAMIONETAS FOTON DE PLACA DE RODAJE PIO 396,PIO 537, PIO 578 Y PIO 331</v>
          </cell>
          <cell r="G239">
            <v>0</v>
          </cell>
          <cell r="H239">
            <v>0</v>
          </cell>
          <cell r="I239">
            <v>0</v>
          </cell>
          <cell r="J239">
            <v>0</v>
          </cell>
          <cell r="K239">
            <v>0</v>
          </cell>
          <cell r="L239">
            <v>0</v>
          </cell>
          <cell r="M239">
            <v>0</v>
          </cell>
        </row>
        <row r="240">
          <cell r="A240">
            <v>850</v>
          </cell>
          <cell r="B240">
            <v>0</v>
          </cell>
          <cell r="C240">
            <v>0</v>
          </cell>
          <cell r="D240">
            <v>0</v>
          </cell>
          <cell r="E240">
            <v>0</v>
          </cell>
          <cell r="F240">
            <v>0</v>
          </cell>
          <cell r="G240">
            <v>0</v>
          </cell>
          <cell r="H240">
            <v>0</v>
          </cell>
          <cell r="I240">
            <v>0</v>
          </cell>
          <cell r="J240">
            <v>0</v>
          </cell>
          <cell r="K240">
            <v>0</v>
          </cell>
          <cell r="L240">
            <v>0</v>
          </cell>
          <cell r="M240">
            <v>0</v>
          </cell>
        </row>
        <row r="241">
          <cell r="A241">
            <v>851</v>
          </cell>
          <cell r="B241">
            <v>42908</v>
          </cell>
          <cell r="C241">
            <v>0</v>
          </cell>
          <cell r="D241" t="str">
            <v>UGA</v>
          </cell>
          <cell r="E241" t="str">
            <v>INFORME N° 851-2017/DE/UGPPME-CFPP</v>
          </cell>
          <cell r="F241" t="str">
            <v>CERTIFICACION DE CREDITO PRESUPUESTARIO REFERIDA A LA CONTRATACION DEL SERVICIO DE TERCEROS PARA EL AREA DE CONTROL PATRIMONIAL</v>
          </cell>
          <cell r="G241">
            <v>0</v>
          </cell>
          <cell r="H241">
            <v>0</v>
          </cell>
          <cell r="I241">
            <v>0</v>
          </cell>
          <cell r="J241">
            <v>0</v>
          </cell>
          <cell r="K241">
            <v>0</v>
          </cell>
          <cell r="L241">
            <v>0</v>
          </cell>
          <cell r="M241">
            <v>0</v>
          </cell>
        </row>
        <row r="242">
          <cell r="A242">
            <v>852</v>
          </cell>
          <cell r="B242">
            <v>42908</v>
          </cell>
          <cell r="C242">
            <v>0</v>
          </cell>
          <cell r="D242" t="str">
            <v>UGA</v>
          </cell>
          <cell r="E242" t="str">
            <v>INFORME N° 852-2017/DE/UGPPME-CFPP</v>
          </cell>
          <cell r="F242" t="str">
            <v xml:space="preserve">CERTIFICACION DE CREDITO PRESUPUESTARIO REFERIDA AL SERVICIO DE TERCERO PARA LA UNIDAD ZONAL MADRE DE DIOS DEL PROGRAMA </v>
          </cell>
          <cell r="G242">
            <v>0</v>
          </cell>
          <cell r="H242">
            <v>0</v>
          </cell>
          <cell r="I242">
            <v>0</v>
          </cell>
          <cell r="J242">
            <v>0</v>
          </cell>
          <cell r="K242">
            <v>0</v>
          </cell>
          <cell r="L242">
            <v>0</v>
          </cell>
          <cell r="M242">
            <v>0</v>
          </cell>
        </row>
        <row r="243">
          <cell r="A243">
            <v>853</v>
          </cell>
          <cell r="B243">
            <v>42908</v>
          </cell>
          <cell r="C243">
            <v>0</v>
          </cell>
          <cell r="D243" t="str">
            <v>UGA</v>
          </cell>
          <cell r="E243" t="str">
            <v>INFORME N° 853-2017/DE/UGPPME-CFPP</v>
          </cell>
          <cell r="F243" t="str">
            <v>SOBRE CANTIDAD DE CONVENIOS RESUELTOS POR ORGANISMO PROPONENTE PARA PARTICIPAR EN LAS MODALIDADES DE ACCESO AL PROGRAMA</v>
          </cell>
          <cell r="G243">
            <v>0</v>
          </cell>
          <cell r="H243">
            <v>0</v>
          </cell>
          <cell r="I243">
            <v>0</v>
          </cell>
          <cell r="J243">
            <v>0</v>
          </cell>
          <cell r="K243">
            <v>0</v>
          </cell>
          <cell r="L243">
            <v>0</v>
          </cell>
          <cell r="M243">
            <v>0</v>
          </cell>
        </row>
        <row r="244">
          <cell r="A244">
            <v>854</v>
          </cell>
          <cell r="B244">
            <v>42909</v>
          </cell>
          <cell r="C244">
            <v>0</v>
          </cell>
          <cell r="D244" t="str">
            <v>UGA</v>
          </cell>
          <cell r="E244" t="str">
            <v>INFORME N° 854-2017/DE/UGPPME-CFPP</v>
          </cell>
          <cell r="F244" t="str">
            <v>CERTIFICACION DE CREDITO PRESPUESTARIO REFERIDA AL SERVICIO DE TRANSPORTA DE BIENES PATRIMONIALES DESDE LA EX U.Z. PUQUIO HASTA LA NUEVA U.Z. MADRE DE DIOS</v>
          </cell>
          <cell r="G244">
            <v>0</v>
          </cell>
          <cell r="H244">
            <v>0</v>
          </cell>
          <cell r="I244">
            <v>0</v>
          </cell>
          <cell r="J244">
            <v>0</v>
          </cell>
          <cell r="K244">
            <v>0</v>
          </cell>
          <cell r="L244">
            <v>0</v>
          </cell>
          <cell r="M244">
            <v>0</v>
          </cell>
        </row>
        <row r="245">
          <cell r="A245">
            <v>855</v>
          </cell>
          <cell r="B245">
            <v>42909</v>
          </cell>
          <cell r="C245">
            <v>0</v>
          </cell>
          <cell r="D245" t="str">
            <v>DIRECCION EJECUTIVA</v>
          </cell>
          <cell r="E245" t="str">
            <v>INFORME N° 855-2017/DE/UGPPME-CFPP</v>
          </cell>
          <cell r="F245" t="str">
            <v>REQUERIMIENTO DE CONTRATACION ADMINISTRATIVA DE SERVICIOS CAS DE UN (01) ESPECIALISTA DE POLITICAS PUBLICAS Y GESTION PARA LA DIRECCION EJECUTIVA</v>
          </cell>
          <cell r="G245">
            <v>0</v>
          </cell>
          <cell r="H245">
            <v>0</v>
          </cell>
          <cell r="I245">
            <v>0</v>
          </cell>
          <cell r="J245">
            <v>0</v>
          </cell>
          <cell r="K245">
            <v>0</v>
          </cell>
          <cell r="L245">
            <v>0</v>
          </cell>
          <cell r="M245">
            <v>0</v>
          </cell>
        </row>
        <row r="246">
          <cell r="A246">
            <v>856</v>
          </cell>
          <cell r="B246">
            <v>42909</v>
          </cell>
          <cell r="C246">
            <v>0</v>
          </cell>
          <cell r="D246" t="str">
            <v>DIRECCION EJECUTIVA</v>
          </cell>
          <cell r="E246" t="str">
            <v>INFORME N° 856-2017/DE/UGPPME-CFPP</v>
          </cell>
          <cell r="F246" t="str">
            <v>REQUERIMIENTO DE CONTRATACION ADMINISTRATIVA DE SERVICIOS CAS DE UN (01) RESPONSABLE DE PROMOCION PARA LA UNIDAD ZONAL LIMA NORTE CALLAO</v>
          </cell>
          <cell r="G246">
            <v>0</v>
          </cell>
          <cell r="H246">
            <v>0</v>
          </cell>
          <cell r="I246">
            <v>0</v>
          </cell>
          <cell r="J246">
            <v>0</v>
          </cell>
          <cell r="K246">
            <v>0</v>
          </cell>
          <cell r="L246">
            <v>0</v>
          </cell>
          <cell r="M246">
            <v>0</v>
          </cell>
        </row>
        <row r="247">
          <cell r="A247">
            <v>857</v>
          </cell>
          <cell r="B247">
            <v>42909</v>
          </cell>
          <cell r="C247">
            <v>0</v>
          </cell>
          <cell r="D247" t="str">
            <v>DIRECCION EJECUTIVA</v>
          </cell>
          <cell r="E247" t="str">
            <v>INFORME N° 857-2017/DE/UGPPME-CFPP</v>
          </cell>
          <cell r="F247" t="str">
            <v>REQUERIMIENTO DE CONTRATACION ADMINISTRATIVA DE SERVICIOS CAS DE UN (01) ABOGADO PARA LA UNIDAD GERENCIAL DE ASESORIA LEGAL</v>
          </cell>
          <cell r="G247">
            <v>0</v>
          </cell>
          <cell r="H247">
            <v>0</v>
          </cell>
          <cell r="I247">
            <v>0</v>
          </cell>
          <cell r="J247">
            <v>0</v>
          </cell>
          <cell r="K247">
            <v>0</v>
          </cell>
          <cell r="L247">
            <v>0</v>
          </cell>
          <cell r="M247">
            <v>0</v>
          </cell>
        </row>
        <row r="248">
          <cell r="A248">
            <v>858</v>
          </cell>
          <cell r="B248">
            <v>42909</v>
          </cell>
          <cell r="C248">
            <v>0</v>
          </cell>
          <cell r="D248" t="str">
            <v>UGAL</v>
          </cell>
          <cell r="E248" t="str">
            <v>INFORME N° 858-2017/DE/UGPPME-CFPP</v>
          </cell>
          <cell r="F248" t="str">
            <v>RESPECTO A LA DIRECTIVA DE PROCEDIMIENTOS PARA LA LIQUIDACION TECNICA FINANCIERA DE PROYECTOS EJECUTADOS POR EL PROGRAMA " CONSTRUYENDO PERU", AHORA "TRABAJA PERU" EN EL MARCO DEL CONVENIO N° 043-2009-VIVIENDA/VMVU/PIMBP</v>
          </cell>
          <cell r="G248">
            <v>0</v>
          </cell>
          <cell r="H248">
            <v>0</v>
          </cell>
          <cell r="I248">
            <v>0</v>
          </cell>
          <cell r="J248">
            <v>0</v>
          </cell>
          <cell r="K248">
            <v>0</v>
          </cell>
          <cell r="L248">
            <v>0</v>
          </cell>
          <cell r="M248">
            <v>0</v>
          </cell>
        </row>
        <row r="249">
          <cell r="A249">
            <v>859</v>
          </cell>
          <cell r="B249">
            <v>42909</v>
          </cell>
          <cell r="C249">
            <v>0</v>
          </cell>
          <cell r="D249" t="str">
            <v>UGA</v>
          </cell>
          <cell r="E249" t="str">
            <v>INFORME N° 859-2017/DE/UGPPME-CFPP</v>
          </cell>
          <cell r="F249" t="str">
            <v>REBAJA DE CERTIFICACION DE CREDITO PRESUPUESTARIO</v>
          </cell>
          <cell r="G249">
            <v>0</v>
          </cell>
          <cell r="H249">
            <v>0</v>
          </cell>
          <cell r="I249">
            <v>0</v>
          </cell>
          <cell r="J249">
            <v>0</v>
          </cell>
          <cell r="K249">
            <v>0</v>
          </cell>
          <cell r="L249">
            <v>0</v>
          </cell>
          <cell r="M249">
            <v>0</v>
          </cell>
        </row>
        <row r="250">
          <cell r="A250">
            <v>860</v>
          </cell>
          <cell r="B250">
            <v>42908</v>
          </cell>
          <cell r="C250">
            <v>0</v>
          </cell>
          <cell r="D250" t="str">
            <v>UGA</v>
          </cell>
          <cell r="E250" t="str">
            <v>INFORME N° 860-2017/DE/UGPPME-CFPP</v>
          </cell>
          <cell r="F250" t="str">
            <v xml:space="preserve">CERTIFICACION DE CREDITO PRESUPUESTARIO PARA ASIGNACION DE VIATICOS OFICINA NACIONAL </v>
          </cell>
          <cell r="G250">
            <v>0</v>
          </cell>
          <cell r="H250">
            <v>0</v>
          </cell>
          <cell r="I250">
            <v>0</v>
          </cell>
          <cell r="J250">
            <v>0</v>
          </cell>
          <cell r="K250">
            <v>571</v>
          </cell>
          <cell r="L250" t="str">
            <v xml:space="preserve">KETTY GARAY </v>
          </cell>
          <cell r="M250">
            <v>0</v>
          </cell>
        </row>
        <row r="251">
          <cell r="A251">
            <v>861</v>
          </cell>
          <cell r="B251">
            <v>42909</v>
          </cell>
          <cell r="C251">
            <v>0</v>
          </cell>
          <cell r="D251" t="str">
            <v>UGA</v>
          </cell>
          <cell r="E251" t="str">
            <v>INFORME N° 861-2017/DE/UGPPME-CFPP</v>
          </cell>
          <cell r="F251" t="str">
            <v xml:space="preserve">CERTIFICACION DE CREDITO PRESUPUESTARIO PARA ASIGNACION DE VIATICOS OFICINA NACIONAL </v>
          </cell>
          <cell r="G251">
            <v>0</v>
          </cell>
          <cell r="H251">
            <v>0</v>
          </cell>
          <cell r="I251">
            <v>0</v>
          </cell>
          <cell r="J251">
            <v>0</v>
          </cell>
          <cell r="K251">
            <v>0</v>
          </cell>
          <cell r="L251">
            <v>0</v>
          </cell>
          <cell r="M251">
            <v>0</v>
          </cell>
        </row>
        <row r="252">
          <cell r="A252">
            <v>862</v>
          </cell>
          <cell r="B252">
            <v>41813</v>
          </cell>
          <cell r="C252">
            <v>0</v>
          </cell>
          <cell r="D252" t="str">
            <v>UGA</v>
          </cell>
          <cell r="E252" t="str">
            <v>INFORME N° 862-2017/DE/UGPPME-CFPP</v>
          </cell>
          <cell r="F252" t="str">
            <v xml:space="preserve">CERTIFICACION DE CREDITO PRESUPUESTARIO PARA ASIGNACION DE VIATICOS OFICINA NACIONAL </v>
          </cell>
          <cell r="G252">
            <v>0</v>
          </cell>
          <cell r="H252">
            <v>0</v>
          </cell>
          <cell r="I252">
            <v>0</v>
          </cell>
          <cell r="J252">
            <v>0</v>
          </cell>
          <cell r="K252">
            <v>597</v>
          </cell>
          <cell r="L252" t="str">
            <v>CESAR  GALVEZ</v>
          </cell>
          <cell r="M252">
            <v>0</v>
          </cell>
        </row>
        <row r="253">
          <cell r="A253">
            <v>863</v>
          </cell>
          <cell r="B253">
            <v>42909</v>
          </cell>
          <cell r="C253">
            <v>0</v>
          </cell>
          <cell r="D253" t="str">
            <v>UGA</v>
          </cell>
          <cell r="E253" t="str">
            <v>INFORME N° 863-2017/DE/UGPPME-CFPP</v>
          </cell>
          <cell r="F253" t="str">
            <v xml:space="preserve">CERTIFICACION DE CREDITO PRESUPUESTARIO PARA ASIGNACION DE VIATICOS OFICINA NACIONAL </v>
          </cell>
          <cell r="G253">
            <v>0</v>
          </cell>
          <cell r="H253">
            <v>0</v>
          </cell>
          <cell r="I253">
            <v>0</v>
          </cell>
          <cell r="J253">
            <v>0</v>
          </cell>
          <cell r="K253">
            <v>590</v>
          </cell>
          <cell r="L253" t="str">
            <v>ENRIQUE RODRIGUEZ</v>
          </cell>
          <cell r="M253">
            <v>0</v>
          </cell>
        </row>
        <row r="254">
          <cell r="A254">
            <v>864</v>
          </cell>
          <cell r="B254">
            <v>42909</v>
          </cell>
          <cell r="C254">
            <v>0</v>
          </cell>
          <cell r="D254" t="str">
            <v>UGA</v>
          </cell>
          <cell r="E254" t="str">
            <v>INFORME N° 864-2017/DE/UGPPME-CFPP</v>
          </cell>
          <cell r="F254" t="str">
            <v>CERTIFICACION DE CREDITO PRESUPUESTARIO REFERIDA A LA CONTRATACION DE SERVICIO DE TERCERO PARA LA UNIDAD ZONAL MADRE DE DIOS DEL PROGRAMA TRABAJA PERU</v>
          </cell>
          <cell r="G254">
            <v>0</v>
          </cell>
          <cell r="H254">
            <v>0</v>
          </cell>
          <cell r="I254">
            <v>0</v>
          </cell>
          <cell r="J254">
            <v>0</v>
          </cell>
          <cell r="K254">
            <v>0</v>
          </cell>
          <cell r="L254">
            <v>0</v>
          </cell>
          <cell r="M254">
            <v>0</v>
          </cell>
        </row>
        <row r="255">
          <cell r="A255">
            <v>865</v>
          </cell>
          <cell r="B255">
            <v>42909</v>
          </cell>
          <cell r="C255">
            <v>0</v>
          </cell>
          <cell r="D255" t="str">
            <v>UGA</v>
          </cell>
          <cell r="E255" t="str">
            <v>INFORME N° 865-2017/DE/UGPPME-CFPP</v>
          </cell>
          <cell r="F255" t="str">
            <v xml:space="preserve">CERTIFICACION DE CREDITO PRESUPUESTARIO REFERIDA A LA CONTRATACION DE SERVICIO DE TERCERO PARA LA UNIDAD ZONAL  DE CAJAMARCA </v>
          </cell>
          <cell r="G255">
            <v>0</v>
          </cell>
          <cell r="H255">
            <v>0</v>
          </cell>
          <cell r="I255">
            <v>0</v>
          </cell>
          <cell r="J255">
            <v>0</v>
          </cell>
          <cell r="K255">
            <v>606</v>
          </cell>
          <cell r="L255">
            <v>0</v>
          </cell>
          <cell r="M255">
            <v>0</v>
          </cell>
        </row>
        <row r="256">
          <cell r="A256">
            <v>866</v>
          </cell>
          <cell r="B256">
            <v>42909</v>
          </cell>
          <cell r="C256">
            <v>0</v>
          </cell>
          <cell r="D256" t="str">
            <v>UGA</v>
          </cell>
          <cell r="E256" t="str">
            <v>INFORME N° 866-2017/DE/UGPPME-CFPP</v>
          </cell>
          <cell r="F256" t="str">
            <v xml:space="preserve">CERTIFICACION DE CREDITO PRESUPUESTARIO REFERIDA A LA CONTRATACION DE SERVICIO DE TERCERO PARA LA UNIDAD ZONAL  DE CAJAMARCA </v>
          </cell>
          <cell r="G256">
            <v>0</v>
          </cell>
          <cell r="H256">
            <v>0</v>
          </cell>
          <cell r="I256">
            <v>0</v>
          </cell>
          <cell r="J256">
            <v>0</v>
          </cell>
          <cell r="K256">
            <v>613</v>
          </cell>
          <cell r="L256">
            <v>0</v>
          </cell>
          <cell r="M256">
            <v>0</v>
          </cell>
        </row>
        <row r="257">
          <cell r="A257">
            <v>867</v>
          </cell>
          <cell r="B257">
            <v>42909</v>
          </cell>
          <cell r="C257">
            <v>0</v>
          </cell>
          <cell r="D257" t="str">
            <v>UGA</v>
          </cell>
          <cell r="E257" t="str">
            <v>INFORME N° 867-2017/DE/UGPPME-CFPP</v>
          </cell>
          <cell r="F257" t="str">
            <v>CERTIFICACION DE CREDITO PRESUPUESTARIO REFERIDA A LA CONTRATACION DE SERVICIO DE TERCERO COMO REVISOR DE EXPEDIENTES DE LIQUIDACIONES Y ELBAORACIONB DE LOS INFORMES DE LIQUIDACION TECNICO-FINANCIERO PARA LA UNIDAD ZONAL LIMA SUR-ESTE DEL PROGRAMA TRABAJA PERU</v>
          </cell>
          <cell r="G257">
            <v>0</v>
          </cell>
          <cell r="H257">
            <v>0</v>
          </cell>
          <cell r="I257">
            <v>0</v>
          </cell>
          <cell r="J257">
            <v>0</v>
          </cell>
          <cell r="K257">
            <v>0</v>
          </cell>
          <cell r="L257">
            <v>0</v>
          </cell>
          <cell r="M257">
            <v>0</v>
          </cell>
        </row>
        <row r="258">
          <cell r="A258">
            <v>868</v>
          </cell>
          <cell r="B258">
            <v>42909</v>
          </cell>
          <cell r="C258">
            <v>0</v>
          </cell>
          <cell r="D258" t="str">
            <v>UGA</v>
          </cell>
          <cell r="E258" t="str">
            <v>INFORME N° 868-2017/DE/UGPPME-CFPP</v>
          </cell>
          <cell r="F258" t="str">
            <v>CERTIFICACION DE CREDITO PRESUPUESTARIO REFERIDA A LA CONTRATACION DEL SERVICIO DE LIMPIEZA PARA LA UNIDAD ZONAL VRA DEL PROGRAMA TRABAJA PERU</v>
          </cell>
          <cell r="G258">
            <v>0</v>
          </cell>
          <cell r="H258">
            <v>0</v>
          </cell>
          <cell r="I258">
            <v>0</v>
          </cell>
          <cell r="J258">
            <v>0</v>
          </cell>
          <cell r="K258">
            <v>0</v>
          </cell>
          <cell r="L258">
            <v>0</v>
          </cell>
          <cell r="M258">
            <v>0</v>
          </cell>
        </row>
        <row r="259">
          <cell r="A259">
            <v>869</v>
          </cell>
          <cell r="B259">
            <v>42909</v>
          </cell>
          <cell r="C259">
            <v>0</v>
          </cell>
          <cell r="D259" t="str">
            <v>UGA</v>
          </cell>
          <cell r="E259" t="str">
            <v>INFORME N° 869-2017/DE/UGPPME-CFPP</v>
          </cell>
          <cell r="F259" t="str">
            <v xml:space="preserve">CERTIFICACION DE CREDITO PRESUPUESTARIO REFERIDA AL SERVICIO DE TERCERO DE UN (01) PROFESIONAL COMO VERIFICADOR DE LAS AII-02 PARA LA UNIDAD ZONAL HUANCAVELICA DEL PROGRAMA TRABAJA PERU </v>
          </cell>
          <cell r="G259">
            <v>0</v>
          </cell>
          <cell r="H259">
            <v>0</v>
          </cell>
          <cell r="I259">
            <v>0</v>
          </cell>
          <cell r="J259">
            <v>0</v>
          </cell>
          <cell r="K259">
            <v>0</v>
          </cell>
          <cell r="L259">
            <v>0</v>
          </cell>
          <cell r="M259">
            <v>0</v>
          </cell>
        </row>
        <row r="260">
          <cell r="A260">
            <v>870</v>
          </cell>
          <cell r="B260">
            <v>42909</v>
          </cell>
          <cell r="C260">
            <v>0</v>
          </cell>
          <cell r="D260" t="str">
            <v>UGA</v>
          </cell>
          <cell r="E260" t="str">
            <v>INFORME N° 870-2017/DE/UGPPME-CFPP</v>
          </cell>
          <cell r="F260" t="str">
            <v>CERTIFICACION DE CREDITO PRESUPUESTARIO REFERIDA AL SERVICIO DE TERCERO DE UN (01) PROFESIONAL COMO VERIFICADOR DE LAS AII-02 UNIDAD ZONAL VRA DEL PROGRAMA TRABAJA PERU</v>
          </cell>
          <cell r="G260">
            <v>0</v>
          </cell>
          <cell r="H260">
            <v>0</v>
          </cell>
          <cell r="I260">
            <v>0</v>
          </cell>
          <cell r="J260">
            <v>0</v>
          </cell>
          <cell r="K260">
            <v>0</v>
          </cell>
          <cell r="L260">
            <v>0</v>
          </cell>
          <cell r="M260">
            <v>0</v>
          </cell>
        </row>
        <row r="261">
          <cell r="A261">
            <v>871</v>
          </cell>
          <cell r="B261">
            <v>42909</v>
          </cell>
          <cell r="C261">
            <v>0</v>
          </cell>
          <cell r="D261" t="str">
            <v>UGA</v>
          </cell>
          <cell r="E261" t="str">
            <v>INFORME N° 871-2017/DE/UGPPME-CFPP</v>
          </cell>
          <cell r="F261" t="str">
            <v>CERTIFICACION DE CREDITO PRESUPUESTARIO REFERIDA AL PAGO DE PUBLICACION DE RESOLUCION MINISTERIAL N° 108-2017-TR EN EL DIARIO OFICIAL " EL PERUANO"</v>
          </cell>
          <cell r="G261">
            <v>0</v>
          </cell>
          <cell r="H261">
            <v>0</v>
          </cell>
          <cell r="I261">
            <v>0</v>
          </cell>
          <cell r="J261">
            <v>0</v>
          </cell>
          <cell r="K261">
            <v>0</v>
          </cell>
          <cell r="L261">
            <v>0</v>
          </cell>
          <cell r="M261">
            <v>0</v>
          </cell>
        </row>
        <row r="262">
          <cell r="A262">
            <v>872</v>
          </cell>
          <cell r="B262">
            <v>42909</v>
          </cell>
          <cell r="C262">
            <v>0</v>
          </cell>
          <cell r="D262" t="str">
            <v>UGA</v>
          </cell>
          <cell r="E262" t="str">
            <v>INFORME N° 872-2017/DE/UGPPME-CFPP</v>
          </cell>
          <cell r="F262" t="str">
            <v xml:space="preserve">AMPLIFICACION DEL CERTIFICADO DE CREDITO PRESUPUESTARIO N° 505 REFERIDA A LA SUSCRIPCION DE DIARIOS DE PROGRAMA PERU RESPONSABLE </v>
          </cell>
          <cell r="G262">
            <v>0</v>
          </cell>
          <cell r="H262">
            <v>0</v>
          </cell>
          <cell r="I262">
            <v>0</v>
          </cell>
          <cell r="J262">
            <v>0</v>
          </cell>
          <cell r="K262">
            <v>0</v>
          </cell>
          <cell r="L262">
            <v>0</v>
          </cell>
          <cell r="M262">
            <v>0</v>
          </cell>
        </row>
        <row r="263">
          <cell r="A263">
            <v>873</v>
          </cell>
          <cell r="B263">
            <v>42909</v>
          </cell>
          <cell r="C263">
            <v>0</v>
          </cell>
          <cell r="D263" t="str">
            <v>UGA</v>
          </cell>
          <cell r="E263" t="str">
            <v>INFORME N° 873-2017-TP/DE/UGPPME-CFPP</v>
          </cell>
          <cell r="F263" t="str">
            <v>CERTIFICACION DE CREDITO PRESUPUESTARIO REFERIDA A LA CONTRATACION DE SERVICIO DE TERCERO PARA LA UNIDAD GERENCIAL DE PROMOCION DE LA RSE PARA EL PROGRAMA PERU RESPONSABLE</v>
          </cell>
          <cell r="G263">
            <v>0</v>
          </cell>
          <cell r="H263">
            <v>0</v>
          </cell>
          <cell r="I263">
            <v>0</v>
          </cell>
          <cell r="J263">
            <v>0</v>
          </cell>
          <cell r="K263">
            <v>0</v>
          </cell>
          <cell r="L263">
            <v>0</v>
          </cell>
          <cell r="M263">
            <v>0</v>
          </cell>
        </row>
        <row r="264">
          <cell r="A264">
            <v>874</v>
          </cell>
          <cell r="B264">
            <v>42912</v>
          </cell>
          <cell r="C264">
            <v>0</v>
          </cell>
          <cell r="D264" t="str">
            <v>UGA</v>
          </cell>
          <cell r="E264" t="str">
            <v>INFORME N° 874-2017-TP/DE/UGPPME-CFPP</v>
          </cell>
          <cell r="F264" t="str">
            <v>CERTIFICACION DE CREDITO PRESUPUESTARIO REFERIDA A LA CONTRATACION DE SERVICIO DE TERCERO PARA LA UNIDAD GERENCIAL DE PROMOCION DEL PROGRAMA TRABAJA PERU</v>
          </cell>
          <cell r="G264">
            <v>0</v>
          </cell>
          <cell r="H264">
            <v>0</v>
          </cell>
          <cell r="I264">
            <v>0</v>
          </cell>
          <cell r="J264">
            <v>0</v>
          </cell>
          <cell r="K264">
            <v>0</v>
          </cell>
          <cell r="L264">
            <v>0</v>
          </cell>
          <cell r="M264">
            <v>0</v>
          </cell>
        </row>
        <row r="265">
          <cell r="A265">
            <v>875</v>
          </cell>
          <cell r="B265">
            <v>42912</v>
          </cell>
          <cell r="C265">
            <v>0</v>
          </cell>
          <cell r="D265" t="str">
            <v>UGA</v>
          </cell>
          <cell r="E265" t="str">
            <v>INFORME N° 875-2017-TP/DE/UGPPME-CFPP</v>
          </cell>
          <cell r="F265" t="str">
            <v>CERTIFICACION DE CREDITO PRESUPUESTARIO REFERIDA A LA CONTRATACION DE SERVICIO DE TERCERO PARA LA COORDINACION FUNCIONAL DE MONITOREO Y EVALUACION DEL PROGRAMA TRABAJA PERU</v>
          </cell>
          <cell r="G265">
            <v>0</v>
          </cell>
          <cell r="H265">
            <v>0</v>
          </cell>
          <cell r="I265">
            <v>0</v>
          </cell>
          <cell r="J265">
            <v>0</v>
          </cell>
          <cell r="K265">
            <v>0</v>
          </cell>
          <cell r="L265">
            <v>0</v>
          </cell>
          <cell r="M265">
            <v>0</v>
          </cell>
        </row>
        <row r="266">
          <cell r="A266">
            <v>876</v>
          </cell>
          <cell r="B266">
            <v>42912</v>
          </cell>
          <cell r="C266">
            <v>0</v>
          </cell>
          <cell r="D266" t="str">
            <v>UGA</v>
          </cell>
          <cell r="E266" t="str">
            <v>INFORME N° 876-2017-TP/DE/UGPPME-CFPP</v>
          </cell>
          <cell r="F266" t="str">
            <v>CERTIFICACION DE CREDITO PRESUPUESTARIO REFERIDA A LA CONTRATACION DE SERVICIO DE TERCERO PARA LA UNIDAD GERENCIAL DE ASESORIA LEGAL PROGRAMA TRABAJA PERU</v>
          </cell>
          <cell r="G266">
            <v>0</v>
          </cell>
          <cell r="H266">
            <v>0</v>
          </cell>
          <cell r="I266">
            <v>0</v>
          </cell>
          <cell r="J266">
            <v>0</v>
          </cell>
          <cell r="K266">
            <v>0</v>
          </cell>
          <cell r="L266">
            <v>0</v>
          </cell>
          <cell r="M266">
            <v>0</v>
          </cell>
        </row>
        <row r="267">
          <cell r="A267">
            <v>877</v>
          </cell>
          <cell r="B267">
            <v>42912</v>
          </cell>
          <cell r="C267">
            <v>0</v>
          </cell>
          <cell r="D267" t="str">
            <v>UGA</v>
          </cell>
          <cell r="E267" t="str">
            <v>INFORME N° 877-2017-TP/DE/UGPPME-CFPP</v>
          </cell>
          <cell r="F267" t="str">
            <v>CERTIFICACION DE CREDITO PRESUPUESTARIO REFERIDA A LA CONTRATACION DE SERVICIO DE TERCERO PARA LA UNIDAD ZONAL PIURA DEL PROGRAMA TRABAJA PERU</v>
          </cell>
          <cell r="G267">
            <v>0</v>
          </cell>
          <cell r="H267">
            <v>0</v>
          </cell>
          <cell r="I267">
            <v>0</v>
          </cell>
          <cell r="J267">
            <v>0</v>
          </cell>
          <cell r="K267">
            <v>0</v>
          </cell>
          <cell r="L267">
            <v>0</v>
          </cell>
          <cell r="M267">
            <v>0</v>
          </cell>
        </row>
        <row r="268">
          <cell r="A268">
            <v>878</v>
          </cell>
          <cell r="B268">
            <v>42912</v>
          </cell>
          <cell r="C268">
            <v>0</v>
          </cell>
          <cell r="D268" t="str">
            <v>UGA</v>
          </cell>
          <cell r="E268" t="str">
            <v>INFORME N° 878-2017-TP/DE/UGPPME-CFPP</v>
          </cell>
          <cell r="F268" t="str">
            <v>CERTIFICACION DE CREDITO PRESUPUESTARIO REFERIDA A LA CONTRATACION DE SERVICIO DE TERCERO PARA LA UNIDAD GERENCIAL DE PROMOCION DEL PROGRAMA TRABAJA PERU</v>
          </cell>
          <cell r="G268">
            <v>0</v>
          </cell>
          <cell r="H268">
            <v>0</v>
          </cell>
          <cell r="I268">
            <v>0</v>
          </cell>
          <cell r="J268">
            <v>0</v>
          </cell>
          <cell r="K268">
            <v>0</v>
          </cell>
          <cell r="L268">
            <v>0</v>
          </cell>
          <cell r="M268">
            <v>0</v>
          </cell>
        </row>
        <row r="269">
          <cell r="A269">
            <v>879</v>
          </cell>
          <cell r="B269">
            <v>42912</v>
          </cell>
          <cell r="C269">
            <v>0</v>
          </cell>
          <cell r="D269" t="str">
            <v>UGA</v>
          </cell>
          <cell r="E269" t="str">
            <v>INFORME N° 879-2017-TP/DE/UGPPME-CFPP</v>
          </cell>
          <cell r="F269" t="str">
            <v>CERTIFICACION DE CREDITO PRESUPUESTARIO REFERIDA A LA CONTRATACION TEMPORAL DE UN SERVICIO DE TERCERO PARA EL AREA DE SERVICIOS GENERALES DEL PROGRAMA TRABAJA PERU</v>
          </cell>
          <cell r="G269">
            <v>0</v>
          </cell>
          <cell r="H269">
            <v>0</v>
          </cell>
          <cell r="I269">
            <v>0</v>
          </cell>
          <cell r="J269">
            <v>0</v>
          </cell>
          <cell r="K269">
            <v>0</v>
          </cell>
          <cell r="L269">
            <v>0</v>
          </cell>
          <cell r="M269">
            <v>0</v>
          </cell>
        </row>
        <row r="270">
          <cell r="A270">
            <v>880</v>
          </cell>
          <cell r="B270">
            <v>42913</v>
          </cell>
          <cell r="C270">
            <v>0</v>
          </cell>
          <cell r="D270" t="str">
            <v>UGA</v>
          </cell>
          <cell r="E270" t="str">
            <v>INFORME N° 880-2017-TP/DE/UGPPME-CFPP</v>
          </cell>
          <cell r="F270" t="str">
            <v>REFERIDA A LA CONTRATACION TEMPORAL DE SERVICIO DE TERCERO PARA LA UNIDAD ZONAL DE AYACUCHO</v>
          </cell>
          <cell r="G270">
            <v>0</v>
          </cell>
          <cell r="H270">
            <v>0</v>
          </cell>
          <cell r="I270">
            <v>0</v>
          </cell>
          <cell r="J270">
            <v>0</v>
          </cell>
          <cell r="K270">
            <v>0</v>
          </cell>
          <cell r="L270">
            <v>0</v>
          </cell>
          <cell r="M270">
            <v>0</v>
          </cell>
        </row>
        <row r="271">
          <cell r="A271">
            <v>881</v>
          </cell>
          <cell r="B271">
            <v>42913</v>
          </cell>
          <cell r="C271">
            <v>0</v>
          </cell>
          <cell r="D271" t="str">
            <v>UGA</v>
          </cell>
          <cell r="E271" t="str">
            <v>INFORME N° 881-2017-TP/DE/UGPPME-CFPP</v>
          </cell>
          <cell r="F271" t="str">
            <v>CERTIFICACION DE CREDITO PRESUPUESTARIO REFERIDA A LA APERTURA Y EJECUCION ANUAL DEL FONDO DE CAJA CHICA, RELACIONADA AL SEGUIMIENTO Y MONITOREO DE LAS ACTIVIDADES DE INTERVENCION INMEDIATAS (AII-02) PERIODO 2017.</v>
          </cell>
          <cell r="G271">
            <v>0</v>
          </cell>
          <cell r="H271">
            <v>0</v>
          </cell>
          <cell r="I271">
            <v>0</v>
          </cell>
          <cell r="J271">
            <v>0</v>
          </cell>
          <cell r="K271">
            <v>0</v>
          </cell>
          <cell r="L271">
            <v>0</v>
          </cell>
          <cell r="M271">
            <v>0</v>
          </cell>
        </row>
        <row r="272">
          <cell r="A272">
            <v>882</v>
          </cell>
          <cell r="B272">
            <v>42913</v>
          </cell>
          <cell r="C272">
            <v>0</v>
          </cell>
          <cell r="D272" t="str">
            <v>UGA</v>
          </cell>
          <cell r="E272" t="str">
            <v>INFORME N° 882-2017-TP/DE/UGPPME-CFPP</v>
          </cell>
          <cell r="F272" t="str">
            <v>REFERIDA A LA CONTRATACION TEMPORAL DE SERVICIO DE TERCERO PARA LA UNIDAD ZONAL DE AYACUCHO</v>
          </cell>
          <cell r="G272">
            <v>0</v>
          </cell>
          <cell r="H272">
            <v>0</v>
          </cell>
          <cell r="I272">
            <v>0</v>
          </cell>
          <cell r="J272">
            <v>0</v>
          </cell>
          <cell r="K272">
            <v>0</v>
          </cell>
          <cell r="L272">
            <v>0</v>
          </cell>
          <cell r="M272">
            <v>0</v>
          </cell>
        </row>
        <row r="273">
          <cell r="A273">
            <v>883</v>
          </cell>
          <cell r="B273">
            <v>42913</v>
          </cell>
          <cell r="C273">
            <v>0</v>
          </cell>
          <cell r="D273" t="str">
            <v>UGA</v>
          </cell>
          <cell r="E273" t="str">
            <v>INFORME N° 883-2017-TP/DE/UGPPME-CFPP</v>
          </cell>
          <cell r="F273" t="str">
            <v>CERTIFICACION DE CREDITO PRESUPUESTARIO REFERIDA A LA CONTRATACION TEMPORAL POR LA MODALIDAD DE SERVICIO DE TERCERO PARA LA COORDINACION FUNCIONAL DE SUPERVISION DE PROYECTOS</v>
          </cell>
          <cell r="G273">
            <v>0</v>
          </cell>
          <cell r="H273">
            <v>0</v>
          </cell>
          <cell r="I273">
            <v>0</v>
          </cell>
          <cell r="J273">
            <v>0</v>
          </cell>
          <cell r="K273">
            <v>0</v>
          </cell>
          <cell r="L273">
            <v>0</v>
          </cell>
          <cell r="M273">
            <v>0</v>
          </cell>
        </row>
        <row r="274">
          <cell r="A274">
            <v>884</v>
          </cell>
          <cell r="B274">
            <v>42913</v>
          </cell>
          <cell r="C274">
            <v>0</v>
          </cell>
          <cell r="D274" t="str">
            <v>DIRECCION EJECUTIVA</v>
          </cell>
          <cell r="E274" t="str">
            <v>INFORME N° 884-2017-TP/DE/UGPPME-CFPP</v>
          </cell>
          <cell r="F274" t="str">
            <v>PROPUESTA DE NOTA DE MODIFICACION PRESUPUESTARIA NMP N° 29, CREDITOS Y ANULACIONES POR s/. 294, 890.00 DE TIPO 3 CREDITOS Y ANULACIONES (DENTRO DE U.E.) PARA APROBACION</v>
          </cell>
          <cell r="G274">
            <v>0</v>
          </cell>
          <cell r="H274">
            <v>0</v>
          </cell>
          <cell r="I274">
            <v>0</v>
          </cell>
          <cell r="J274">
            <v>0</v>
          </cell>
          <cell r="K274">
            <v>0</v>
          </cell>
          <cell r="L274">
            <v>0</v>
          </cell>
          <cell r="M274">
            <v>0</v>
          </cell>
        </row>
        <row r="275">
          <cell r="A275">
            <v>885</v>
          </cell>
          <cell r="B275">
            <v>42913</v>
          </cell>
          <cell r="C275">
            <v>0</v>
          </cell>
          <cell r="D275" t="str">
            <v>UGA</v>
          </cell>
          <cell r="E275" t="str">
            <v>INFORME N° 885-2017-TP/DE/UGPPME-CFPP</v>
          </cell>
          <cell r="F275" t="str">
            <v>CERTIFICACION DE CREDITO PRESUPUESTARIO REFERIDA AL SERVICIO DE TERCERO PARA LA DIRECCION EJECUTIVA DEL PROGRAMA TRABAJA PERU</v>
          </cell>
          <cell r="G275">
            <v>0</v>
          </cell>
          <cell r="H275">
            <v>0</v>
          </cell>
          <cell r="I275">
            <v>0</v>
          </cell>
          <cell r="J275">
            <v>0</v>
          </cell>
          <cell r="K275">
            <v>0</v>
          </cell>
          <cell r="L275">
            <v>0</v>
          </cell>
          <cell r="M275">
            <v>0</v>
          </cell>
        </row>
        <row r="276">
          <cell r="A276">
            <v>886</v>
          </cell>
          <cell r="B276">
            <v>42913</v>
          </cell>
          <cell r="C276">
            <v>0</v>
          </cell>
          <cell r="D276" t="str">
            <v>UGA</v>
          </cell>
          <cell r="E276" t="str">
            <v>INFORME N° 886-2017-TP/DE/UGPPME-CFPP</v>
          </cell>
          <cell r="F276" t="str">
            <v>CERTIFICACION DE CREDITO PRESUPUESTARIO REFERIDA A LA CONTRATACION DE VERIFICADORES DE ACTIVIDADES A II-02 PARA LAS UNIDADES ZONALES DE LIMA SUR-ESTE Y LIMA NORTE-CALLAO.</v>
          </cell>
          <cell r="G276">
            <v>0</v>
          </cell>
          <cell r="H276">
            <v>0</v>
          </cell>
          <cell r="I276">
            <v>0</v>
          </cell>
          <cell r="J276">
            <v>0</v>
          </cell>
          <cell r="K276">
            <v>0</v>
          </cell>
          <cell r="L276">
            <v>0</v>
          </cell>
          <cell r="M276">
            <v>0</v>
          </cell>
        </row>
        <row r="277">
          <cell r="A277">
            <v>887</v>
          </cell>
          <cell r="B277">
            <v>42919</v>
          </cell>
          <cell r="C277">
            <v>0</v>
          </cell>
          <cell r="D277" t="str">
            <v>DIRECCION EJECUTIVA</v>
          </cell>
          <cell r="E277" t="str">
            <v>INFORME N° 887-2017-TP/DE/UGPPME-CFPP</v>
          </cell>
          <cell r="F277" t="str">
            <v>PROPUESTA DE NOTA MODIFICATORIA PRESUPUESTARIA NMP N° 031, CREDITOS Y ANULACIONES POR s/. 5,000.00 DE TIPO 3 CREDITOS Y ANULACIONES (DENTRO DE U.E.)</v>
          </cell>
          <cell r="G277">
            <v>0</v>
          </cell>
          <cell r="H277">
            <v>0</v>
          </cell>
          <cell r="I277">
            <v>0</v>
          </cell>
          <cell r="J277">
            <v>0</v>
          </cell>
          <cell r="K277">
            <v>0</v>
          </cell>
          <cell r="L277">
            <v>0</v>
          </cell>
          <cell r="M277">
            <v>0</v>
          </cell>
        </row>
        <row r="278">
          <cell r="A278">
            <v>888</v>
          </cell>
          <cell r="B278">
            <v>42914</v>
          </cell>
          <cell r="C278">
            <v>0</v>
          </cell>
          <cell r="D278" t="str">
            <v>UGA</v>
          </cell>
          <cell r="E278" t="str">
            <v>INFORME N° 888-2017-TP/DE/UGPPME-CFPP</v>
          </cell>
          <cell r="F278" t="str">
            <v>CERTIFICACION DE CREDITO PRESUPUESTARIO REFERIDA AL SERVICIO DE TERCERO PARA LA UNIDAD GERENCIAL DE ASESORIA LEGAL DEL PROGRAMA TRABAJA PERU</v>
          </cell>
          <cell r="G278">
            <v>0</v>
          </cell>
          <cell r="H278">
            <v>0</v>
          </cell>
          <cell r="I278">
            <v>0</v>
          </cell>
          <cell r="J278">
            <v>0</v>
          </cell>
          <cell r="K278">
            <v>0</v>
          </cell>
          <cell r="L278">
            <v>0</v>
          </cell>
          <cell r="M278">
            <v>0</v>
          </cell>
        </row>
        <row r="279">
          <cell r="A279">
            <v>889</v>
          </cell>
          <cell r="B279">
            <v>42914</v>
          </cell>
          <cell r="C279">
            <v>0</v>
          </cell>
          <cell r="D279" t="str">
            <v>UGA</v>
          </cell>
          <cell r="E279" t="str">
            <v>INFORME N° 889-2017-TP/DE/UGPPME-CFPP</v>
          </cell>
          <cell r="F279" t="str">
            <v>CERTIFICACION DE CREDITO PRESUPUESTARIO REFERIDA AL SERVICIO DE TERCERO PARA LA CONTRATACION DE LIQUIDADORES DE OFICIO PARA LA UNIDAD ZONAL AYACUCHO DEL PROGRAMA TRABAJA PERU</v>
          </cell>
          <cell r="G279">
            <v>0</v>
          </cell>
          <cell r="H279">
            <v>0</v>
          </cell>
          <cell r="I279">
            <v>0</v>
          </cell>
          <cell r="J279">
            <v>0</v>
          </cell>
          <cell r="K279">
            <v>0</v>
          </cell>
          <cell r="L279">
            <v>0</v>
          </cell>
          <cell r="M279">
            <v>0</v>
          </cell>
        </row>
        <row r="280">
          <cell r="A280">
            <v>890</v>
          </cell>
          <cell r="B280">
            <v>42914</v>
          </cell>
          <cell r="C280">
            <v>0</v>
          </cell>
          <cell r="D280" t="str">
            <v>UGA</v>
          </cell>
          <cell r="E280" t="str">
            <v>INFORME N° 890-2017-TP/DE/UGPPME-CFPP</v>
          </cell>
          <cell r="F280" t="str">
            <v>CERTIFICACION DE CREDITO PRESUPUESTARIO REFERIDO AL PAGO DE PUBLICACION DE RESOLUCION VICE MINISTERIALES N° 009-2017-TR EN EL DIARIO OFICIAL " EL PERUANO"</v>
          </cell>
          <cell r="G280">
            <v>0</v>
          </cell>
          <cell r="H280">
            <v>0</v>
          </cell>
          <cell r="I280">
            <v>0</v>
          </cell>
          <cell r="J280">
            <v>0</v>
          </cell>
          <cell r="K280">
            <v>0</v>
          </cell>
          <cell r="L280">
            <v>0</v>
          </cell>
          <cell r="M280">
            <v>0</v>
          </cell>
        </row>
        <row r="281">
          <cell r="A281">
            <v>891</v>
          </cell>
          <cell r="B281">
            <v>42914</v>
          </cell>
          <cell r="C281">
            <v>0</v>
          </cell>
          <cell r="D281" t="str">
            <v>UGA</v>
          </cell>
          <cell r="E281" t="str">
            <v>INFORME N° 891-2017-TP/DE/UGPPME-CFPP</v>
          </cell>
          <cell r="F281" t="str">
            <v xml:space="preserve">CERTIFICACION DE CREDITO PRESUPUESTARIO REFERIDA AL SERVICIO DE TERCERO PARA LA UNIDAD ZONAL DE HUANUCO DEL PROGRAMA TRABAJA PERU </v>
          </cell>
          <cell r="G281">
            <v>0</v>
          </cell>
          <cell r="H281">
            <v>0</v>
          </cell>
          <cell r="I281">
            <v>0</v>
          </cell>
          <cell r="J281">
            <v>0</v>
          </cell>
          <cell r="K281">
            <v>0</v>
          </cell>
          <cell r="L281">
            <v>0</v>
          </cell>
          <cell r="M281">
            <v>0</v>
          </cell>
        </row>
        <row r="282">
          <cell r="A282">
            <v>892</v>
          </cell>
          <cell r="B282">
            <v>42914</v>
          </cell>
          <cell r="C282">
            <v>0</v>
          </cell>
          <cell r="D282" t="str">
            <v>UGA</v>
          </cell>
          <cell r="E282" t="str">
            <v>INFORME N° 892-2017-TP/DE/UGPPME-CFPP</v>
          </cell>
          <cell r="F282" t="str">
            <v xml:space="preserve">CERTIFICACION DE CREDITO PRESUPUESTARIO REFERIDA A LA CONTRATACION DE SERVICIO DE TERCEROS DE UN ( 01) PROFESIONAL COMO VERIFICADOR DE LAS AII-02 PARA LA UNIDAD ZONAL LIMA SUR ESTE DEL PROGRAMA TRABAJA PERU </v>
          </cell>
          <cell r="G282">
            <v>0</v>
          </cell>
          <cell r="H282">
            <v>0</v>
          </cell>
          <cell r="I282">
            <v>0</v>
          </cell>
          <cell r="J282">
            <v>0</v>
          </cell>
          <cell r="K282">
            <v>0</v>
          </cell>
          <cell r="L282">
            <v>0</v>
          </cell>
          <cell r="M282">
            <v>0</v>
          </cell>
        </row>
        <row r="283">
          <cell r="A283">
            <v>893</v>
          </cell>
          <cell r="B283">
            <v>42914</v>
          </cell>
          <cell r="C283">
            <v>0</v>
          </cell>
          <cell r="D283" t="str">
            <v>UGA</v>
          </cell>
          <cell r="E283" t="str">
            <v>INFORME N° 893-2017-TP/DE/UGPPME-CFPP</v>
          </cell>
          <cell r="F283" t="str">
            <v xml:space="preserve">CERTIFICACION DE CREDITO PRESUPUESTARIO REFERIDA AL SERVICIO DE TERCERO DE UN (01) PROFESIONAL COMO VERIFICADOR DE LAS AII-02 PARA LA UNIDAD ZONAL AREQUIPA DEL PROGRAMA TRABAJA PERU </v>
          </cell>
          <cell r="G283">
            <v>0</v>
          </cell>
          <cell r="H283">
            <v>0</v>
          </cell>
          <cell r="I283">
            <v>0</v>
          </cell>
          <cell r="J283">
            <v>0</v>
          </cell>
          <cell r="K283">
            <v>0</v>
          </cell>
          <cell r="L283">
            <v>0</v>
          </cell>
          <cell r="M283">
            <v>0</v>
          </cell>
        </row>
        <row r="284">
          <cell r="A284">
            <v>894</v>
          </cell>
          <cell r="B284">
            <v>42914</v>
          </cell>
          <cell r="C284">
            <v>0</v>
          </cell>
          <cell r="D284" t="str">
            <v>UGA</v>
          </cell>
          <cell r="E284" t="str">
            <v>INFORME N° 894-2017-TP/DE/UGPPME-CFPP</v>
          </cell>
          <cell r="F284" t="str">
            <v xml:space="preserve">CERTIFICACION DE CREDITO PRESUPUESTARIO REFERIDA AL SERVICIO DE TERCERO COMO REVISOR DE LOS EXPEDIENTES DE LIQUIDACIONES Y ELABORACION DE LOS INFORMES DE LIQUIDACION TECNICO-FINANCIERO PARA LA UNIDAD ZONAL LIMA SUR-ESTE DEL  PROGRAMA TRABAJA PERU </v>
          </cell>
          <cell r="G284">
            <v>0</v>
          </cell>
          <cell r="H284">
            <v>0</v>
          </cell>
          <cell r="I284">
            <v>0</v>
          </cell>
          <cell r="J284">
            <v>0</v>
          </cell>
          <cell r="K284">
            <v>593</v>
          </cell>
          <cell r="L284">
            <v>0</v>
          </cell>
          <cell r="M284">
            <v>0</v>
          </cell>
        </row>
        <row r="285">
          <cell r="A285">
            <v>895</v>
          </cell>
          <cell r="B285">
            <v>42914</v>
          </cell>
          <cell r="C285">
            <v>0</v>
          </cell>
          <cell r="D285" t="str">
            <v>UGA</v>
          </cell>
          <cell r="E285" t="str">
            <v>INFORME N° 895-2017-TP/DE/UGPPME-CFPP</v>
          </cell>
          <cell r="F285" t="str">
            <v>CERTIFICACION DE CREDITO PRESUPUESTARIO REFERIDA AL SERVICIO DE TERCERO PARA LA UNIDAD ZONAL DE SATIPO DEL PROGRAMA  DEL PROGRAMA TRABAJA PERU</v>
          </cell>
          <cell r="G285">
            <v>0</v>
          </cell>
          <cell r="H285">
            <v>0</v>
          </cell>
          <cell r="I285">
            <v>0</v>
          </cell>
          <cell r="J285">
            <v>0</v>
          </cell>
          <cell r="K285">
            <v>592</v>
          </cell>
          <cell r="L285">
            <v>0</v>
          </cell>
          <cell r="M285">
            <v>0</v>
          </cell>
        </row>
        <row r="286">
          <cell r="A286">
            <v>896</v>
          </cell>
          <cell r="B286">
            <v>42914</v>
          </cell>
          <cell r="C286">
            <v>0</v>
          </cell>
          <cell r="D286" t="str">
            <v>UGA</v>
          </cell>
          <cell r="E286" t="str">
            <v>INFORME N° 896-2017-TP/DE/UGPPME-CFPP</v>
          </cell>
          <cell r="F286" t="str">
            <v>CERTIFICACION DE CREDITO PRESUPUESTARIO REFERIDA AL SERVICIO DE TERCERO PARA LA UNIDAD GERENCIAL DE PROMOCION DEL PROGRAMA TRABAJA PERU</v>
          </cell>
          <cell r="G286">
            <v>0</v>
          </cell>
          <cell r="H286">
            <v>0</v>
          </cell>
          <cell r="I286">
            <v>0</v>
          </cell>
          <cell r="J286">
            <v>0</v>
          </cell>
          <cell r="K286">
            <v>591</v>
          </cell>
          <cell r="L286">
            <v>0</v>
          </cell>
          <cell r="M286">
            <v>0</v>
          </cell>
        </row>
        <row r="287">
          <cell r="A287">
            <v>897</v>
          </cell>
          <cell r="B287">
            <v>42914</v>
          </cell>
          <cell r="C287">
            <v>0</v>
          </cell>
          <cell r="D287" t="str">
            <v>UGA</v>
          </cell>
          <cell r="E287" t="str">
            <v>INFORME N° 897-2017-TP/DE/UGPPME-CFPP</v>
          </cell>
          <cell r="F287" t="str">
            <v xml:space="preserve">CERTIFICACION DE CREDITO PRESUPUESTARIO REFERIDA AL SERVICIO DE TERCERO PARA LA UNIDAD GERENCIAL DE PLANIFICACION, PRESUPUESTO, MONITOREO Y EVALUACION DEL PROGRAMA TRABAJA PERU </v>
          </cell>
          <cell r="G287">
            <v>0</v>
          </cell>
          <cell r="H287">
            <v>0</v>
          </cell>
          <cell r="I287">
            <v>0</v>
          </cell>
          <cell r="J287">
            <v>0</v>
          </cell>
          <cell r="K287">
            <v>594</v>
          </cell>
          <cell r="L287">
            <v>0</v>
          </cell>
          <cell r="M287">
            <v>0</v>
          </cell>
        </row>
        <row r="288">
          <cell r="A288">
            <v>898</v>
          </cell>
          <cell r="B288">
            <v>42919</v>
          </cell>
          <cell r="C288">
            <v>0</v>
          </cell>
          <cell r="D288" t="str">
            <v>UGA</v>
          </cell>
          <cell r="E288" t="str">
            <v>INFORME N° 898-2017-TP/DE/UGPPME-CFPP</v>
          </cell>
          <cell r="F288" t="str">
            <v xml:space="preserve">CERTIFICACION DE CREDITO PRESUPUESTARIO REFERIDA AL SERVICIO DE TERCERO PARA LA UNIDAD GERENCIAL DE ASESORIA LEGAL </v>
          </cell>
          <cell r="G288">
            <v>0</v>
          </cell>
          <cell r="H288">
            <v>0</v>
          </cell>
          <cell r="I288">
            <v>0</v>
          </cell>
          <cell r="J288">
            <v>0</v>
          </cell>
          <cell r="K288">
            <v>596</v>
          </cell>
          <cell r="L288">
            <v>0</v>
          </cell>
          <cell r="M288">
            <v>0</v>
          </cell>
        </row>
        <row r="289">
          <cell r="A289">
            <v>899</v>
          </cell>
          <cell r="B289">
            <v>42919</v>
          </cell>
          <cell r="C289">
            <v>0</v>
          </cell>
          <cell r="D289" t="str">
            <v>UGA</v>
          </cell>
          <cell r="E289" t="str">
            <v>INFORME N° 899-2017-TP/DE/UGPPME-CFPP</v>
          </cell>
          <cell r="F289" t="str">
            <v xml:space="preserve">REBAJA DE CERTIFICACION DE CREDITO PRESUPUESTARIO N° 030-2017 PARA EL SERVICIO DE AGENCIAMIENTO DE PASAJES AEREOS PARA EL PROGRAMA TRABAJA PERU </v>
          </cell>
          <cell r="G289">
            <v>0</v>
          </cell>
          <cell r="H289">
            <v>0</v>
          </cell>
          <cell r="I289">
            <v>0</v>
          </cell>
          <cell r="J289">
            <v>0</v>
          </cell>
          <cell r="K289">
            <v>30</v>
          </cell>
          <cell r="L289">
            <v>0</v>
          </cell>
          <cell r="M289">
            <v>0</v>
          </cell>
        </row>
        <row r="290">
          <cell r="A290">
            <v>900</v>
          </cell>
          <cell r="B290">
            <v>42919</v>
          </cell>
          <cell r="C290">
            <v>0</v>
          </cell>
          <cell r="D290" t="str">
            <v>UGA</v>
          </cell>
          <cell r="E290" t="str">
            <v>INFORME N° 900-2017-TP/DE/UGPPME-CFPP</v>
          </cell>
          <cell r="F290" t="str">
            <v>CERTIFICACION DE CREDITO PRESUPUESTARIO REFERIDA AL SERVICIO DE TERCERO PARA LA UNIDAD GERENCIAL DE PLANIFICACION, PRESUPUESTO, MONITOREO Y EVALUACION DEL PROGRAMA TRABAJA PERU</v>
          </cell>
          <cell r="G290">
            <v>0</v>
          </cell>
          <cell r="H290">
            <v>0</v>
          </cell>
          <cell r="I290">
            <v>0</v>
          </cell>
          <cell r="J290">
            <v>0</v>
          </cell>
          <cell r="K290">
            <v>595</v>
          </cell>
          <cell r="L290">
            <v>0</v>
          </cell>
          <cell r="M290">
            <v>0</v>
          </cell>
        </row>
        <row r="291">
          <cell r="A291">
            <v>901</v>
          </cell>
          <cell r="B291">
            <v>42919</v>
          </cell>
          <cell r="C291">
            <v>0</v>
          </cell>
          <cell r="D291" t="str">
            <v>UGA</v>
          </cell>
          <cell r="E291" t="str">
            <v>INFORME N° 901-2017-TP/DE/UGPPME-CFPP</v>
          </cell>
          <cell r="F291" t="str">
            <v>CERTIFICACION DE CREDITO PRESUPUESTARIO REFERIDA A LA ADQUISICION DE 470 BIDONES DE AGUA DE MESA PARA EL PROGRAMA TRABAJA PERU</v>
          </cell>
          <cell r="G291">
            <v>0</v>
          </cell>
          <cell r="H291">
            <v>0</v>
          </cell>
          <cell r="I291">
            <v>0</v>
          </cell>
          <cell r="J291">
            <v>0</v>
          </cell>
          <cell r="K291">
            <v>598</v>
          </cell>
          <cell r="L291">
            <v>0</v>
          </cell>
          <cell r="M291">
            <v>0</v>
          </cell>
        </row>
        <row r="292">
          <cell r="A292">
            <v>902</v>
          </cell>
          <cell r="B292">
            <v>42919</v>
          </cell>
          <cell r="C292">
            <v>0</v>
          </cell>
          <cell r="D292" t="str">
            <v>UGA</v>
          </cell>
          <cell r="E292" t="str">
            <v>INFORME N° 902-2017-TP/DE/UGPPME-CFPP</v>
          </cell>
          <cell r="F292" t="str">
            <v xml:space="preserve">CERTIFICACION DE CREDITO PRESUPUESTARIO REFERIDA A LA COMPRA DE PASAJES AEREOS A LA CIUDAD DE TACNA SOLICITADO POR EL PROGAMA TRABAJA PERU </v>
          </cell>
          <cell r="G292">
            <v>0</v>
          </cell>
          <cell r="H292">
            <v>0</v>
          </cell>
          <cell r="I292">
            <v>0</v>
          </cell>
          <cell r="J292">
            <v>0</v>
          </cell>
          <cell r="K292">
            <v>599</v>
          </cell>
          <cell r="L292">
            <v>0</v>
          </cell>
          <cell r="M292">
            <v>0</v>
          </cell>
        </row>
        <row r="293">
          <cell r="A293">
            <v>903</v>
          </cell>
          <cell r="B293">
            <v>42919</v>
          </cell>
          <cell r="C293">
            <v>0</v>
          </cell>
          <cell r="D293" t="str">
            <v>UGA</v>
          </cell>
          <cell r="E293" t="str">
            <v>INFORME N° 903-2017-TP/DE/UGPPME-CFPP</v>
          </cell>
          <cell r="F293" t="str">
            <v>CERTIFICACION DE CREDITO PRESUPUESTARIO REFERIDA A LA ASIGNACION DE VIATICOS OFICINA NACIONAL</v>
          </cell>
          <cell r="G293">
            <v>0</v>
          </cell>
          <cell r="H293">
            <v>0</v>
          </cell>
          <cell r="I293">
            <v>0</v>
          </cell>
          <cell r="J293">
            <v>0</v>
          </cell>
          <cell r="K293">
            <v>602</v>
          </cell>
          <cell r="L293" t="str">
            <v>CESAR GALVEZ</v>
          </cell>
          <cell r="M293">
            <v>0</v>
          </cell>
        </row>
        <row r="294">
          <cell r="A294">
            <v>904</v>
          </cell>
          <cell r="B294">
            <v>42919</v>
          </cell>
          <cell r="C294">
            <v>0</v>
          </cell>
          <cell r="D294" t="str">
            <v>UGA</v>
          </cell>
          <cell r="E294" t="str">
            <v>INFORME N° 904-2017-TP/DE/UGPPME-CFPP</v>
          </cell>
          <cell r="F294" t="str">
            <v>CERTIFICACION DE CREDITO PRESUPUESTARIO REFERIDA A LA ASIGNACION DE VIATICOS OFICINA NACIONAL</v>
          </cell>
          <cell r="G294">
            <v>0</v>
          </cell>
          <cell r="H294">
            <v>0</v>
          </cell>
          <cell r="I294">
            <v>0</v>
          </cell>
          <cell r="J294">
            <v>0</v>
          </cell>
          <cell r="K294">
            <v>601</v>
          </cell>
          <cell r="L294" t="str">
            <v>MANUEL PUCHURI</v>
          </cell>
          <cell r="M294">
            <v>0</v>
          </cell>
        </row>
        <row r="295">
          <cell r="A295">
            <v>905</v>
          </cell>
          <cell r="B295">
            <v>42919</v>
          </cell>
          <cell r="C295">
            <v>0</v>
          </cell>
          <cell r="D295" t="str">
            <v>UGA</v>
          </cell>
          <cell r="E295" t="str">
            <v>INFORME N° 905-2017-TP/DE/UGPPME-CFPP</v>
          </cell>
          <cell r="F295" t="str">
            <v>CERTIFICACION DE CREDITO PRESUPUESTARIO REFERIDA A LA ASIGNACION DE VIATICOS PARA LA OFICINA NACIONAL</v>
          </cell>
          <cell r="G295">
            <v>0</v>
          </cell>
          <cell r="H295">
            <v>0</v>
          </cell>
          <cell r="I295">
            <v>0</v>
          </cell>
          <cell r="J295">
            <v>0</v>
          </cell>
          <cell r="K295">
            <v>603</v>
          </cell>
          <cell r="L295" t="str">
            <v>ISABEL LUNA</v>
          </cell>
          <cell r="M295">
            <v>0</v>
          </cell>
        </row>
        <row r="296">
          <cell r="A296">
            <v>906</v>
          </cell>
          <cell r="B296">
            <v>42920</v>
          </cell>
          <cell r="C296">
            <v>0</v>
          </cell>
          <cell r="D296" t="str">
            <v>UGA</v>
          </cell>
          <cell r="E296" t="str">
            <v>INFORME N° 906-2017-TP/DE/UGPPME-CFPP</v>
          </cell>
          <cell r="F296" t="str">
            <v>CERTIFICACION DE CREDITO PRESUPUESTARIO REFERIDA A LA ASIGNACION DE VIATICOS PARA LA CIUDAD DE YAUYOS</v>
          </cell>
          <cell r="G296">
            <v>0</v>
          </cell>
          <cell r="H296">
            <v>0</v>
          </cell>
          <cell r="I296">
            <v>0</v>
          </cell>
          <cell r="J296">
            <v>0</v>
          </cell>
          <cell r="K296">
            <v>600</v>
          </cell>
          <cell r="L296" t="str">
            <v>ENRIQUE LOAYZA</v>
          </cell>
          <cell r="M296">
            <v>0</v>
          </cell>
        </row>
        <row r="297">
          <cell r="A297">
            <v>907</v>
          </cell>
          <cell r="B297">
            <v>42920</v>
          </cell>
          <cell r="C297">
            <v>0</v>
          </cell>
          <cell r="D297" t="str">
            <v>UGA</v>
          </cell>
          <cell r="E297" t="str">
            <v>INFORME N° 909-2017-TP/DE/UGPPME-CFPP</v>
          </cell>
          <cell r="F297" t="str">
            <v>CERTIFICACION DE CREDITO PRESUPUESTARIO REFERIDA A LA ASIGNACION DE VIATICOS PARA UN PERSONAL CAS A LA UNIDAD ZONAL TUMBES</v>
          </cell>
          <cell r="G297">
            <v>0</v>
          </cell>
          <cell r="H297">
            <v>0</v>
          </cell>
          <cell r="I297">
            <v>0</v>
          </cell>
          <cell r="J297">
            <v>0</v>
          </cell>
          <cell r="K297">
            <v>607</v>
          </cell>
          <cell r="L297" t="str">
            <v>JULIO CASTILLO</v>
          </cell>
          <cell r="M297">
            <v>0</v>
          </cell>
        </row>
        <row r="298">
          <cell r="A298">
            <v>908</v>
          </cell>
          <cell r="B298">
            <v>42920</v>
          </cell>
          <cell r="C298">
            <v>0</v>
          </cell>
          <cell r="D298" t="str">
            <v>UGA</v>
          </cell>
          <cell r="E298" t="str">
            <v>INFORME N° 908-2017-TP/DE/UGPPME-CFPP</v>
          </cell>
          <cell r="F298" t="str">
            <v xml:space="preserve">CERTIFICACION DE CREDITO PRESUPUESTARIO REFERIDA A LA ASIGNACION DE VIATICOS REFERIDA  AL PROGRAMA PERU RESPONSABLE PARA LA CIUDAD DE TACNA </v>
          </cell>
          <cell r="G298">
            <v>0</v>
          </cell>
          <cell r="H298">
            <v>0</v>
          </cell>
          <cell r="I298">
            <v>0</v>
          </cell>
          <cell r="J298">
            <v>0</v>
          </cell>
          <cell r="K298">
            <v>604</v>
          </cell>
          <cell r="L298">
            <v>0</v>
          </cell>
          <cell r="M298">
            <v>0</v>
          </cell>
        </row>
        <row r="299">
          <cell r="A299">
            <v>909</v>
          </cell>
          <cell r="B299">
            <v>42920</v>
          </cell>
          <cell r="C299">
            <v>0</v>
          </cell>
          <cell r="D299" t="str">
            <v>UGA</v>
          </cell>
          <cell r="E299" t="str">
            <v>INFORME N° 909-2017-TP/DE/UGPPME-CFPP</v>
          </cell>
          <cell r="F299" t="str">
            <v xml:space="preserve">CERTIFICACION DE CREDITO PRESUPUESTARIO REFERIDA AL SERVICIO DE ALQUILER DE TRANSPORTE DE BIENES MUEBLES, INFORMATICOS Y ACERVO DOCUMENTARIO. DESDE LA UNIDAD ZONAL TACNA HACIA EL ARCHIVO CENTRAL DEL PROGRAMA TRABAJA PERU </v>
          </cell>
          <cell r="G299">
            <v>0</v>
          </cell>
          <cell r="H299">
            <v>0</v>
          </cell>
          <cell r="I299">
            <v>0</v>
          </cell>
          <cell r="J299">
            <v>0</v>
          </cell>
          <cell r="K299">
            <v>605</v>
          </cell>
          <cell r="L299">
            <v>0</v>
          </cell>
          <cell r="M299">
            <v>0</v>
          </cell>
        </row>
        <row r="300">
          <cell r="A300">
            <v>910</v>
          </cell>
          <cell r="B300">
            <v>42920</v>
          </cell>
          <cell r="C300">
            <v>0</v>
          </cell>
          <cell r="D300" t="str">
            <v>UGA</v>
          </cell>
          <cell r="E300" t="str">
            <v>INFORME N° 910-2017-TP/DE/UGPPME-CFPP</v>
          </cell>
          <cell r="F300" t="str">
            <v>CERTIFICACION DE CREDITO PRESUPUESTARIO POR EL CONCEPTO DE INDEMNIZACION DEL PAGO DE GUARDIANIA PRESTADA EN LA UNIDAD ZONAL DE CUSCO</v>
          </cell>
          <cell r="G300">
            <v>0</v>
          </cell>
          <cell r="H300">
            <v>0</v>
          </cell>
          <cell r="I300">
            <v>0</v>
          </cell>
          <cell r="J300">
            <v>0</v>
          </cell>
          <cell r="K300">
            <v>0</v>
          </cell>
          <cell r="L300">
            <v>0</v>
          </cell>
          <cell r="M300">
            <v>0</v>
          </cell>
        </row>
        <row r="301">
          <cell r="A301">
            <v>911</v>
          </cell>
          <cell r="B301">
            <v>42922</v>
          </cell>
          <cell r="C301">
            <v>0</v>
          </cell>
          <cell r="D301" t="str">
            <v>UGA</v>
          </cell>
          <cell r="E301" t="str">
            <v>INFORME N° 911-2017-TP/DE/UGPPME-CFPP</v>
          </cell>
          <cell r="F301" t="str">
            <v>SOBRE CREDITO SUPLEMENTARIO APROBADO CON EL DECRETO SUPREMO N° 143-2017-EF, POR UN MONTO DE s/ 34, 687.00 SOLES , PARA EL CUMPLIMIENTO DE OBLIGACIONES DERIVADAS DE SENTENCIAS JUDICIALES EN CALIDAD DE COSA JUZGADA</v>
          </cell>
          <cell r="G301">
            <v>0</v>
          </cell>
          <cell r="H301">
            <v>0</v>
          </cell>
          <cell r="I301">
            <v>0</v>
          </cell>
          <cell r="J301">
            <v>0</v>
          </cell>
          <cell r="K301">
            <v>0</v>
          </cell>
          <cell r="L301">
            <v>0</v>
          </cell>
          <cell r="M301" t="str">
            <v>P:\INFORMES CFPP 2017\INFORME 911-2017-CFPP, HR-I-74875-2017.pdf</v>
          </cell>
        </row>
        <row r="302">
          <cell r="A302">
            <v>912</v>
          </cell>
          <cell r="B302">
            <v>42921</v>
          </cell>
          <cell r="C302">
            <v>0</v>
          </cell>
          <cell r="D302" t="str">
            <v>UGA</v>
          </cell>
          <cell r="E302" t="str">
            <v>INFORME N° 912-2017-TP/DE/UGPPME-CFPP</v>
          </cell>
          <cell r="F302" t="str">
            <v>CERTIFICACION DE CREDITO PRESUPUESTARIO REFERIDA AL SERVICIO DE TERCERO PARA LA UNIDAD GERENCIAL DE PLANIFICACION, PRESUPUESTO, MONITOREO Y EVALUACION DEL PROGRAMA TRABAJA PERU</v>
          </cell>
          <cell r="G302">
            <v>0</v>
          </cell>
          <cell r="H302">
            <v>0</v>
          </cell>
          <cell r="I302">
            <v>0</v>
          </cell>
          <cell r="J302">
            <v>0</v>
          </cell>
          <cell r="K302">
            <v>608</v>
          </cell>
          <cell r="L302">
            <v>0</v>
          </cell>
          <cell r="M302">
            <v>0</v>
          </cell>
        </row>
        <row r="303">
          <cell r="A303">
            <v>913</v>
          </cell>
          <cell r="B303">
            <v>42921</v>
          </cell>
          <cell r="C303">
            <v>0</v>
          </cell>
          <cell r="D303" t="str">
            <v>UGA</v>
          </cell>
          <cell r="E303" t="str">
            <v>INFORME N° 913-2017-TP/DE/UGPPME-CFPP</v>
          </cell>
          <cell r="F303" t="str">
            <v>PROPUESTA DE MODIFICACION DEL REGLAMENTO INTERNO DE LOS SERVIDORES CIVILES (RIS) DEL PROGRAMA TRABAJA PERU</v>
          </cell>
          <cell r="G303">
            <v>0</v>
          </cell>
          <cell r="H303">
            <v>0</v>
          </cell>
          <cell r="I303">
            <v>0</v>
          </cell>
          <cell r="J303">
            <v>0</v>
          </cell>
          <cell r="K303">
            <v>0</v>
          </cell>
          <cell r="L303">
            <v>0</v>
          </cell>
          <cell r="M303">
            <v>0</v>
          </cell>
        </row>
        <row r="304">
          <cell r="A304">
            <v>914</v>
          </cell>
          <cell r="B304">
            <v>42922</v>
          </cell>
          <cell r="C304">
            <v>0</v>
          </cell>
          <cell r="D304" t="str">
            <v>UGA</v>
          </cell>
          <cell r="E304" t="str">
            <v>INFORME N° 914-2017-TP/DE/UGPPME-CFPP</v>
          </cell>
          <cell r="F304" t="str">
            <v xml:space="preserve">CERTIFICACION DE CREDITO PRESUPUESTARIO REFERIDA A LA CONTRATACION DE VERIFICADORES DE ACTIVIDADES A II-02 PARA LA UNIDAD ZONAL HUARAZ DEL PROGRAMA TRABAJA PERU </v>
          </cell>
          <cell r="G304">
            <v>0</v>
          </cell>
          <cell r="H304">
            <v>0</v>
          </cell>
          <cell r="I304">
            <v>0</v>
          </cell>
          <cell r="J304">
            <v>0</v>
          </cell>
          <cell r="K304">
            <v>610</v>
          </cell>
          <cell r="L304">
            <v>0</v>
          </cell>
          <cell r="M304">
            <v>0</v>
          </cell>
        </row>
        <row r="305">
          <cell r="A305">
            <v>915</v>
          </cell>
          <cell r="B305">
            <v>42922</v>
          </cell>
          <cell r="C305">
            <v>0</v>
          </cell>
          <cell r="D305" t="str">
            <v>UGA</v>
          </cell>
          <cell r="E305" t="str">
            <v>INFORME N° 915-2017-TP/DE/UGPPME-CFPP</v>
          </cell>
          <cell r="F305" t="str">
            <v>CERTIFICACION DE CREDITO PRESUPUESTARIO REFERIDA AL SERVICIO DE VERIFICADORES DE ACTIVIDADES AII-02 PARA LA UNIDAD ZONAL AYACUCHO DEL PROGRAMA TRABAJA  PERU</v>
          </cell>
          <cell r="G305">
            <v>0</v>
          </cell>
          <cell r="H305">
            <v>0</v>
          </cell>
          <cell r="I305">
            <v>0</v>
          </cell>
          <cell r="J305">
            <v>0</v>
          </cell>
          <cell r="K305">
            <v>611</v>
          </cell>
          <cell r="L305">
            <v>0</v>
          </cell>
          <cell r="M305">
            <v>0</v>
          </cell>
        </row>
        <row r="306">
          <cell r="A306">
            <v>916</v>
          </cell>
          <cell r="B306">
            <v>42922</v>
          </cell>
          <cell r="C306">
            <v>0</v>
          </cell>
          <cell r="D306" t="str">
            <v>UGA</v>
          </cell>
          <cell r="E306" t="str">
            <v>INFORME N° 916-2017-TP/DE/UGPPME-CFPP</v>
          </cell>
          <cell r="F306" t="str">
            <v xml:space="preserve">CERTIFICACION DE CREDITO PRESUPUESTARIO REFERIDA AL SERVICIO DE VERIFICADORES DE ACTIVIDADES AII-02 PARA LA UNIDAD ZONAL  ANCASH  DEL PROGRAMA TRABAJA </v>
          </cell>
          <cell r="G306">
            <v>0</v>
          </cell>
          <cell r="H306">
            <v>0</v>
          </cell>
          <cell r="I306">
            <v>0</v>
          </cell>
          <cell r="J306">
            <v>0</v>
          </cell>
          <cell r="K306">
            <v>609</v>
          </cell>
          <cell r="L306">
            <v>0</v>
          </cell>
          <cell r="M306">
            <v>0</v>
          </cell>
        </row>
        <row r="307">
          <cell r="A307">
            <v>917</v>
          </cell>
          <cell r="B307">
            <v>42922</v>
          </cell>
          <cell r="C307">
            <v>0</v>
          </cell>
          <cell r="D307" t="str">
            <v>DIRECCION EJECUTIVA</v>
          </cell>
          <cell r="E307" t="str">
            <v>INFORME N° 917-2017-TP/DE/UGPPME-CFPP</v>
          </cell>
          <cell r="F307" t="str">
            <v>AVANCE DE EJECUCION Y PROGRAMACION 2017</v>
          </cell>
          <cell r="G307">
            <v>0</v>
          </cell>
          <cell r="H307">
            <v>0</v>
          </cell>
          <cell r="I307">
            <v>0</v>
          </cell>
          <cell r="J307">
            <v>0</v>
          </cell>
          <cell r="K307">
            <v>0</v>
          </cell>
          <cell r="L307">
            <v>0</v>
          </cell>
          <cell r="M307">
            <v>0</v>
          </cell>
        </row>
        <row r="308">
          <cell r="A308">
            <v>918</v>
          </cell>
          <cell r="B308">
            <v>42922</v>
          </cell>
          <cell r="C308">
            <v>0</v>
          </cell>
          <cell r="D308" t="str">
            <v>UGA</v>
          </cell>
          <cell r="E308" t="str">
            <v>INFORME N° 918-2017-TP/DE/UGPPME-CFPP</v>
          </cell>
          <cell r="F308" t="str">
            <v xml:space="preserve">CERTIFICACION DE CREDITO PRESUPUESTARIO REFERIDA A LA ASIGNACION DE VIATICOS PARA A OFICINA NACIONAL </v>
          </cell>
          <cell r="G308">
            <v>0</v>
          </cell>
          <cell r="H308">
            <v>0</v>
          </cell>
          <cell r="I308">
            <v>0</v>
          </cell>
          <cell r="J308">
            <v>0</v>
          </cell>
          <cell r="K308">
            <v>620</v>
          </cell>
          <cell r="L308" t="str">
            <v>MARIA SHAFELY CHAVEZ</v>
          </cell>
          <cell r="M308">
            <v>0</v>
          </cell>
        </row>
        <row r="309">
          <cell r="A309">
            <v>919</v>
          </cell>
          <cell r="B309">
            <v>42922</v>
          </cell>
          <cell r="C309">
            <v>0</v>
          </cell>
          <cell r="D309" t="str">
            <v>UGA</v>
          </cell>
          <cell r="E309" t="str">
            <v>INFORME N° 919-2017-TP/DE/UGPPME-CFPP</v>
          </cell>
          <cell r="F309" t="str">
            <v>CERTIFICACION DE CREDITO PRESUPUESTARIO REFERIDA A LA ASIGNACION DE VIATICOS OFICINA NACIONAL</v>
          </cell>
          <cell r="G309">
            <v>0</v>
          </cell>
          <cell r="H309">
            <v>0</v>
          </cell>
          <cell r="I309">
            <v>0</v>
          </cell>
          <cell r="J309">
            <v>0</v>
          </cell>
          <cell r="K309">
            <v>612</v>
          </cell>
          <cell r="L309" t="str">
            <v>ALAN MANRIQUE</v>
          </cell>
          <cell r="M309">
            <v>0</v>
          </cell>
        </row>
        <row r="310">
          <cell r="A310">
            <v>920</v>
          </cell>
          <cell r="B310">
            <v>42923</v>
          </cell>
          <cell r="C310">
            <v>0</v>
          </cell>
          <cell r="D310" t="str">
            <v>DIRECCION EJECUTIVA</v>
          </cell>
          <cell r="E310" t="str">
            <v>INFORME N° 920-2017-TP/DE/UGPPME-CFPP</v>
          </cell>
          <cell r="F310" t="str">
            <v>NOTA DE MODIFICACION PRESUPUESTAL NMP N° 032 DEL TIPO 3, PROPUESTA POR EL "PROGRAMA PERU RESPONSABLE" POR s/. 56 150.00</v>
          </cell>
          <cell r="G310">
            <v>0</v>
          </cell>
          <cell r="H310">
            <v>0</v>
          </cell>
          <cell r="I310">
            <v>0</v>
          </cell>
          <cell r="J310">
            <v>0</v>
          </cell>
          <cell r="K310">
            <v>0</v>
          </cell>
          <cell r="L310">
            <v>0</v>
          </cell>
          <cell r="M310">
            <v>0</v>
          </cell>
        </row>
        <row r="311">
          <cell r="A311">
            <v>921</v>
          </cell>
          <cell r="B311">
            <v>42923</v>
          </cell>
          <cell r="C311">
            <v>0</v>
          </cell>
          <cell r="D311" t="str">
            <v>UGA</v>
          </cell>
          <cell r="E311" t="str">
            <v>INFORME N° 921-2017-TP/DE/UGPPME-CFPP</v>
          </cell>
          <cell r="F311" t="str">
            <v>REBAJA DE CERTIFICACION DE CREDITO PRESUPUESTARIO 2017</v>
          </cell>
          <cell r="G311">
            <v>0</v>
          </cell>
          <cell r="H311">
            <v>0</v>
          </cell>
          <cell r="I311">
            <v>0</v>
          </cell>
          <cell r="J311">
            <v>0</v>
          </cell>
          <cell r="K311">
            <v>158</v>
          </cell>
          <cell r="L311">
            <v>0</v>
          </cell>
          <cell r="M311">
            <v>0</v>
          </cell>
        </row>
        <row r="312">
          <cell r="A312">
            <v>922</v>
          </cell>
          <cell r="B312">
            <v>42923</v>
          </cell>
          <cell r="C312">
            <v>0</v>
          </cell>
          <cell r="D312" t="str">
            <v>UGA</v>
          </cell>
          <cell r="E312" t="str">
            <v>INFORME N° 922-2017-TP/DE/UGPPME-CFPP</v>
          </cell>
          <cell r="F312" t="str">
            <v xml:space="preserve">CERTIFICACION DE CREDITO PRESUPUESTARIO REFERIDA A LA CONTRATACION DE TERCERO PARA LA COORDINACION FUNCIONAL DE LOGISTICA DEL PROGRAMA TRABAJA PERU </v>
          </cell>
          <cell r="G312">
            <v>0</v>
          </cell>
          <cell r="H312">
            <v>0</v>
          </cell>
          <cell r="I312">
            <v>0</v>
          </cell>
          <cell r="J312">
            <v>0</v>
          </cell>
          <cell r="K312">
            <v>619</v>
          </cell>
          <cell r="L312">
            <v>0</v>
          </cell>
          <cell r="M312">
            <v>0</v>
          </cell>
        </row>
        <row r="313">
          <cell r="A313">
            <v>923</v>
          </cell>
          <cell r="B313">
            <v>42923</v>
          </cell>
          <cell r="C313">
            <v>0</v>
          </cell>
          <cell r="D313" t="str">
            <v>UGAL</v>
          </cell>
          <cell r="E313" t="str">
            <v>INFORME N° 923-2017-TP/DE/UGPPME-CFPP</v>
          </cell>
          <cell r="F313" t="str">
            <v>PROPUESTA DE MODIFICACION DE LA DIRECTIVA N° 004-2016-TP/DE, denominado " procedimientos para el otorgamiento de viaticos, pasajes y otros gastos en comision de servicios y rendicion de cuentas de la unidad ejecutora 005 Programa para la Generacion de Empleo Social Inclusivo " Trabaja Peru"</v>
          </cell>
          <cell r="G313">
            <v>0</v>
          </cell>
          <cell r="H313">
            <v>0</v>
          </cell>
          <cell r="I313">
            <v>0</v>
          </cell>
          <cell r="J313">
            <v>0</v>
          </cell>
          <cell r="K313">
            <v>0</v>
          </cell>
          <cell r="L313">
            <v>0</v>
          </cell>
          <cell r="M313">
            <v>0</v>
          </cell>
        </row>
        <row r="314">
          <cell r="A314">
            <v>924</v>
          </cell>
          <cell r="B314">
            <v>42923</v>
          </cell>
          <cell r="C314">
            <v>0</v>
          </cell>
          <cell r="D314" t="str">
            <v>UGA</v>
          </cell>
          <cell r="E314" t="str">
            <v>INFORME N° 924-2017-TP/DE/UGPPME-CFPP</v>
          </cell>
          <cell r="F314" t="str">
            <v xml:space="preserve">CERTIFICACION DE CREDITO PRESUPUESTARIO REFERIDA A LA CONTRATACION DE TERCERO COMO VERIFICADOR DE ACTIVIDADES AII-02 PARA LA UNIDAD ZONAL DE LAMBAYEQUE DEL PROGRAMA TRABAJA PERU </v>
          </cell>
          <cell r="G314">
            <v>0</v>
          </cell>
          <cell r="H314">
            <v>0</v>
          </cell>
          <cell r="I314">
            <v>0</v>
          </cell>
          <cell r="J314">
            <v>0</v>
          </cell>
          <cell r="K314">
            <v>617</v>
          </cell>
          <cell r="L314">
            <v>0</v>
          </cell>
          <cell r="M314">
            <v>0</v>
          </cell>
        </row>
        <row r="315">
          <cell r="A315">
            <v>925</v>
          </cell>
          <cell r="B315">
            <v>42923</v>
          </cell>
          <cell r="C315">
            <v>0</v>
          </cell>
          <cell r="D315" t="str">
            <v>UGA</v>
          </cell>
          <cell r="E315" t="str">
            <v>INFORME N° 925-2017-TP/DE/UGPPME-CFPP</v>
          </cell>
          <cell r="F315" t="str">
            <v xml:space="preserve">CERTIFICACION DE CREDITO PRESUPUESTARIO REFERIDA A LA CONTRATACION TEMPORAL POR LA MODALIDAD DE SERVICIO DE TERCERO PARA LA UNIDAD ZONLA LA LIBERTAD DEL PROGRAMA TRABAJA PERU </v>
          </cell>
          <cell r="G315">
            <v>0</v>
          </cell>
          <cell r="H315">
            <v>0</v>
          </cell>
          <cell r="I315">
            <v>0</v>
          </cell>
          <cell r="J315">
            <v>0</v>
          </cell>
          <cell r="K315">
            <v>616</v>
          </cell>
          <cell r="L315">
            <v>0</v>
          </cell>
          <cell r="M315">
            <v>0</v>
          </cell>
        </row>
        <row r="316">
          <cell r="A316">
            <v>926</v>
          </cell>
          <cell r="B316">
            <v>42923</v>
          </cell>
          <cell r="C316">
            <v>0</v>
          </cell>
          <cell r="D316" t="str">
            <v>UGA</v>
          </cell>
          <cell r="E316" t="str">
            <v>INFORME N° 926-2017-TP/DE/UGPPME-CFPP</v>
          </cell>
          <cell r="F316" t="str">
            <v xml:space="preserve">CERTIFICACION DE CREDITO PRESUPUESTARIO REFERIDA A LA CONTRATACION TEMPORAL POR LA MODALIDAD DE SERVICIO DE TERCERO PARA LA UNIDAD ZONLA LA LIBERTAD DEL PROGRAMA TRABAJA PERU </v>
          </cell>
          <cell r="G316">
            <v>0</v>
          </cell>
          <cell r="H316">
            <v>0</v>
          </cell>
          <cell r="I316">
            <v>0</v>
          </cell>
          <cell r="J316">
            <v>0</v>
          </cell>
          <cell r="K316">
            <v>615</v>
          </cell>
          <cell r="L316">
            <v>0</v>
          </cell>
          <cell r="M316">
            <v>0</v>
          </cell>
        </row>
        <row r="317">
          <cell r="A317">
            <v>927</v>
          </cell>
          <cell r="B317">
            <v>42923</v>
          </cell>
          <cell r="C317">
            <v>0</v>
          </cell>
          <cell r="D317" t="str">
            <v>UGA</v>
          </cell>
          <cell r="E317" t="str">
            <v>INFORME N° 927-2017-TP/DE/UGPPME-CFPP</v>
          </cell>
          <cell r="F317" t="str">
            <v xml:space="preserve">CERTIFICACION DE CREDITO PRESUPUESTARIO 2017 Y PREVISION 2018 REFERIDA A LA CONTRATACION DEL SERVICIO DE SEGURIDAD Y VIGILANCIA PARA LA UNIDAD ZONAL LORETO DEL PROGRAMA TRABAJA PERU </v>
          </cell>
          <cell r="G317">
            <v>0</v>
          </cell>
          <cell r="H317">
            <v>0</v>
          </cell>
          <cell r="I317">
            <v>0</v>
          </cell>
          <cell r="J317">
            <v>0</v>
          </cell>
          <cell r="K317">
            <v>618</v>
          </cell>
          <cell r="L317">
            <v>0</v>
          </cell>
          <cell r="M317">
            <v>0</v>
          </cell>
        </row>
        <row r="318">
          <cell r="A318">
            <v>928</v>
          </cell>
          <cell r="B318">
            <v>42922</v>
          </cell>
          <cell r="C318">
            <v>0</v>
          </cell>
          <cell r="D318" t="str">
            <v>UGA</v>
          </cell>
          <cell r="E318" t="str">
            <v>INFORME N° 928-2017-TP/DE/UGPPME-CFPP</v>
          </cell>
          <cell r="F318" t="str">
            <v xml:space="preserve">CERTIFICACION DE CREDITO PRESUPUESTARIO REFERIDA AL  SERVICIO DE TERCERO PARA LA UNIDAD GERENCIAL DE PROMOCION DEL PROGRAMA TRABAJA PERU </v>
          </cell>
          <cell r="G318">
            <v>0</v>
          </cell>
          <cell r="H318">
            <v>0</v>
          </cell>
          <cell r="I318">
            <v>0</v>
          </cell>
          <cell r="J318">
            <v>0</v>
          </cell>
          <cell r="K318">
            <v>614</v>
          </cell>
          <cell r="L318">
            <v>0</v>
          </cell>
          <cell r="M318">
            <v>0</v>
          </cell>
        </row>
        <row r="319">
          <cell r="A319">
            <v>929</v>
          </cell>
          <cell r="B319">
            <v>42923</v>
          </cell>
          <cell r="C319">
            <v>0</v>
          </cell>
          <cell r="D319" t="str">
            <v>UGA</v>
          </cell>
          <cell r="E319" t="str">
            <v>INFORME N° 929-2017-TP/DE/UGPPME-CFPP</v>
          </cell>
          <cell r="F319" t="str">
            <v>CERTIFICACION DE CREDITO PRESUPUESTARIO REFERIDA A LA ASIGNACION DE VIATICOS PARA LA OFICINA NACIONAL DEL PROGRAMA TRABAJA PERU</v>
          </cell>
          <cell r="G319">
            <v>0</v>
          </cell>
          <cell r="H319">
            <v>0</v>
          </cell>
          <cell r="I319">
            <v>0</v>
          </cell>
          <cell r="J319">
            <v>0</v>
          </cell>
          <cell r="K319">
            <v>627</v>
          </cell>
          <cell r="L319" t="str">
            <v>CESAR GALVEZ</v>
          </cell>
          <cell r="M319">
            <v>0</v>
          </cell>
        </row>
        <row r="320">
          <cell r="A320">
            <v>930</v>
          </cell>
          <cell r="B320">
            <v>42923</v>
          </cell>
          <cell r="C320">
            <v>0</v>
          </cell>
          <cell r="D320" t="str">
            <v>UGA</v>
          </cell>
          <cell r="E320" t="str">
            <v>INFORME N° 930-2017-TP/DE/UGPPME-CFPP</v>
          </cell>
          <cell r="F320" t="str">
            <v>CERTIFICACION DE CREDITO PRESUPUESTARIO PARA TERCERO PARA LA UNIDAD ZONAL LA LIBERTAD DEL PROGRAMA TRABAJA PERU</v>
          </cell>
          <cell r="G320">
            <v>0</v>
          </cell>
          <cell r="H320">
            <v>0</v>
          </cell>
          <cell r="I320">
            <v>0</v>
          </cell>
          <cell r="J320">
            <v>0</v>
          </cell>
          <cell r="K320">
            <v>621</v>
          </cell>
          <cell r="L320">
            <v>0</v>
          </cell>
          <cell r="M320">
            <v>0</v>
          </cell>
        </row>
        <row r="321">
          <cell r="A321">
            <v>931</v>
          </cell>
          <cell r="B321">
            <v>42923</v>
          </cell>
          <cell r="C321">
            <v>0</v>
          </cell>
          <cell r="D321" t="str">
            <v>UGA</v>
          </cell>
          <cell r="E321" t="str">
            <v>INFORME N° 931-2017-TP/DE/UGPPME-CFPP</v>
          </cell>
          <cell r="F321" t="str">
            <v xml:space="preserve">CERTIFICACION DE CREDITO PRESUPUESTARIO REFERIDA AL SERVICIO DE TERCERO PARA LA UNIDAD ZONAL DE CAJAMARCA DEL PROGRAMA TRABAJA PERU </v>
          </cell>
          <cell r="G321">
            <v>0</v>
          </cell>
          <cell r="H321">
            <v>0</v>
          </cell>
          <cell r="I321">
            <v>0</v>
          </cell>
          <cell r="J321">
            <v>0</v>
          </cell>
          <cell r="K321">
            <v>622</v>
          </cell>
          <cell r="L321">
            <v>0</v>
          </cell>
          <cell r="M321">
            <v>0</v>
          </cell>
        </row>
        <row r="322">
          <cell r="A322">
            <v>932</v>
          </cell>
          <cell r="B322">
            <v>42923</v>
          </cell>
          <cell r="C322">
            <v>0</v>
          </cell>
          <cell r="D322" t="str">
            <v>UGA</v>
          </cell>
          <cell r="E322" t="str">
            <v>INFORME N° 932-2017-TP/DE/UGPPME-CFPP</v>
          </cell>
          <cell r="F322" t="str">
            <v>CERTIFICACION DE CREDITO PRESUPUESTARIO PARA TERCERO PARA EL ARCHIVO CENTRAL DEL PROGRAMA TRABAJA PERU</v>
          </cell>
          <cell r="G322">
            <v>0</v>
          </cell>
          <cell r="H322">
            <v>0</v>
          </cell>
          <cell r="I322">
            <v>0</v>
          </cell>
          <cell r="J322">
            <v>0</v>
          </cell>
          <cell r="K322">
            <v>623</v>
          </cell>
          <cell r="L322">
            <v>0</v>
          </cell>
          <cell r="M322">
            <v>0</v>
          </cell>
        </row>
        <row r="323">
          <cell r="A323">
            <v>933</v>
          </cell>
          <cell r="B323">
            <v>42923</v>
          </cell>
          <cell r="C323">
            <v>0</v>
          </cell>
          <cell r="D323" t="str">
            <v>UGA</v>
          </cell>
          <cell r="E323" t="str">
            <v>INFORME N° 933-2017-TP/DE/UGPPME-CFPP</v>
          </cell>
          <cell r="F323" t="str">
            <v>CERTIFICACION DE CREDITO PRESUPUESTARIO PARA TERCERO PARA LA COORDINACION FUNCIONAL DE LOGISTICA DEL PROGRAMA TRABAJA PERU</v>
          </cell>
          <cell r="G323">
            <v>0</v>
          </cell>
          <cell r="H323">
            <v>0</v>
          </cell>
          <cell r="I323">
            <v>0</v>
          </cell>
          <cell r="J323">
            <v>0</v>
          </cell>
          <cell r="K323">
            <v>624</v>
          </cell>
          <cell r="L323">
            <v>0</v>
          </cell>
          <cell r="M323">
            <v>0</v>
          </cell>
        </row>
        <row r="324">
          <cell r="A324">
            <v>934</v>
          </cell>
          <cell r="B324">
            <v>42923</v>
          </cell>
          <cell r="C324">
            <v>0</v>
          </cell>
          <cell r="D324" t="str">
            <v>UGA</v>
          </cell>
          <cell r="E324" t="str">
            <v>INFORME N° 934-2017-TP/DE/UGPPME-CFPP</v>
          </cell>
          <cell r="F324" t="str">
            <v>CERTIFICACION DE CREDITO PRESUPUESTARIO PARA TERCERO PARA LA UNIDAD GERENCIAL DE PLANIFICACION, PRESUPUESTO, MONITOREO Y EVALUACION DEL  PROGRAMA TRABAJA PERU</v>
          </cell>
          <cell r="G324">
            <v>0</v>
          </cell>
          <cell r="H324">
            <v>0</v>
          </cell>
          <cell r="I324">
            <v>0</v>
          </cell>
          <cell r="J324">
            <v>0</v>
          </cell>
          <cell r="K324">
            <v>625</v>
          </cell>
          <cell r="L324">
            <v>0</v>
          </cell>
          <cell r="M324">
            <v>0</v>
          </cell>
        </row>
        <row r="325">
          <cell r="A325">
            <v>935</v>
          </cell>
          <cell r="B325">
            <v>42923</v>
          </cell>
          <cell r="C325">
            <v>0</v>
          </cell>
          <cell r="D325" t="str">
            <v>UGA</v>
          </cell>
          <cell r="E325" t="str">
            <v>INFORME N° 935-2017-TP/DE/UGPPME-CFPP</v>
          </cell>
          <cell r="F325" t="str">
            <v xml:space="preserve">CERTIFICACION DE CREDITO PRESUPUESTARIO REFERIDA AL SERVICIO DE TERCERO PARA LA COORDINACION FUNCIONAL DE LOGISTICA  DEL PROGRAMA TRABAJA PERU </v>
          </cell>
          <cell r="G325">
            <v>0</v>
          </cell>
          <cell r="H325">
            <v>0</v>
          </cell>
          <cell r="I325">
            <v>0</v>
          </cell>
          <cell r="J325">
            <v>0</v>
          </cell>
          <cell r="K325">
            <v>626</v>
          </cell>
          <cell r="L325">
            <v>0</v>
          </cell>
          <cell r="M325">
            <v>0</v>
          </cell>
        </row>
        <row r="326">
          <cell r="A326">
            <v>936</v>
          </cell>
          <cell r="B326">
            <v>42926</v>
          </cell>
          <cell r="C326">
            <v>0</v>
          </cell>
          <cell r="D326" t="str">
            <v>UGA</v>
          </cell>
          <cell r="E326" t="str">
            <v>INFORME N° 936-2017-TP/DE/UGPPME-CFPP</v>
          </cell>
          <cell r="F326" t="str">
            <v xml:space="preserve">CERTIFICACION DE CREDITO PRESUPUESTARIO REFERIDA A LA ASIGNACION DE VIATICOS PARA A OFICINA NACIONAKL </v>
          </cell>
          <cell r="G326">
            <v>0</v>
          </cell>
          <cell r="H326">
            <v>0</v>
          </cell>
          <cell r="I326">
            <v>0</v>
          </cell>
          <cell r="J326">
            <v>0</v>
          </cell>
          <cell r="K326">
            <v>628</v>
          </cell>
          <cell r="L326" t="str">
            <v>WALTER CHAVEZ EVARISTO</v>
          </cell>
          <cell r="M326">
            <v>0</v>
          </cell>
        </row>
        <row r="327">
          <cell r="A327">
            <v>937</v>
          </cell>
          <cell r="B327">
            <v>42926</v>
          </cell>
          <cell r="C327">
            <v>0</v>
          </cell>
          <cell r="D327" t="str">
            <v>UGAL</v>
          </cell>
          <cell r="E327" t="str">
            <v>INFORME N° 937-2017-TP/DE/UGPPME-CFPP</v>
          </cell>
          <cell r="F327" t="str">
            <v xml:space="preserve">PROPUESTA DE DIRECTIVA " PROCEDIMIENTO RELACIONADO A LA DOCUMENTACION QUE DEBE PRESENTAR LOS ORGANISMOS PROPONENTES QUE REQUIERAN APOYO PARA LA FORMULACION DE EXPEDIENTES TECNICOS POR PATE DEL PROGRAMA TRABAJA PERU </v>
          </cell>
          <cell r="G327">
            <v>0</v>
          </cell>
          <cell r="H327">
            <v>0</v>
          </cell>
          <cell r="I327">
            <v>0</v>
          </cell>
          <cell r="J327">
            <v>0</v>
          </cell>
          <cell r="K327">
            <v>0</v>
          </cell>
          <cell r="L327">
            <v>0</v>
          </cell>
          <cell r="M327">
            <v>0</v>
          </cell>
        </row>
        <row r="328">
          <cell r="A328">
            <v>938</v>
          </cell>
          <cell r="B328">
            <v>42926</v>
          </cell>
          <cell r="C328">
            <v>0</v>
          </cell>
          <cell r="D328" t="str">
            <v>UGA</v>
          </cell>
          <cell r="E328" t="str">
            <v>INFORME N° 938-2017-TP/DE/UGPPME-CFPP</v>
          </cell>
          <cell r="F328" t="str">
            <v>CERTIFICACION DE CREDITO PRESUPUESTARIO REFERIDA A LA CONTRATACION DE TERCERO PARA LA UNIDAD GERENCIAL DE PROMOCION DEL PROGRAMA TRABAJA PERU</v>
          </cell>
          <cell r="G328">
            <v>0</v>
          </cell>
          <cell r="H328">
            <v>0</v>
          </cell>
          <cell r="I328">
            <v>0</v>
          </cell>
          <cell r="J328">
            <v>0</v>
          </cell>
          <cell r="K328">
            <v>630</v>
          </cell>
          <cell r="L328">
            <v>0</v>
          </cell>
          <cell r="M328">
            <v>0</v>
          </cell>
        </row>
        <row r="329">
          <cell r="A329">
            <v>939</v>
          </cell>
          <cell r="B329">
            <v>42926</v>
          </cell>
          <cell r="C329">
            <v>0</v>
          </cell>
          <cell r="D329" t="str">
            <v>UGA</v>
          </cell>
          <cell r="E329" t="str">
            <v>INFORME N° 939-2017-TP/DE/UGPPME-CFPP</v>
          </cell>
          <cell r="F329" t="str">
            <v>CERTIFICACION DE CREDITO PRESUPUESTARIO REFERIDA AL RENTEGRO DE ARBITRIOS AL MINSTERIO DE TRABAJO Y PROMOCION DEL EMPLEO POR EL PERIODO 2016</v>
          </cell>
          <cell r="G329">
            <v>0</v>
          </cell>
          <cell r="H329">
            <v>0</v>
          </cell>
          <cell r="I329">
            <v>0</v>
          </cell>
          <cell r="J329">
            <v>0</v>
          </cell>
          <cell r="K329">
            <v>629</v>
          </cell>
          <cell r="L329">
            <v>0</v>
          </cell>
          <cell r="M329">
            <v>0</v>
          </cell>
        </row>
        <row r="330">
          <cell r="A330">
            <v>940</v>
          </cell>
          <cell r="B330">
            <v>42927</v>
          </cell>
          <cell r="C330">
            <v>0</v>
          </cell>
          <cell r="D330" t="str">
            <v>UGA</v>
          </cell>
          <cell r="E330" t="str">
            <v>INFORME N° 940-2017-TP/DE/UGPPME-CFPP</v>
          </cell>
          <cell r="F330" t="str">
            <v xml:space="preserve">SOBRE SOLICITUD DEL PROGRAMA " TRABAJA PERU" A RECURSOS PARA FINANCIAR PROYECTOS DE INVERSION PUBLICA EN DISTRITOS DECLARADOS EN EMERGENCIA </v>
          </cell>
          <cell r="G330">
            <v>0</v>
          </cell>
          <cell r="H330">
            <v>0</v>
          </cell>
          <cell r="I330">
            <v>0</v>
          </cell>
          <cell r="J330">
            <v>0</v>
          </cell>
          <cell r="K330">
            <v>0</v>
          </cell>
          <cell r="L330">
            <v>0</v>
          </cell>
          <cell r="M330">
            <v>0</v>
          </cell>
        </row>
        <row r="331">
          <cell r="A331">
            <v>941</v>
          </cell>
          <cell r="B331">
            <v>42927</v>
          </cell>
          <cell r="C331">
            <v>0</v>
          </cell>
          <cell r="D331" t="str">
            <v>UGA</v>
          </cell>
          <cell r="E331" t="str">
            <v>INFORME N° 941-2017-TP/DE/UGPPME-CFPP</v>
          </cell>
          <cell r="F331" t="str">
            <v xml:space="preserve">CERTIFICACION DE CREDITO PRESUPUESTARIO PARA ASIGNACION DE VIATICOS OFICINA NACIONAL </v>
          </cell>
          <cell r="G331">
            <v>0</v>
          </cell>
          <cell r="H331" t="str">
            <v>VIATICOS Y ASIGNACIONES POR COMISION DE SERVICIO/PASAJES Y GASTOS DE TRANSPORTE</v>
          </cell>
          <cell r="I331">
            <v>75</v>
          </cell>
          <cell r="J331" t="str">
            <v>232122/232121</v>
          </cell>
          <cell r="K331">
            <v>637</v>
          </cell>
          <cell r="L331" t="str">
            <v>FREDY LA CHIRA</v>
          </cell>
          <cell r="M331">
            <v>0</v>
          </cell>
        </row>
        <row r="332">
          <cell r="A332">
            <v>942</v>
          </cell>
          <cell r="B332">
            <v>42927</v>
          </cell>
          <cell r="C332">
            <v>0</v>
          </cell>
          <cell r="D332" t="str">
            <v>UGA</v>
          </cell>
          <cell r="E332" t="str">
            <v>INFORME N° 942-2017-TP/DE/UGPPME-CFPP</v>
          </cell>
          <cell r="F332" t="str">
            <v>CERTIFICACION DE CREDITO PRESUPUESTARIO REFERIDA AL SERVICIO DE TERCERO  PARA LA COORDINACION FUNCIONAL DE CONTABILIDAD  DEL PROGRAMA TRABAJA PERU</v>
          </cell>
          <cell r="G332">
            <v>0</v>
          </cell>
          <cell r="H332">
            <v>0</v>
          </cell>
          <cell r="I332">
            <v>0</v>
          </cell>
          <cell r="J332">
            <v>0</v>
          </cell>
          <cell r="K332">
            <v>634</v>
          </cell>
          <cell r="L332">
            <v>0</v>
          </cell>
          <cell r="M332">
            <v>0</v>
          </cell>
        </row>
        <row r="333">
          <cell r="A333">
            <v>943</v>
          </cell>
          <cell r="B333">
            <v>42927</v>
          </cell>
          <cell r="C333">
            <v>0</v>
          </cell>
          <cell r="D333" t="str">
            <v>UGA</v>
          </cell>
          <cell r="E333" t="str">
            <v>INFORME N° 943-2017-TP/DE/UGPPME-CFPP</v>
          </cell>
          <cell r="F333" t="str">
            <v>CERTIFICACION DE CREDITO PRESUPUESTARIO REFERIDA A LA CONTRATACION TEMPORAL POR LA MODALIDAD DE SERVICIO DE TERCERO  PARA LA COORDINACION FUNCIONAL DE LOGISTICA  DEL PROGRAMA TRABAJA PERU</v>
          </cell>
          <cell r="G333">
            <v>0</v>
          </cell>
          <cell r="H333">
            <v>0</v>
          </cell>
          <cell r="I333">
            <v>0</v>
          </cell>
          <cell r="J333">
            <v>0</v>
          </cell>
          <cell r="K333">
            <v>631</v>
          </cell>
          <cell r="L333">
            <v>0</v>
          </cell>
          <cell r="M333">
            <v>0</v>
          </cell>
        </row>
        <row r="334">
          <cell r="A334">
            <v>944</v>
          </cell>
          <cell r="B334">
            <v>42927</v>
          </cell>
          <cell r="C334">
            <v>0</v>
          </cell>
          <cell r="D334" t="str">
            <v>UGA</v>
          </cell>
          <cell r="E334" t="str">
            <v>INFORME N° 944-2017-TP/DE/UGPPME-CFPP</v>
          </cell>
          <cell r="F334" t="str">
            <v>CERTIFICACION DE CREDITO PRESUPUESTARIO  A LA CONTRATACION DEL SERVICIO DE DISEÑO, DIAGRAMACION E IMPRESIÓN DE CUADERNOS DE REGISTRO DE ASISTENCIA PARA LA UNIDAD GERENCIAL DE PROMOCION DEL PROGRAMA TRABAJA PERU</v>
          </cell>
          <cell r="G334">
            <v>0</v>
          </cell>
          <cell r="H334">
            <v>0</v>
          </cell>
          <cell r="I334">
            <v>0</v>
          </cell>
          <cell r="J334">
            <v>0</v>
          </cell>
          <cell r="K334">
            <v>632</v>
          </cell>
          <cell r="L334">
            <v>0</v>
          </cell>
          <cell r="M334">
            <v>0</v>
          </cell>
        </row>
        <row r="335">
          <cell r="A335">
            <v>945</v>
          </cell>
          <cell r="B335">
            <v>42927</v>
          </cell>
          <cell r="C335">
            <v>0</v>
          </cell>
          <cell r="D335" t="str">
            <v>UGA</v>
          </cell>
          <cell r="E335" t="str">
            <v>INFORME N° 945-2017-TP/DE/UGPPME-CFPP</v>
          </cell>
          <cell r="F335" t="str">
            <v xml:space="preserve">CERTIFICACION DE CREDITO PRESUPUESTARIO 2017 Y PREVISION 2018 REFERIDA A LA CONTRATACION DEL SERVICIO DE SEGURIDAD Y VIGILANCIA PARA LA UNIDAD ZONAL ANCASH  DEL PROGRAMA TRABAJA PERU </v>
          </cell>
          <cell r="G335">
            <v>0</v>
          </cell>
          <cell r="H335">
            <v>0</v>
          </cell>
          <cell r="I335">
            <v>0</v>
          </cell>
          <cell r="J335">
            <v>0</v>
          </cell>
          <cell r="K335">
            <v>633</v>
          </cell>
          <cell r="L335">
            <v>0</v>
          </cell>
          <cell r="M335">
            <v>0</v>
          </cell>
        </row>
        <row r="336">
          <cell r="A336">
            <v>946</v>
          </cell>
          <cell r="B336">
            <v>42927</v>
          </cell>
          <cell r="C336">
            <v>0</v>
          </cell>
          <cell r="D336" t="str">
            <v>UGA</v>
          </cell>
          <cell r="E336" t="str">
            <v>INFORME N° 946-2017-TP/DE/UGPPME-CFPP</v>
          </cell>
          <cell r="F336" t="str">
            <v>REBAJA DE CERTIFICACION DE CREDITO PRESUPUESTARIO 2017</v>
          </cell>
          <cell r="G336">
            <v>0</v>
          </cell>
          <cell r="H336">
            <v>0</v>
          </cell>
          <cell r="I336">
            <v>0</v>
          </cell>
          <cell r="J336">
            <v>0</v>
          </cell>
          <cell r="K336">
            <v>92</v>
          </cell>
          <cell r="L336">
            <v>0</v>
          </cell>
          <cell r="M336">
            <v>0</v>
          </cell>
        </row>
        <row r="337">
          <cell r="A337">
            <v>947</v>
          </cell>
          <cell r="B337">
            <v>42927</v>
          </cell>
          <cell r="C337">
            <v>0</v>
          </cell>
          <cell r="D337" t="str">
            <v>UGA</v>
          </cell>
          <cell r="E337" t="str">
            <v>INFORME N° 947-2017-TP/DE/UGPPME-CFPP</v>
          </cell>
          <cell r="F337" t="str">
            <v>CERTIFICACION DE CREDITO PRESUPUESTARIO REFERIDA A LA CONTRATACION DEL SERVICO DE TERCERO PARA LA COORDINACION FUNCIONAL DE LOGISTICA DEL PROGRAMA TRABAJA PERU</v>
          </cell>
          <cell r="G337">
            <v>0</v>
          </cell>
          <cell r="H337">
            <v>0</v>
          </cell>
          <cell r="I337">
            <v>0</v>
          </cell>
          <cell r="J337">
            <v>0</v>
          </cell>
          <cell r="K337">
            <v>635</v>
          </cell>
          <cell r="L337">
            <v>0</v>
          </cell>
          <cell r="M337">
            <v>0</v>
          </cell>
        </row>
        <row r="338">
          <cell r="A338">
            <v>948</v>
          </cell>
          <cell r="B338">
            <v>42928</v>
          </cell>
          <cell r="C338">
            <v>0</v>
          </cell>
          <cell r="D338" t="str">
            <v>UGA</v>
          </cell>
          <cell r="E338" t="str">
            <v>INFORME N° 948-2017-TP/DE/UGPPME-CFPP</v>
          </cell>
          <cell r="F338" t="str">
            <v>DEMANDA ADICIONAL DE RECURSOS PARA EL PRESUPUESTO 2017, REFERIDO AL CUMPLIMIENTO DE SENTENCIAS JUDICIALES EN CALIDAD DE COSA JUZGADA (UE: 005: TRABAJA PERU)</v>
          </cell>
          <cell r="G338">
            <v>0</v>
          </cell>
          <cell r="H338">
            <v>0</v>
          </cell>
          <cell r="I338">
            <v>0</v>
          </cell>
          <cell r="J338">
            <v>0</v>
          </cell>
          <cell r="K338">
            <v>0</v>
          </cell>
          <cell r="L338">
            <v>0</v>
          </cell>
          <cell r="M338">
            <v>0</v>
          </cell>
        </row>
        <row r="339">
          <cell r="A339">
            <v>949</v>
          </cell>
          <cell r="B339">
            <v>42928</v>
          </cell>
          <cell r="C339">
            <v>0</v>
          </cell>
          <cell r="D339" t="str">
            <v>UGA</v>
          </cell>
          <cell r="E339" t="str">
            <v>INFORME N° 949-2017-TP/DE/UGPPME-CFPP</v>
          </cell>
          <cell r="F339" t="str">
            <v xml:space="preserve">CERTIFICACION DE CREDITO PRESUPUESTARIO REFERIDA A LA CONTRATACION TEMPORAL POR LA MODALIDAD DE SERVICIO DE TERCERO COMO REVISOR DE EXPEDIENTES DE LIQUIDACIONES Y ELABORACION DE LOS INFORMES DE LIQUIDACION TECNICO-FINANCIERO PARA LA UNIDAD ZONAL LIMA SUR -ESTE  DEL  PROGRAMA TRABAJA PERU </v>
          </cell>
          <cell r="G339">
            <v>0</v>
          </cell>
          <cell r="H339">
            <v>0</v>
          </cell>
          <cell r="I339">
            <v>0</v>
          </cell>
          <cell r="J339">
            <v>0</v>
          </cell>
          <cell r="K339">
            <v>639</v>
          </cell>
          <cell r="L339">
            <v>0</v>
          </cell>
          <cell r="M339">
            <v>0</v>
          </cell>
        </row>
        <row r="340">
          <cell r="A340">
            <v>950</v>
          </cell>
          <cell r="B340">
            <v>42928</v>
          </cell>
          <cell r="C340">
            <v>0</v>
          </cell>
          <cell r="D340" t="str">
            <v>UGA</v>
          </cell>
          <cell r="E340" t="str">
            <v>INFORME N° 950-2017-TP/DE/UGPPME-CFPP</v>
          </cell>
          <cell r="F340" t="str">
            <v xml:space="preserve">CERTIFICACION DE CREDITO PRESUPUESTARIO REFERIDA A LA CONTRATACION TEMPORAL POR LA MODALIDAD DE SERVICIO DE TERCERO COMO REVISOR DE EXPEDIENTES DE LIQUIDACIONES Y ELABORACION DE LOS INFORMES DE LIQUIDACION TECNICO-FINANCIERO PARA LA UNIDAD ZONAL LIMA SUR -ESTE  DEL  PROGRAMA TRABAJA PERU </v>
          </cell>
          <cell r="G340">
            <v>0</v>
          </cell>
          <cell r="H340">
            <v>0</v>
          </cell>
          <cell r="I340">
            <v>0</v>
          </cell>
          <cell r="J340">
            <v>0</v>
          </cell>
          <cell r="K340">
            <v>640</v>
          </cell>
          <cell r="L340">
            <v>0</v>
          </cell>
          <cell r="M340">
            <v>0</v>
          </cell>
        </row>
        <row r="341">
          <cell r="A341">
            <v>951</v>
          </cell>
          <cell r="B341">
            <v>42928</v>
          </cell>
          <cell r="C341">
            <v>0</v>
          </cell>
          <cell r="D341" t="str">
            <v>UGA</v>
          </cell>
          <cell r="E341" t="str">
            <v>INFORME N° 951-2017-TP/DE/UGPPME-CFPP</v>
          </cell>
          <cell r="F341" t="str">
            <v xml:space="preserve">CERTIFICACION DE CREDITO PRESUPUESTARIO REFERIDA A LA CONTRATACION TEMPORAL POR LA MODALIDAD DE SERVICIO DE TERCERO COMO REVISOR DE EXPEDIENTES DE LIQUIDACIONES Y ELABORACION DE LOS INFORMES DE LIQUIDACION TECNICO-FINANCIERO PARA LA UNIDAD ZONAL LIMA SUR -ESTE  DEL  PROGRAMA TRABAJA PERU </v>
          </cell>
          <cell r="G341">
            <v>0</v>
          </cell>
          <cell r="H341">
            <v>0</v>
          </cell>
          <cell r="I341">
            <v>0</v>
          </cell>
          <cell r="J341">
            <v>0</v>
          </cell>
          <cell r="K341">
            <v>645</v>
          </cell>
          <cell r="L341">
            <v>0</v>
          </cell>
          <cell r="M341">
            <v>0</v>
          </cell>
        </row>
        <row r="342">
          <cell r="A342">
            <v>952</v>
          </cell>
          <cell r="B342">
            <v>42928</v>
          </cell>
          <cell r="C342">
            <v>0</v>
          </cell>
          <cell r="D342" t="str">
            <v>UGA</v>
          </cell>
          <cell r="E342" t="str">
            <v>INFORME N° 952-2017-TP/DE/UGPPME-CFPP</v>
          </cell>
          <cell r="F342" t="str">
            <v xml:space="preserve">CERTIFICACION DE CREDITO PRESUPUESTARIO REFERIDA A LA CONTRATACION TEMPORAL POR LA MODALIDAD DE SERVICIO DE TERCERO COMO REVISOR DE EXPEDIENTES DE LIQUIDACIONES Y ELABORACION DE LOS INFORMES DE LIQUIDACION TECNICO-FINANCIERO PARA LA UNIDAD ZONAL LIMA SUR -ESTE  DEL  PROGRAMA TRABAJA PERU </v>
          </cell>
          <cell r="G342">
            <v>0</v>
          </cell>
          <cell r="H342">
            <v>0</v>
          </cell>
          <cell r="I342">
            <v>0</v>
          </cell>
          <cell r="J342">
            <v>0</v>
          </cell>
          <cell r="K342">
            <v>644</v>
          </cell>
          <cell r="L342">
            <v>0</v>
          </cell>
          <cell r="M342">
            <v>0</v>
          </cell>
        </row>
        <row r="343">
          <cell r="A343">
            <v>953</v>
          </cell>
          <cell r="B343">
            <v>42928</v>
          </cell>
          <cell r="C343">
            <v>0</v>
          </cell>
          <cell r="D343" t="str">
            <v>UGA</v>
          </cell>
          <cell r="E343" t="str">
            <v>INFORME N° 953-2017-TP/DE/UGPPME-CFPP</v>
          </cell>
          <cell r="F343" t="str">
            <v xml:space="preserve">CERTIFICACION DE CREDITO PRESUPUESTARIO REFERIDA A LA CONTRATACION TEMPORAL POR LA MODALIDAD DE SERVICIO DE TERCERO PARA APOYO PARA LA UNIDAD ZONAL   LIMA SUR -ESTE  DEL  PROGRAMA TRABAJA PERU </v>
          </cell>
          <cell r="G343">
            <v>0</v>
          </cell>
          <cell r="H343">
            <v>0</v>
          </cell>
          <cell r="I343">
            <v>0</v>
          </cell>
          <cell r="J343">
            <v>0</v>
          </cell>
          <cell r="K343">
            <v>643</v>
          </cell>
          <cell r="L343">
            <v>0</v>
          </cell>
          <cell r="M343">
            <v>0</v>
          </cell>
        </row>
        <row r="344">
          <cell r="A344">
            <v>954</v>
          </cell>
          <cell r="B344">
            <v>42928</v>
          </cell>
          <cell r="C344">
            <v>0</v>
          </cell>
          <cell r="D344" t="str">
            <v>UGA</v>
          </cell>
          <cell r="E344" t="str">
            <v>INFORME N° 954-2017-TP/DE/UGPPME-CFPP</v>
          </cell>
          <cell r="F344" t="str">
            <v xml:space="preserve">CERTIFICACION DE CREDITO PRESUPUESTARIO REFERIDA A LA CONTRATACION TEMPORAL POR LA MODALIDAD DE SERVICIO DE TERCERO COMO REVISOR DE EXPEDIENTES DE LIQUIDACIONES Y ELABORACION DE LOS INFORMES DE LIQUIDACION TECNICO-FINANCIERO PARA LA UNIDAD ZONAL LIMA SUR -ESTE  DEL  PROGRAMA TRABAJA PERU </v>
          </cell>
          <cell r="G344">
            <v>0</v>
          </cell>
          <cell r="H344">
            <v>0</v>
          </cell>
          <cell r="I344">
            <v>0</v>
          </cell>
          <cell r="J344">
            <v>0</v>
          </cell>
          <cell r="K344">
            <v>642</v>
          </cell>
          <cell r="L344">
            <v>0</v>
          </cell>
          <cell r="M344">
            <v>0</v>
          </cell>
        </row>
        <row r="345">
          <cell r="A345">
            <v>955</v>
          </cell>
          <cell r="B345">
            <v>42928</v>
          </cell>
          <cell r="C345">
            <v>0</v>
          </cell>
          <cell r="D345" t="str">
            <v>UGA</v>
          </cell>
          <cell r="E345" t="str">
            <v>INFORME N° 955-2017-TP/DE/UGPPME-CFPP</v>
          </cell>
          <cell r="F345" t="str">
            <v xml:space="preserve">CERTIFICACION DE CREDITO PRESUPUESTARIO REFERIDA A LA CONTRATACION TEMPORAL POR LA MODALIDAD DE SERVICIO DE TERCERO COMO REVISOR DE EXPEDIENTES DE LIQUIDACIONES Y ELABORACION DE LOS INFORMES DE LIQUIDACION TECNICO-FINANCIERO PARA LA UNIDAD ZONAL LIMA SUR -ESTE  DEL  PROGRAMA TRABAJA PERU </v>
          </cell>
          <cell r="G345">
            <v>0</v>
          </cell>
          <cell r="H345">
            <v>0</v>
          </cell>
          <cell r="I345">
            <v>0</v>
          </cell>
          <cell r="J345">
            <v>0</v>
          </cell>
          <cell r="K345">
            <v>641</v>
          </cell>
          <cell r="L345">
            <v>0</v>
          </cell>
          <cell r="M345">
            <v>0</v>
          </cell>
        </row>
        <row r="346">
          <cell r="A346">
            <v>956</v>
          </cell>
          <cell r="B346">
            <v>42928</v>
          </cell>
          <cell r="C346">
            <v>0</v>
          </cell>
          <cell r="D346" t="str">
            <v>UGA</v>
          </cell>
          <cell r="E346" t="str">
            <v>INFORME N° 956-2017-TP/DE/UGPPME-CFPP</v>
          </cell>
          <cell r="F346" t="str">
            <v xml:space="preserve">CERTIFICACION DE CREDITO PRESUPUESTARIO REFERIDA A LA CONTRATACION TEMPORAL POR LA MODALIDAD DE SERVICIO DE TERCERO COMO REVISOR DE EXPEDIENTES DE LIQUIDACIONES Y ELABORACION DE LOS INFORMES DE LIQUIDACION TECNICO-FINANCIERO PARA LA UNIDAD ZONAL LIMA NORTE-CALLAO DEL  PROGRAMA TRABAJA PERU </v>
          </cell>
          <cell r="G346">
            <v>0</v>
          </cell>
          <cell r="H346">
            <v>0</v>
          </cell>
          <cell r="I346">
            <v>0</v>
          </cell>
          <cell r="J346">
            <v>0</v>
          </cell>
          <cell r="K346">
            <v>649</v>
          </cell>
          <cell r="L346">
            <v>0</v>
          </cell>
          <cell r="M346">
            <v>0</v>
          </cell>
        </row>
        <row r="347">
          <cell r="A347">
            <v>957</v>
          </cell>
          <cell r="B347">
            <v>42928</v>
          </cell>
          <cell r="C347">
            <v>0</v>
          </cell>
          <cell r="D347" t="str">
            <v>UGA</v>
          </cell>
          <cell r="E347" t="str">
            <v>INFORME N° 957-2017-TP/DE/UGPPME-CFPP</v>
          </cell>
          <cell r="F347" t="str">
            <v xml:space="preserve">CERTIFICACION DE CREDITO PRESUPUESTARIO REFERIDA A LA CONTRATACION TEMPORAL POR LA MODALIDAD DE SERVICIO DE TERCERO COMO REVISOR DE EXPEDIENTES DE LIQUIDACIONES Y ELABORACION DE LOS INFORMES DE LIQUIDACION TECNICO-FINANCIERO PARA LA UNIDAD ZONAL LIMA NORTE-CALLAO DEL  PROGRAMA TRABAJA PERU </v>
          </cell>
          <cell r="G347">
            <v>0</v>
          </cell>
          <cell r="H347">
            <v>0</v>
          </cell>
          <cell r="I347">
            <v>0</v>
          </cell>
          <cell r="J347">
            <v>0</v>
          </cell>
          <cell r="K347">
            <v>648</v>
          </cell>
          <cell r="L347">
            <v>0</v>
          </cell>
          <cell r="M347">
            <v>0</v>
          </cell>
        </row>
        <row r="348">
          <cell r="A348">
            <v>958</v>
          </cell>
          <cell r="B348">
            <v>42928</v>
          </cell>
          <cell r="C348">
            <v>0</v>
          </cell>
          <cell r="D348" t="str">
            <v>UGA</v>
          </cell>
          <cell r="E348" t="str">
            <v>INFORME N° 958-2017-TP/DE/UGPPME-CFPP</v>
          </cell>
          <cell r="F348" t="str">
            <v xml:space="preserve">CERTIFICACION DE CREDITO PRESUPUESTARIO REFERIDA A LA CONTRATACION TEMPORAL POR LA MODALIDAD DE SERVICIO DE TERCERO COMO REVISOR DE EXPEDIENTES DE LIQUIDACIONES Y ELABORACION DE LOS INFORMES DE LIQUIDACION TECNICO-FINANCIERO PARA LA UNIDAD ZONAL LIMA NORTE-CALLAO DEL  PROGRAMA TRABAJA PERU </v>
          </cell>
          <cell r="G348">
            <v>0</v>
          </cell>
          <cell r="H348">
            <v>0</v>
          </cell>
          <cell r="I348">
            <v>0</v>
          </cell>
          <cell r="J348">
            <v>0</v>
          </cell>
          <cell r="K348">
            <v>647</v>
          </cell>
          <cell r="L348">
            <v>0</v>
          </cell>
          <cell r="M348">
            <v>0</v>
          </cell>
        </row>
        <row r="349">
          <cell r="A349">
            <v>959</v>
          </cell>
          <cell r="B349">
            <v>42928</v>
          </cell>
          <cell r="C349">
            <v>0</v>
          </cell>
          <cell r="D349" t="str">
            <v>UGA</v>
          </cell>
          <cell r="E349" t="str">
            <v>INFORME N° 959-2017-TP/DE/UGPPME-CFPP</v>
          </cell>
          <cell r="F349" t="str">
            <v xml:space="preserve">CERTIFICACION DE CREDITO PRESUPUESTARIO REFERIDA A LA CONTRATACION TEMPORAL POR LA MODALIDAD DE SERVICIO DE TERCERO COMO REVISOR DE EXPEDIENTES DE LIQUIDACIONES Y ELABORACION DE LOS INFORMES DE LIQUIDACION TECNICO-FINANCIERO PARA LA UNIDAD ZONAL LIMA NORTE-CALLAO DEL  PROGRAMA TRABAJA PERU </v>
          </cell>
          <cell r="G349">
            <v>0</v>
          </cell>
          <cell r="H349">
            <v>0</v>
          </cell>
          <cell r="I349">
            <v>0</v>
          </cell>
          <cell r="J349">
            <v>0</v>
          </cell>
          <cell r="K349">
            <v>646</v>
          </cell>
          <cell r="L349">
            <v>0</v>
          </cell>
          <cell r="M349">
            <v>0</v>
          </cell>
        </row>
        <row r="350">
          <cell r="A350">
            <v>960</v>
          </cell>
          <cell r="B350">
            <v>42928</v>
          </cell>
          <cell r="C350">
            <v>0</v>
          </cell>
          <cell r="D350" t="str">
            <v>UGA</v>
          </cell>
          <cell r="E350" t="str">
            <v>INFORME N° 960-2017-TP/DE/UGPPME-CFPP</v>
          </cell>
          <cell r="F350" t="str">
            <v xml:space="preserve">CERTIFICACION DE CREDITO PRESUPUESTARIO REFERIDA A LA CONTRATACION TEMPORAL POR LA MODALIDAD DE SERVICIO DE TERCERO COMO REVISOR DE EXPEDIENTES DE LIQUIDACIONES Y ELABORACION DE LOS INFORMES DE LIQUIDACION TECNICO-FINANCIERO PARA LA UNIDAD ZONAL LIMA NORTE-CALLAO DEL  PROGRAMA TRABAJA PERU </v>
          </cell>
          <cell r="G350">
            <v>0</v>
          </cell>
          <cell r="H350">
            <v>0</v>
          </cell>
          <cell r="I350">
            <v>0</v>
          </cell>
          <cell r="J350">
            <v>0</v>
          </cell>
          <cell r="K350">
            <v>638</v>
          </cell>
          <cell r="L350">
            <v>0</v>
          </cell>
          <cell r="M350">
            <v>0</v>
          </cell>
        </row>
        <row r="351">
          <cell r="A351">
            <v>961</v>
          </cell>
          <cell r="B351">
            <v>42928</v>
          </cell>
          <cell r="C351">
            <v>0</v>
          </cell>
          <cell r="D351" t="str">
            <v>UGA</v>
          </cell>
          <cell r="E351" t="str">
            <v>INFORME N° 961-2017-TP/DE/UGPPME-CFPP</v>
          </cell>
          <cell r="F351" t="str">
            <v xml:space="preserve">CERTIFICACION DE CREDITO PRESUPUESTARIO REFERIDA A LA CONTRATACION TEMPORAL POR LA MODALIDAD DE SERVICIO DE TERCERO PARA LA COORDINACION FUNCIONAL DE SISTEMAS DEL  PROGRAMA TRABAJA PERU </v>
          </cell>
          <cell r="G351">
            <v>0</v>
          </cell>
          <cell r="H351">
            <v>0</v>
          </cell>
          <cell r="I351">
            <v>0</v>
          </cell>
          <cell r="J351">
            <v>0</v>
          </cell>
          <cell r="K351">
            <v>651</v>
          </cell>
          <cell r="L351">
            <v>0</v>
          </cell>
          <cell r="M351">
            <v>0</v>
          </cell>
        </row>
        <row r="352">
          <cell r="A352">
            <v>962</v>
          </cell>
          <cell r="B352">
            <v>42928</v>
          </cell>
          <cell r="C352">
            <v>0</v>
          </cell>
          <cell r="D352" t="str">
            <v>UGA</v>
          </cell>
          <cell r="E352" t="str">
            <v>INFORME N° 962-2017-TP/DE/UGPPME-CFPP</v>
          </cell>
          <cell r="F352" t="str">
            <v xml:space="preserve">CERTIFICACION DE CREDITO PRESUPUESTARIO REFERIDA A LA CONTRATACION TEMPORAL POR LA MODALIDAD DE SERVICIO DE TERCERO PARA LA COORDINACION FUNCIONAL DE LOGISTICA DEL PROGRAMA TRABAJA PERU </v>
          </cell>
          <cell r="G352">
            <v>0</v>
          </cell>
          <cell r="H352">
            <v>0</v>
          </cell>
          <cell r="I352">
            <v>0</v>
          </cell>
          <cell r="J352">
            <v>0</v>
          </cell>
          <cell r="K352">
            <v>650</v>
          </cell>
          <cell r="L352">
            <v>0</v>
          </cell>
          <cell r="M352">
            <v>0</v>
          </cell>
        </row>
        <row r="353">
          <cell r="A353">
            <v>963</v>
          </cell>
          <cell r="B353">
            <v>0</v>
          </cell>
          <cell r="C353">
            <v>0</v>
          </cell>
          <cell r="D353">
            <v>0</v>
          </cell>
          <cell r="E353">
            <v>0</v>
          </cell>
          <cell r="F353">
            <v>0</v>
          </cell>
          <cell r="G353">
            <v>0</v>
          </cell>
          <cell r="H353">
            <v>0</v>
          </cell>
          <cell r="I353">
            <v>0</v>
          </cell>
          <cell r="J353">
            <v>0</v>
          </cell>
          <cell r="K353">
            <v>0</v>
          </cell>
          <cell r="L353">
            <v>0</v>
          </cell>
          <cell r="M353">
            <v>0</v>
          </cell>
        </row>
        <row r="354">
          <cell r="A354">
            <v>964</v>
          </cell>
          <cell r="B354">
            <v>42929</v>
          </cell>
          <cell r="C354">
            <v>0</v>
          </cell>
          <cell r="D354" t="str">
            <v>UGA</v>
          </cell>
          <cell r="E354" t="str">
            <v>INFORME N° 964-2017-TP/DE/UGPPME-CFPP</v>
          </cell>
          <cell r="F354" t="str">
            <v xml:space="preserve">CERTIFICACION DE CREDITO PRESUPUESTARIO REERIDA A LA ASIGNACION DE VIATICOS PARA LA OFICINA NACIONAL DEL PROGRAMA TRABAJA PERU </v>
          </cell>
          <cell r="G354">
            <v>0</v>
          </cell>
          <cell r="H354" t="str">
            <v>VIATICOS Y ASIGNACIONES POR COMISION DE SERVICIO</v>
          </cell>
          <cell r="I354">
            <v>77</v>
          </cell>
          <cell r="J354">
            <v>232122</v>
          </cell>
          <cell r="K354">
            <v>666</v>
          </cell>
          <cell r="L354">
            <v>0</v>
          </cell>
          <cell r="M354">
            <v>0</v>
          </cell>
        </row>
        <row r="355">
          <cell r="A355">
            <v>0</v>
          </cell>
          <cell r="B355">
            <v>0</v>
          </cell>
          <cell r="C355">
            <v>0</v>
          </cell>
          <cell r="D355">
            <v>0</v>
          </cell>
          <cell r="E355">
            <v>0</v>
          </cell>
          <cell r="F355">
            <v>0</v>
          </cell>
          <cell r="G355">
            <v>0</v>
          </cell>
          <cell r="H355" t="str">
            <v>PASAJES Y GASTOS DE TRANSPORTE</v>
          </cell>
          <cell r="I355">
            <v>77</v>
          </cell>
          <cell r="J355">
            <v>232121</v>
          </cell>
          <cell r="K355">
            <v>666</v>
          </cell>
          <cell r="L355">
            <v>0</v>
          </cell>
          <cell r="M355">
            <v>0</v>
          </cell>
        </row>
        <row r="356">
          <cell r="A356">
            <v>965</v>
          </cell>
          <cell r="B356">
            <v>42929</v>
          </cell>
          <cell r="C356">
            <v>0</v>
          </cell>
          <cell r="D356" t="str">
            <v>UGAL</v>
          </cell>
          <cell r="E356" t="str">
            <v>INFORME N° 965-2017-TP/DE/UGPPME-CFPP</v>
          </cell>
          <cell r="F356" t="str">
            <v>REVISION DE DIRECTIVA QUE REGULA EL PROCEDIMIENTO PARA LA ADQUISICION DE BIENES Y CONTRATACIONES DE SERVICOS HASTA OCHO (08) UNIDADES IMPOSITIVAS TRIBUTARIAS</v>
          </cell>
          <cell r="G356">
            <v>0</v>
          </cell>
          <cell r="H356">
            <v>0</v>
          </cell>
          <cell r="I356">
            <v>0</v>
          </cell>
          <cell r="J356">
            <v>0</v>
          </cell>
          <cell r="K356">
            <v>0</v>
          </cell>
          <cell r="L356">
            <v>0</v>
          </cell>
          <cell r="M356">
            <v>0</v>
          </cell>
        </row>
        <row r="357">
          <cell r="A357">
            <v>966</v>
          </cell>
          <cell r="B357">
            <v>42929</v>
          </cell>
          <cell r="C357">
            <v>0</v>
          </cell>
          <cell r="D357" t="str">
            <v>UGA</v>
          </cell>
          <cell r="E357" t="str">
            <v>INFORME N° 966-2017-TP/DE/UGPPME-CFPP</v>
          </cell>
          <cell r="F357" t="str">
            <v xml:space="preserve">CERTIFICACION DE CREDITO PRESUPUESTARIO PARA EL PLAN DE VIAJE DE LA COORDINACION FUNCIONAL DE ASISTENCIA TECNICA Y EVALUACION DE PROYECTOS </v>
          </cell>
          <cell r="G357">
            <v>0</v>
          </cell>
          <cell r="H357" t="str">
            <v>VIATICOS Y ASIGNACIONES POR  COMISION DE SERVICIO</v>
          </cell>
          <cell r="I357">
            <v>44</v>
          </cell>
          <cell r="J357">
            <v>232122</v>
          </cell>
          <cell r="K357">
            <v>653</v>
          </cell>
          <cell r="L357">
            <v>0</v>
          </cell>
          <cell r="M357">
            <v>0</v>
          </cell>
        </row>
        <row r="358">
          <cell r="A358">
            <v>0</v>
          </cell>
          <cell r="B358">
            <v>0</v>
          </cell>
          <cell r="C358">
            <v>0</v>
          </cell>
          <cell r="D358">
            <v>0</v>
          </cell>
          <cell r="E358">
            <v>0</v>
          </cell>
          <cell r="F358">
            <v>0</v>
          </cell>
          <cell r="G358">
            <v>0</v>
          </cell>
          <cell r="H358" t="str">
            <v>PASAJES Y GASTOS DE TRANSPORTE</v>
          </cell>
          <cell r="I358">
            <v>44</v>
          </cell>
          <cell r="J358">
            <v>232121</v>
          </cell>
          <cell r="K358">
            <v>653</v>
          </cell>
          <cell r="L358">
            <v>0</v>
          </cell>
          <cell r="M358">
            <v>0</v>
          </cell>
        </row>
        <row r="359">
          <cell r="A359">
            <v>967</v>
          </cell>
          <cell r="B359">
            <v>42929</v>
          </cell>
          <cell r="C359">
            <v>0</v>
          </cell>
          <cell r="D359" t="str">
            <v>UGA</v>
          </cell>
          <cell r="E359" t="str">
            <v>INFORME N° 967-2017-TP/DE/UGPPME-CFPP</v>
          </cell>
          <cell r="F359" t="str">
            <v xml:space="preserve">CERTIFICACION DE CREDITO PRESUPUESTARIO REFERIDA A LA CONTRATACION DE VERIFICADORES DE ACTIVIDADES AII-02 PARA LA UNIDAD ZONAL HUARAZ DEL PROGRAMA TRABAJA PERU </v>
          </cell>
          <cell r="G359">
            <v>0</v>
          </cell>
          <cell r="H359" t="str">
            <v>OTROS SERVICIOS SIMILARES</v>
          </cell>
          <cell r="I359">
            <v>121</v>
          </cell>
          <cell r="J359">
            <v>2327299</v>
          </cell>
          <cell r="K359">
            <v>663</v>
          </cell>
          <cell r="L359">
            <v>0</v>
          </cell>
          <cell r="M359">
            <v>0</v>
          </cell>
        </row>
        <row r="360">
          <cell r="A360">
            <v>968</v>
          </cell>
          <cell r="B360">
            <v>42929</v>
          </cell>
          <cell r="C360">
            <v>0</v>
          </cell>
          <cell r="D360" t="str">
            <v>UGA</v>
          </cell>
          <cell r="E360" t="str">
            <v>INFORME N° 968-2017-TP/DE/UGPPME-CFPP</v>
          </cell>
          <cell r="F360" t="str">
            <v>CERTIFICACION DE CREDITO PRESUPUESTARIO REFERIDA A LA CONTRATACION TEMPORAL POR LA MODALIDAD DE SERVICIO DE TERCERO COMO VERIFICADOR DE LAS ACTIVIDADES DE INTERVENCION INMEDIATA AII-02 PARA LA UNIDAD ZONAL ICA  DEL PROGRAMA TRABAJA PERU</v>
          </cell>
          <cell r="G360">
            <v>0</v>
          </cell>
          <cell r="H360" t="str">
            <v>OTROS SERVICIOS SIMILARES</v>
          </cell>
          <cell r="I360">
            <v>122</v>
          </cell>
          <cell r="J360">
            <v>2327299</v>
          </cell>
          <cell r="K360">
            <v>657</v>
          </cell>
          <cell r="L360">
            <v>0</v>
          </cell>
          <cell r="M360">
            <v>0</v>
          </cell>
        </row>
        <row r="361">
          <cell r="A361">
            <v>969</v>
          </cell>
          <cell r="B361">
            <v>42929</v>
          </cell>
          <cell r="C361">
            <v>0</v>
          </cell>
          <cell r="D361" t="str">
            <v>UGA</v>
          </cell>
          <cell r="E361" t="str">
            <v>INFORME N° 969-2017-TP/DE/UGPPME-CFPP</v>
          </cell>
          <cell r="F361" t="str">
            <v>CERTIFICACION DE CREDITO PRESUPUESTARIO REFERIDA A LA CONTRATACION TEMPORAL POR LA MODALIDAD DE SERVICIO DE TERCERO COMO VERIFICADOR DE LAS ACTIVIDADES DE INTERVENCION INMEDIATA AII-02 PARA LA UNIDAD ZONAL ICA  DEL PROGRAMA TRABAJA PERU</v>
          </cell>
          <cell r="G361">
            <v>0</v>
          </cell>
          <cell r="H361" t="str">
            <v>OTROS SERVICIOS SIMILARES</v>
          </cell>
          <cell r="I361">
            <v>122</v>
          </cell>
          <cell r="J361">
            <v>2327299</v>
          </cell>
          <cell r="K361">
            <v>655</v>
          </cell>
          <cell r="L361">
            <v>0</v>
          </cell>
          <cell r="M361">
            <v>0</v>
          </cell>
        </row>
        <row r="362">
          <cell r="A362">
            <v>970</v>
          </cell>
          <cell r="B362">
            <v>42929</v>
          </cell>
          <cell r="C362">
            <v>0</v>
          </cell>
          <cell r="D362" t="str">
            <v>UGA</v>
          </cell>
          <cell r="E362" t="str">
            <v>INFORME N° 970-2017-TP/DE/UGPPME-CFPP</v>
          </cell>
          <cell r="F362" t="str">
            <v>CERTIFICACION DE CREDITO PRESUPUESTARIO REFERIDA A LA CONTRATACION TEMPORAL POR LA MODALIDAD DE SERVICIO DE TERCERO COMO VERIFICADOR DE LAS ACTIVIDADES DE INTERVENCION INMEDIATA AII-02 PARA LA UNIDAD ZONAL ICA  DEL PROGRAMA TRABAJA PERU</v>
          </cell>
          <cell r="G362">
            <v>0</v>
          </cell>
          <cell r="H362" t="str">
            <v>OTROS SERVICIOS SIMILARES</v>
          </cell>
          <cell r="I362">
            <v>122</v>
          </cell>
          <cell r="J362">
            <v>2327299</v>
          </cell>
          <cell r="K362">
            <v>656</v>
          </cell>
          <cell r="L362">
            <v>0</v>
          </cell>
          <cell r="M362">
            <v>0</v>
          </cell>
        </row>
        <row r="363">
          <cell r="A363">
            <v>971</v>
          </cell>
          <cell r="B363">
            <v>42929</v>
          </cell>
          <cell r="C363">
            <v>0</v>
          </cell>
          <cell r="D363" t="str">
            <v>UGA</v>
          </cell>
          <cell r="E363" t="str">
            <v>INFORME N° 971-2017-TP/DE/UGPPME-CFPP</v>
          </cell>
          <cell r="F363" t="str">
            <v>CERTIFICACION DE CREDITO PRESUPUESTARIO REFERIDA A LA CONTRATACION TEMPORAL POR LA MODALIDAD DE SERVICIO DE TERCERO COMO VERIFICADOR DE LAS ACTIVIDADES DE INTERVENCION INMEDIATA AII-02 PARA LA UNIDAD ZONAL ICA  DEL PROGRAMA TRABAJA PERU</v>
          </cell>
          <cell r="G363">
            <v>0</v>
          </cell>
          <cell r="H363" t="str">
            <v>OTROS SERVICIOS SIMILARES</v>
          </cell>
          <cell r="I363">
            <v>122</v>
          </cell>
          <cell r="J363">
            <v>2327299</v>
          </cell>
          <cell r="K363">
            <v>654</v>
          </cell>
          <cell r="L363">
            <v>0</v>
          </cell>
          <cell r="M363">
            <v>0</v>
          </cell>
        </row>
        <row r="364">
          <cell r="A364">
            <v>972</v>
          </cell>
          <cell r="B364">
            <v>42929</v>
          </cell>
          <cell r="C364">
            <v>0</v>
          </cell>
          <cell r="D364" t="str">
            <v>UGA</v>
          </cell>
          <cell r="E364" t="str">
            <v>INFORME N° 972-2017-TP/DE/UGPPME-CFPP</v>
          </cell>
          <cell r="F364" t="str">
            <v>CERTIFICACION DE CREDITO PRESUPUESTARIO REFERIDA A LA CONTRATACION TEMPORAL POR LA MODALIDAD DE SERVICIO DE TERCERO COMO VERIFICADOR DE LAS ACTIVIDADES DE INTERVENCION INMEDIATA AII-02 PARA LA UNIDAD ZONAL DE TUMBES  DEL PROGRAMA TRABAJA PERU</v>
          </cell>
          <cell r="G364">
            <v>0</v>
          </cell>
          <cell r="H364" t="str">
            <v>OTROS SERVICIOS SIMILARES</v>
          </cell>
          <cell r="I364">
            <v>128</v>
          </cell>
          <cell r="J364">
            <v>2327299</v>
          </cell>
          <cell r="K364">
            <v>660</v>
          </cell>
          <cell r="L364">
            <v>0</v>
          </cell>
          <cell r="M364">
            <v>0</v>
          </cell>
        </row>
        <row r="365">
          <cell r="A365">
            <v>973</v>
          </cell>
          <cell r="B365">
            <v>42929</v>
          </cell>
          <cell r="C365">
            <v>0</v>
          </cell>
          <cell r="D365" t="str">
            <v>UGA</v>
          </cell>
          <cell r="E365" t="str">
            <v>INFORME N° 973-2017-TP/DE/UGPPME-CFPP</v>
          </cell>
          <cell r="F365" t="str">
            <v>CERTIFICACION DE CREDITO PRESUPUESTARIO REFERIDA A LA CONTRATACION DE VERIFICADORES DE ACTIVIDADES  AII-02 PARA LA UNIDAD ZONAL DE TUMBES  DEL PROGRAMA TRABAJA PERU</v>
          </cell>
          <cell r="G365">
            <v>0</v>
          </cell>
          <cell r="H365" t="str">
            <v>OTROS SERVICIOS SIMILARES</v>
          </cell>
          <cell r="I365">
            <v>128</v>
          </cell>
          <cell r="J365">
            <v>2327299</v>
          </cell>
          <cell r="K365">
            <v>658</v>
          </cell>
          <cell r="L365">
            <v>0</v>
          </cell>
          <cell r="M365">
            <v>0</v>
          </cell>
        </row>
        <row r="366">
          <cell r="A366">
            <v>974</v>
          </cell>
          <cell r="B366">
            <v>42929</v>
          </cell>
          <cell r="C366">
            <v>0</v>
          </cell>
          <cell r="D366" t="str">
            <v>UGA</v>
          </cell>
          <cell r="E366" t="str">
            <v>INFORME N° 974-2017-TP/DE/UGPPME-CFPP</v>
          </cell>
          <cell r="F366" t="str">
            <v>CERTIFICACION DE CREDITO PRESUPUESTARIO REFERIDA A LA CONTRATACION TEMPORAL POR LA MODALIDAD DE SERVICIO DE TERCERO COMO VERIFICADOR DE LAS ACTIVIDADES DE INTERVENCION INMEDIATA AII-02 PARA LA UNIDAD ZONAL DE TUMBES  DEL PROGRAMA TRABAJA PERU</v>
          </cell>
          <cell r="G366">
            <v>0</v>
          </cell>
          <cell r="H366" t="str">
            <v>OTROS SERVICIOS SIMILARES</v>
          </cell>
          <cell r="I366">
            <v>128</v>
          </cell>
          <cell r="J366">
            <v>2327299</v>
          </cell>
          <cell r="K366">
            <v>659</v>
          </cell>
          <cell r="L366">
            <v>0</v>
          </cell>
          <cell r="M366">
            <v>0</v>
          </cell>
        </row>
        <row r="367">
          <cell r="A367">
            <v>975</v>
          </cell>
          <cell r="B367">
            <v>42929</v>
          </cell>
          <cell r="C367">
            <v>0</v>
          </cell>
          <cell r="D367" t="str">
            <v>UGA</v>
          </cell>
          <cell r="E367" t="str">
            <v>INFORME N° 975-2017-TP/DE/UGPPME-CFPP</v>
          </cell>
          <cell r="F367" t="str">
            <v>CERTIFICACION DE CREDITO PRESUPUESTARIO REFERIDA A LA CONTRATACION TEMPORAL DE SERVICIO DE LIMPIEZA REQUERIDO POR LAS UNIDADES ZONALES DE LORETO Y UCAYALI DEL PROGRAMA TRABAJA PERU</v>
          </cell>
          <cell r="G367">
            <v>0</v>
          </cell>
          <cell r="H367" t="str">
            <v>SERVICIOS DIVERSOS</v>
          </cell>
          <cell r="I367">
            <v>78</v>
          </cell>
          <cell r="J367">
            <v>23271199</v>
          </cell>
          <cell r="K367">
            <v>661</v>
          </cell>
          <cell r="L367">
            <v>0</v>
          </cell>
          <cell r="M367">
            <v>0</v>
          </cell>
        </row>
        <row r="368">
          <cell r="A368">
            <v>0</v>
          </cell>
          <cell r="B368">
            <v>0</v>
          </cell>
          <cell r="C368">
            <v>0</v>
          </cell>
          <cell r="D368">
            <v>0</v>
          </cell>
          <cell r="E368">
            <v>0</v>
          </cell>
          <cell r="F368">
            <v>0</v>
          </cell>
          <cell r="G368">
            <v>0</v>
          </cell>
          <cell r="H368" t="str">
            <v>SERVICIOS DIVERSOS</v>
          </cell>
          <cell r="I368">
            <v>86</v>
          </cell>
          <cell r="J368">
            <v>27271199</v>
          </cell>
          <cell r="K368">
            <v>662</v>
          </cell>
          <cell r="L368">
            <v>0</v>
          </cell>
          <cell r="M368">
            <v>0</v>
          </cell>
        </row>
        <row r="369">
          <cell r="A369">
            <v>976</v>
          </cell>
          <cell r="B369">
            <v>42929</v>
          </cell>
          <cell r="C369">
            <v>0</v>
          </cell>
          <cell r="D369" t="str">
            <v>UGA</v>
          </cell>
          <cell r="E369" t="str">
            <v>INFORME N° 976-2017-TP/DE/UGPPME-CFPP</v>
          </cell>
          <cell r="F369" t="str">
            <v xml:space="preserve">CERTIFICACION DE CREDITO PRESUPUESTARIO REFERIDA A LA CONTRATACION DE VERIFICADORES DE ACTIVIDADES AII-02 PARA LA UNIDAD ZONAL DE CAJAMARCA DEL PROGRAMA TRABAJA PERU </v>
          </cell>
          <cell r="G369">
            <v>0</v>
          </cell>
          <cell r="H369" t="str">
            <v>OTROS SERVICIOS SIMILARES</v>
          </cell>
          <cell r="I369">
            <v>119</v>
          </cell>
          <cell r="J369">
            <v>2327299</v>
          </cell>
          <cell r="K369">
            <v>664</v>
          </cell>
          <cell r="L369">
            <v>0</v>
          </cell>
          <cell r="M369">
            <v>0</v>
          </cell>
        </row>
        <row r="370">
          <cell r="A370">
            <v>977</v>
          </cell>
          <cell r="B370">
            <v>42929</v>
          </cell>
          <cell r="C370">
            <v>0</v>
          </cell>
          <cell r="D370" t="str">
            <v>UGA</v>
          </cell>
          <cell r="E370" t="str">
            <v>INFORME N° 977-2017-TP/DE/UGPPME-CFPP</v>
          </cell>
          <cell r="F370" t="str">
            <v>CERTIFICACION DE CREDITO PRESUPUESTARIO REFERIDA AL SERVICIO DE TERCERO PARA LA UNIDAD ZONAL ANCASH DEL PROGRAMA TRABAJA PERU</v>
          </cell>
          <cell r="G370">
            <v>0</v>
          </cell>
          <cell r="H370" t="str">
            <v>SERVICIOS DIVERSOS</v>
          </cell>
          <cell r="I370">
            <v>58</v>
          </cell>
          <cell r="J370">
            <v>23271199</v>
          </cell>
          <cell r="K370">
            <v>665</v>
          </cell>
          <cell r="L370">
            <v>0</v>
          </cell>
          <cell r="M370">
            <v>0</v>
          </cell>
        </row>
        <row r="371">
          <cell r="A371">
            <v>978</v>
          </cell>
          <cell r="B371">
            <v>42929</v>
          </cell>
          <cell r="C371">
            <v>0</v>
          </cell>
          <cell r="D371" t="str">
            <v>UGA</v>
          </cell>
          <cell r="E371" t="str">
            <v>INFORME N° 978-2017-TP/DE/UGPPME-CFPP</v>
          </cell>
          <cell r="F371" t="str">
            <v>CERTIFICACION DE CREDITO PRESUPUESTARIO REERIDA AL SERVICIO DE TERCERO PARA LA UNIDAD GERENCIAL DE PLANIFICACION, PRESUPUESTO, MONITOREO Y EVALUACION DEL PROGRAMA TRABAJA PERU</v>
          </cell>
          <cell r="G371">
            <v>0</v>
          </cell>
          <cell r="H371" t="str">
            <v>OTROS SERVICIOS SIMILARES</v>
          </cell>
          <cell r="I371">
            <v>77</v>
          </cell>
          <cell r="J371">
            <v>2327299</v>
          </cell>
          <cell r="K371">
            <v>667</v>
          </cell>
          <cell r="L371">
            <v>0</v>
          </cell>
          <cell r="M371">
            <v>0</v>
          </cell>
        </row>
        <row r="372">
          <cell r="A372">
            <v>979</v>
          </cell>
          <cell r="B372">
            <v>42929</v>
          </cell>
          <cell r="C372">
            <v>0</v>
          </cell>
          <cell r="D372" t="str">
            <v>UGA</v>
          </cell>
          <cell r="E372" t="str">
            <v>INFORME N° 979-2017-TP/DE/UGPPME-CFPP</v>
          </cell>
          <cell r="F372" t="str">
            <v>CERTIFICACION DE CREDITO PRESUPUESTARIO REFERIDA AL SERVICIO DE TERCERO PARA LA UNIDAD GERENCIAL DE PLANIFICACION, PRESUPUESTO, MONITOREO Y EVALUACION DEL PROGRAMA TRABAJA PERU</v>
          </cell>
          <cell r="G372">
            <v>0</v>
          </cell>
          <cell r="H372" t="str">
            <v>OTROS SERVICIOS SIMILARES</v>
          </cell>
          <cell r="I372">
            <v>77</v>
          </cell>
          <cell r="J372">
            <v>2327299</v>
          </cell>
          <cell r="K372">
            <v>668</v>
          </cell>
          <cell r="L372">
            <v>0</v>
          </cell>
          <cell r="M372">
            <v>0</v>
          </cell>
        </row>
        <row r="373">
          <cell r="A373">
            <v>980</v>
          </cell>
          <cell r="B373">
            <v>42935</v>
          </cell>
          <cell r="C373">
            <v>0</v>
          </cell>
          <cell r="D373" t="str">
            <v>UGA</v>
          </cell>
          <cell r="E373" t="str">
            <v>INFORME N° 980-2017/TP/DE/UGA-CFL</v>
          </cell>
          <cell r="F373" t="str">
            <v>CERTIFICACION DE CREDITO PRESUPUESTARIO REFERIDA AL SERVICIO DE TERCERO PARA LA COORDINACION FUNCIONAL DE LOGISTICA DEL PROGRAMA TRABAJA PERU</v>
          </cell>
          <cell r="G373">
            <v>0</v>
          </cell>
          <cell r="H373" t="str">
            <v>SERVICIOS DIVERSOS</v>
          </cell>
          <cell r="I373">
            <v>77</v>
          </cell>
          <cell r="J373">
            <v>23271199</v>
          </cell>
          <cell r="K373">
            <v>688</v>
          </cell>
          <cell r="L373" t="str">
            <v>MONTEZA CAVERA FREDY RAFAEL</v>
          </cell>
          <cell r="M373">
            <v>0</v>
          </cell>
        </row>
        <row r="374">
          <cell r="A374">
            <v>981</v>
          </cell>
          <cell r="B374">
            <v>42929</v>
          </cell>
          <cell r="C374">
            <v>0</v>
          </cell>
          <cell r="D374" t="str">
            <v>UGA</v>
          </cell>
          <cell r="E374" t="str">
            <v>INFORME N° 981-2017/TP/DE/UGA-CFL</v>
          </cell>
          <cell r="F374" t="str">
            <v>CERTIFICACION DE CREDITO PRESUPUESTARIO REFERIDA A LA CONTRATACION DE VERIFICADORES DE ACTIVIDADES AII-02 PARA LA UNIDAD ZONAL PIURA DEL PROGRAMA TRABAJA PERU</v>
          </cell>
          <cell r="G374">
            <v>0</v>
          </cell>
          <cell r="H374" t="str">
            <v>OTROS SERVICIOS SIMILARES</v>
          </cell>
          <cell r="I374">
            <v>127</v>
          </cell>
          <cell r="J374">
            <v>2327299</v>
          </cell>
          <cell r="K374">
            <v>669</v>
          </cell>
          <cell r="L374" t="str">
            <v>MOSCOL, ESCOBEDO, PACHERRES, ZAPATA, PEÑA, BERMEO, ANCAJIMA, BALMACENA</v>
          </cell>
          <cell r="M374">
            <v>0</v>
          </cell>
        </row>
        <row r="375">
          <cell r="A375">
            <v>982</v>
          </cell>
          <cell r="B375">
            <v>42929</v>
          </cell>
          <cell r="C375">
            <v>0</v>
          </cell>
          <cell r="D375" t="str">
            <v>UGA</v>
          </cell>
          <cell r="E375" t="str">
            <v>INFORME N° 982-2017/TP/DE/UGA-CFL</v>
          </cell>
          <cell r="F375" t="str">
            <v>CERTIFICACION DE CREDITO PRESUPUESTARIO REFERIDA A LA CONTRATACION DE VERIFICADORES DE ACYIVIDADES AII-02 PARA LA UNIDAD ZONAL DE PIURA DEL PROGRAMA TRABAJA PERU</v>
          </cell>
          <cell r="G375">
            <v>0</v>
          </cell>
          <cell r="H375" t="str">
            <v>OTROS SERVICIOS SIMILARES</v>
          </cell>
          <cell r="I375">
            <v>127</v>
          </cell>
          <cell r="J375">
            <v>2327299</v>
          </cell>
          <cell r="K375">
            <v>670</v>
          </cell>
          <cell r="L375">
            <v>0</v>
          </cell>
          <cell r="M375">
            <v>0</v>
          </cell>
        </row>
        <row r="376">
          <cell r="A376">
            <v>983</v>
          </cell>
          <cell r="B376">
            <v>42929</v>
          </cell>
          <cell r="C376">
            <v>0</v>
          </cell>
          <cell r="D376" t="str">
            <v>UGA</v>
          </cell>
          <cell r="E376" t="str">
            <v>INFORME N° 983-2017/TP/DE/UGA-CFL</v>
          </cell>
          <cell r="F376" t="str">
            <v>CERTIFICACION DE CREDITO PRESUPUESTARIO REFERIDA A LA CONTRATACION DE VERIFICADORES DE ACTIVIDADES AII-02 PARA LA UNIDAD ZONAL DE PIURA DEL PROGRAMA TRABAJA PERU</v>
          </cell>
          <cell r="G376">
            <v>0</v>
          </cell>
          <cell r="H376" t="str">
            <v>OTROS SERVICIOS SIMILARES</v>
          </cell>
          <cell r="I376" t="str">
            <v>127/128</v>
          </cell>
          <cell r="J376">
            <v>2327299</v>
          </cell>
          <cell r="K376">
            <v>671</v>
          </cell>
          <cell r="L376">
            <v>0</v>
          </cell>
          <cell r="M376">
            <v>0</v>
          </cell>
        </row>
        <row r="377">
          <cell r="A377">
            <v>984</v>
          </cell>
          <cell r="B377">
            <v>42929</v>
          </cell>
          <cell r="C377">
            <v>0</v>
          </cell>
          <cell r="D377" t="str">
            <v>UGAL</v>
          </cell>
          <cell r="E377" t="str">
            <v>INFORME N° 984-2017-TP/DE/UGPPME-CFPP</v>
          </cell>
          <cell r="F377" t="str">
            <v>DEMANDA ADICIONAL PARA EL PRESUPUESTO DEL EJERCICIO FISCAL 2017 DE LA UE: 05 PROGRAMA PARA LA GENERACION DE EMPLEO SOCIAL INCLUSIVO " TRABAJA PERU"</v>
          </cell>
          <cell r="G377">
            <v>0</v>
          </cell>
          <cell r="H377">
            <v>0</v>
          </cell>
          <cell r="I377">
            <v>0</v>
          </cell>
          <cell r="J377">
            <v>0</v>
          </cell>
          <cell r="K377">
            <v>0</v>
          </cell>
          <cell r="L377">
            <v>0</v>
          </cell>
          <cell r="M377">
            <v>0</v>
          </cell>
        </row>
        <row r="378">
          <cell r="A378">
            <v>985</v>
          </cell>
          <cell r="B378">
            <v>42930</v>
          </cell>
          <cell r="C378">
            <v>0</v>
          </cell>
          <cell r="D378" t="str">
            <v>DIRECCION EJECUTIVA</v>
          </cell>
          <cell r="E378" t="str">
            <v>INFORME N° 985-2017-TP/DE/UGPPME-CFPP</v>
          </cell>
          <cell r="F378" t="str">
            <v>SOLICITO AUTORIZACION PARA CONTRATACION DE SERVICIO DE TERCERO PARA LA COORDINACION FUNCIONAL DE PLANIFICACION Y PRESUPUESTO</v>
          </cell>
          <cell r="G378">
            <v>0</v>
          </cell>
          <cell r="H378">
            <v>0</v>
          </cell>
          <cell r="I378">
            <v>0</v>
          </cell>
          <cell r="J378">
            <v>0</v>
          </cell>
          <cell r="K378">
            <v>0</v>
          </cell>
          <cell r="L378">
            <v>0</v>
          </cell>
          <cell r="M378">
            <v>0</v>
          </cell>
        </row>
        <row r="379">
          <cell r="A379">
            <v>986</v>
          </cell>
          <cell r="B379">
            <v>42930</v>
          </cell>
          <cell r="C379">
            <v>0</v>
          </cell>
          <cell r="D379" t="str">
            <v>DIRECCION EJECUTIVA</v>
          </cell>
          <cell r="E379" t="str">
            <v>INFORME N° 986-2017-TP/DE/UGPPME-CFPP</v>
          </cell>
          <cell r="F379" t="str">
            <v>REQUERIMIENTO DE CONTRATACION ADMINISTRATIVA DE SERVICIOS-CAS DE UN ( 01 ) JEFE ZONAL UNIDAD ZONAL AREQUIPA</v>
          </cell>
          <cell r="G379">
            <v>0</v>
          </cell>
          <cell r="H379">
            <v>0</v>
          </cell>
          <cell r="I379">
            <v>0</v>
          </cell>
          <cell r="J379">
            <v>0</v>
          </cell>
          <cell r="K379">
            <v>0</v>
          </cell>
          <cell r="L379">
            <v>0</v>
          </cell>
          <cell r="M379">
            <v>0</v>
          </cell>
        </row>
        <row r="380">
          <cell r="A380">
            <v>987</v>
          </cell>
          <cell r="B380">
            <v>42930</v>
          </cell>
          <cell r="C380">
            <v>0</v>
          </cell>
          <cell r="D380" t="str">
            <v>DIRECCION EJECUTIVA</v>
          </cell>
          <cell r="E380" t="str">
            <v>INFORME N° 987-2017-TP/DE/UGPPME-CFPP</v>
          </cell>
          <cell r="F380" t="str">
            <v>REQUERIMIENTO DE CONTRATACION ADMINISTRATIVA DE SERVICIOS-CAS DE UN ( 01 ) CONTADOR III PARA LA COORDINACION FUNCIONAL DE CONTABILIDAD</v>
          </cell>
          <cell r="G380">
            <v>0</v>
          </cell>
          <cell r="H380">
            <v>0</v>
          </cell>
          <cell r="I380">
            <v>0</v>
          </cell>
          <cell r="J380">
            <v>0</v>
          </cell>
          <cell r="K380">
            <v>0</v>
          </cell>
          <cell r="L380">
            <v>0</v>
          </cell>
          <cell r="M380">
            <v>0</v>
          </cell>
        </row>
        <row r="381">
          <cell r="A381">
            <v>988</v>
          </cell>
          <cell r="B381">
            <v>42930</v>
          </cell>
          <cell r="C381">
            <v>0</v>
          </cell>
          <cell r="D381" t="str">
            <v>DIRECCION EJECUTIVA</v>
          </cell>
          <cell r="E381" t="str">
            <v>INFORME N° 988-2017-TP/DE/UGPPME-CFPP</v>
          </cell>
          <cell r="F381" t="str">
            <v>REQUERIMIENTO DE CONTRATACION ADMINISTRATIVA DE SERVICIOS-CAS DE UN ( 01 ) CHOFER  DE LA UNIDAD ZONAL PUNO</v>
          </cell>
          <cell r="G381">
            <v>0</v>
          </cell>
          <cell r="H381">
            <v>0</v>
          </cell>
          <cell r="I381">
            <v>0</v>
          </cell>
          <cell r="J381">
            <v>0</v>
          </cell>
          <cell r="K381">
            <v>0</v>
          </cell>
          <cell r="L381">
            <v>0</v>
          </cell>
          <cell r="M381">
            <v>0</v>
          </cell>
        </row>
        <row r="382">
          <cell r="A382">
            <v>989</v>
          </cell>
          <cell r="B382">
            <v>42930</v>
          </cell>
          <cell r="C382">
            <v>0</v>
          </cell>
          <cell r="D382" t="str">
            <v>UGAL</v>
          </cell>
          <cell r="E382" t="str">
            <v>INFORME N° 989-2017-TP/DE/UGPPME-CFPP</v>
          </cell>
          <cell r="F382" t="str">
            <v>PROPUESTA DE DIRECTIVA " PRECISIONES SOBRE LAS ACCIONES QUE DEBEN EJECUTAR LAS UNIDADES ZONALES DEL PROGRAMA TRABAJA PERU, EN RELACION AL SEGUIMIENTO A LA EJECUCION DE LOS CONVENIOS SUSCRITOS CON LOS ORGANISMOS EJECUTORES"</v>
          </cell>
          <cell r="G382">
            <v>0</v>
          </cell>
          <cell r="H382">
            <v>0</v>
          </cell>
          <cell r="I382">
            <v>0</v>
          </cell>
          <cell r="J382">
            <v>0</v>
          </cell>
          <cell r="K382">
            <v>0</v>
          </cell>
          <cell r="L382">
            <v>0</v>
          </cell>
          <cell r="M382">
            <v>0</v>
          </cell>
        </row>
        <row r="383">
          <cell r="A383">
            <v>990</v>
          </cell>
          <cell r="B383">
            <v>42930</v>
          </cell>
          <cell r="C383">
            <v>0</v>
          </cell>
          <cell r="D383" t="str">
            <v>UGA</v>
          </cell>
          <cell r="E383" t="str">
            <v>INFORME N° 990-2017-TP/DE/UGPPME-CFPP</v>
          </cell>
          <cell r="F383" t="str">
            <v>CERTIFICACION DE CREDITO PRESUPUESTARIO REFERIDA AL  SERVICIO DE TERCERO PARA LA COORDINACION FUNCIONAL DE LOGISTICA DEL PROGRAMA TRABAJA PERU</v>
          </cell>
          <cell r="G383">
            <v>0</v>
          </cell>
          <cell r="H383">
            <v>0</v>
          </cell>
          <cell r="I383">
            <v>0</v>
          </cell>
          <cell r="J383">
            <v>0</v>
          </cell>
          <cell r="K383">
            <v>674</v>
          </cell>
          <cell r="L383">
            <v>0</v>
          </cell>
          <cell r="M383">
            <v>0</v>
          </cell>
        </row>
        <row r="384">
          <cell r="A384">
            <v>991</v>
          </cell>
          <cell r="B384">
            <v>42930</v>
          </cell>
          <cell r="C384">
            <v>0</v>
          </cell>
          <cell r="D384" t="str">
            <v>UGA</v>
          </cell>
          <cell r="E384" t="str">
            <v>INFORME N° 991-2017-TP/DE/UGPPME-CFPP</v>
          </cell>
          <cell r="F384" t="str">
            <v>CERTIFICACION DE CREDITO PRESUPUESTARIO REFERIDA AL  SERVICIO DE TERCERO PARA LA UNIDAD ZONAL LIMA NORTE-CALLAO DEL  PROGRAMA TRABAJA PERU</v>
          </cell>
          <cell r="G384">
            <v>0</v>
          </cell>
          <cell r="H384">
            <v>0</v>
          </cell>
          <cell r="I384">
            <v>0</v>
          </cell>
          <cell r="J384">
            <v>0</v>
          </cell>
          <cell r="K384">
            <v>672</v>
          </cell>
          <cell r="L384">
            <v>0</v>
          </cell>
          <cell r="M384">
            <v>0</v>
          </cell>
        </row>
        <row r="385">
          <cell r="A385">
            <v>992</v>
          </cell>
          <cell r="B385">
            <v>42930</v>
          </cell>
          <cell r="C385">
            <v>0</v>
          </cell>
          <cell r="D385" t="str">
            <v xml:space="preserve"> UGA</v>
          </cell>
          <cell r="E385" t="str">
            <v>INFORME N° 992-2017-TP/DE/UGPPME-CFPP</v>
          </cell>
          <cell r="F385" t="str">
            <v>CERTIFICACION DE CREDITO PRESUPUESTARIO REFERIDA AL  SERVICIO DE TERCERO PARA LA UNIDAD ZONAL LIMA NORTE-CALLAO DEL  PROGRAMA TRABAJA PERU</v>
          </cell>
          <cell r="G385">
            <v>0</v>
          </cell>
          <cell r="H385">
            <v>0</v>
          </cell>
          <cell r="I385">
            <v>0</v>
          </cell>
          <cell r="J385">
            <v>0</v>
          </cell>
          <cell r="K385">
            <v>673</v>
          </cell>
          <cell r="L385">
            <v>0</v>
          </cell>
          <cell r="M385">
            <v>0</v>
          </cell>
        </row>
        <row r="386">
          <cell r="A386">
            <v>993</v>
          </cell>
          <cell r="B386">
            <v>42930</v>
          </cell>
          <cell r="C386">
            <v>0</v>
          </cell>
          <cell r="D386" t="str">
            <v>DIRECCION EJECUTIVA</v>
          </cell>
          <cell r="E386" t="str">
            <v>INFORME N° 993-2017-TP/DE/UGPPME-CFPP</v>
          </cell>
          <cell r="F386" t="str">
            <v>REQUERIMIENTO DE CONTRATACION ADMINISTRATIVA DE SERVICIOS-CAS DE UN ( 01 ) DE UN ASISTENTE ADMINISTRATIVO PARA LA COORDINACION FUNCIONAL DE LOGISTICA</v>
          </cell>
          <cell r="G386">
            <v>0</v>
          </cell>
          <cell r="H386">
            <v>0</v>
          </cell>
          <cell r="I386">
            <v>0</v>
          </cell>
          <cell r="J386">
            <v>0</v>
          </cell>
          <cell r="K386">
            <v>0</v>
          </cell>
          <cell r="L386">
            <v>0</v>
          </cell>
          <cell r="M386">
            <v>0</v>
          </cell>
        </row>
        <row r="387">
          <cell r="A387">
            <v>994</v>
          </cell>
          <cell r="B387">
            <v>42930</v>
          </cell>
          <cell r="C387">
            <v>0</v>
          </cell>
          <cell r="D387" t="str">
            <v>DIRECCION EJECUTIVA</v>
          </cell>
          <cell r="E387" t="str">
            <v>INFORME N° 994-2017-TP/DE/UGPPME-CFPP</v>
          </cell>
          <cell r="F387" t="str">
            <v xml:space="preserve">REQUERIMIENTO DE CONTRATACION ADMINISTRATIVA DE SERVICIOS-CAS DE UN ( 01 ) DE UN ANALISTA DE RECURSOS HUMANOS PARA LA COORDINACION FUNCIONAL DE RECURSOS HUMANOS </v>
          </cell>
          <cell r="G387">
            <v>0</v>
          </cell>
          <cell r="H387">
            <v>0</v>
          </cell>
          <cell r="I387">
            <v>0</v>
          </cell>
          <cell r="J387">
            <v>0</v>
          </cell>
          <cell r="K387">
            <v>0</v>
          </cell>
          <cell r="L387">
            <v>0</v>
          </cell>
          <cell r="M387">
            <v>0</v>
          </cell>
        </row>
        <row r="388">
          <cell r="A388">
            <v>995</v>
          </cell>
          <cell r="B388">
            <v>42930</v>
          </cell>
          <cell r="C388">
            <v>0</v>
          </cell>
          <cell r="D388" t="str">
            <v>UGA</v>
          </cell>
          <cell r="E388" t="str">
            <v>INFORME N° 995-2017-TP/DE/UGPPME-CFPP</v>
          </cell>
          <cell r="F388" t="str">
            <v>DESESTIMIENTO DE LA ORDEN DE SERVICIO N° 427</v>
          </cell>
          <cell r="G388">
            <v>0</v>
          </cell>
          <cell r="H388">
            <v>0</v>
          </cell>
          <cell r="I388">
            <v>0</v>
          </cell>
          <cell r="J388">
            <v>0</v>
          </cell>
          <cell r="K388">
            <v>0</v>
          </cell>
          <cell r="L388">
            <v>0</v>
          </cell>
          <cell r="M388">
            <v>0</v>
          </cell>
        </row>
        <row r="389">
          <cell r="A389">
            <v>996</v>
          </cell>
          <cell r="B389">
            <v>42933</v>
          </cell>
          <cell r="C389">
            <v>0</v>
          </cell>
          <cell r="D389" t="str">
            <v>UGA</v>
          </cell>
          <cell r="E389" t="str">
            <v>INFORME N° 996-2017-TP/DE/UGPPME-CFPP</v>
          </cell>
          <cell r="F389" t="str">
            <v>CERTIFICACION DE CREDITO PRESUPUESTARIO REFERIDA A LA COMPRA DE PASAJES AEREOS A LA CIUDAD DE HUANUCO SOLICITADO POR EL PROGRAMA TRABAJA PERU</v>
          </cell>
          <cell r="G389">
            <v>0</v>
          </cell>
          <cell r="H389" t="str">
            <v>VIATICOS Y ASIGNACIONES POR COMISION DE SERVICIO</v>
          </cell>
          <cell r="I389">
            <v>89</v>
          </cell>
          <cell r="J389">
            <v>232122</v>
          </cell>
          <cell r="K389">
            <v>678</v>
          </cell>
          <cell r="L389" t="str">
            <v>PROGRAMA PERU RESPONSABLE</v>
          </cell>
          <cell r="M389">
            <v>0</v>
          </cell>
        </row>
        <row r="390">
          <cell r="A390">
            <v>997</v>
          </cell>
          <cell r="B390">
            <v>42933</v>
          </cell>
          <cell r="C390">
            <v>0</v>
          </cell>
          <cell r="D390" t="str">
            <v>UGA</v>
          </cell>
          <cell r="E390" t="str">
            <v>INFORME N° 997-2017-TP/DE/UGPPME-CFPP</v>
          </cell>
          <cell r="F390" t="str">
            <v>CERTIFICACION DE CREDITO PRESUPUESTARIO REFERIDA A LA ADQUISICION DE 40 BIDONES DE AGUA DE MESA PARA EL PROGRAMA PERU RESPONSABLE</v>
          </cell>
          <cell r="G390">
            <v>0</v>
          </cell>
          <cell r="H390" t="str">
            <v>ALIMENTOS Y BEBIDAS PARA CONSUMO HUMANO</v>
          </cell>
          <cell r="I390">
            <v>91</v>
          </cell>
          <cell r="J390">
            <v>231111</v>
          </cell>
          <cell r="K390">
            <v>676</v>
          </cell>
          <cell r="L390" t="str">
            <v>PROGRAMA PERU RESPONSABLE</v>
          </cell>
          <cell r="M390">
            <v>0</v>
          </cell>
        </row>
        <row r="391">
          <cell r="A391">
            <v>998</v>
          </cell>
          <cell r="B391">
            <v>42933</v>
          </cell>
          <cell r="C391">
            <v>0</v>
          </cell>
          <cell r="D391" t="str">
            <v>UGA</v>
          </cell>
          <cell r="E391" t="str">
            <v>INFORME N° 998-2017-TP/DE/UGPPME-CFPP</v>
          </cell>
          <cell r="F391" t="str">
            <v xml:space="preserve">CERTIFICACION DE CREDITO PRESUPUESTARIO PARA ASIGNACION DE VIATICOS PARA EL PROGRAMA PERU RESPONSABLE </v>
          </cell>
          <cell r="G391">
            <v>0</v>
          </cell>
          <cell r="H391" t="str">
            <v>VIATICOS Y ASIGNACIONES POR COMISION DE SERVICIO</v>
          </cell>
          <cell r="I391">
            <v>89</v>
          </cell>
          <cell r="J391">
            <v>232122</v>
          </cell>
          <cell r="K391">
            <v>677</v>
          </cell>
          <cell r="L391" t="str">
            <v>PROGRAMA PERU RESPONSABLE (GLADYS ZORRILLA Y YESICA REYES)</v>
          </cell>
          <cell r="M391">
            <v>0</v>
          </cell>
        </row>
        <row r="392">
          <cell r="A392">
            <v>999</v>
          </cell>
          <cell r="B392">
            <v>42935</v>
          </cell>
          <cell r="C392">
            <v>0</v>
          </cell>
          <cell r="D392" t="str">
            <v>UGA</v>
          </cell>
          <cell r="E392" t="str">
            <v>INFORME N° 999-2017-TP/DE/UGPPME-CFPP</v>
          </cell>
          <cell r="F392" t="str">
            <v>CERTIFICACION DE CREDITO PRESUPUESTARIO REFERIDA A LA ADQUISICION DE LAMINA DE ACRILICO PARA LA UNIDAD GERENCIAL DE PROMOCION DEL PROGRAMA TRABAJA PERU</v>
          </cell>
          <cell r="G392">
            <v>0</v>
          </cell>
          <cell r="H392" t="str">
            <v>MOBILIARIO</v>
          </cell>
          <cell r="I392">
            <v>43</v>
          </cell>
          <cell r="J392">
            <v>263212</v>
          </cell>
          <cell r="K392">
            <v>675</v>
          </cell>
          <cell r="L392">
            <v>0</v>
          </cell>
          <cell r="M392">
            <v>0</v>
          </cell>
        </row>
        <row r="393">
          <cell r="A393">
            <v>1000</v>
          </cell>
          <cell r="B393">
            <v>42934</v>
          </cell>
          <cell r="C393">
            <v>0</v>
          </cell>
          <cell r="D393" t="str">
            <v>UGA</v>
          </cell>
          <cell r="E393" t="str">
            <v>INFORME N° 1000-2017-TP/DE/UGPPME-CFPP</v>
          </cell>
          <cell r="F393" t="str">
            <v>CERTIFICACION DE CREDITO PRESUPUESTARIO PARA TERCERO PARA LA COORDINACION FUNCIONAL  DE MONITOREO Y EVALUACION DEL PROGRAMA TRABAJA PERU</v>
          </cell>
          <cell r="G393">
            <v>0</v>
          </cell>
          <cell r="H393" t="str">
            <v>OTROS SERVICIOS SIMILARES</v>
          </cell>
          <cell r="I393">
            <v>77</v>
          </cell>
          <cell r="J393">
            <v>2327299</v>
          </cell>
          <cell r="K393">
            <v>679</v>
          </cell>
          <cell r="L393" t="str">
            <v>GUILLERHUA ALEJOS LUZ</v>
          </cell>
          <cell r="M393">
            <v>0</v>
          </cell>
        </row>
        <row r="394">
          <cell r="A394">
            <v>1001</v>
          </cell>
          <cell r="B394">
            <v>42934</v>
          </cell>
          <cell r="C394">
            <v>0</v>
          </cell>
          <cell r="D394" t="str">
            <v>UGA</v>
          </cell>
          <cell r="E394" t="str">
            <v>INFORME N° 1001-2017-TP/DE/UGPPME-CFPP</v>
          </cell>
          <cell r="F394" t="str">
            <v>CERTIFICACION DE CREDITO PRESUPUESTARIO REFERIDA A LA CONTRATACION POR LA MODALIDAD DE SERVICIO DE TERCERO COMO REVISOR DE LOS EXPEDIENTES DE LIQUIDACIONES Y ELABORACION DE LOS INFORMES DE LIQUIDACION TECNICO-FINANCIERO PARA LA UNIDAD ZONAL LIMA NORTE CALLAO DEL PROGRAMA TRABAJA PERU</v>
          </cell>
          <cell r="G394">
            <v>0</v>
          </cell>
          <cell r="H394" t="str">
            <v>OTROS SERVICIOS SIMILARES</v>
          </cell>
          <cell r="I394">
            <v>65</v>
          </cell>
          <cell r="J394">
            <v>2327299</v>
          </cell>
          <cell r="K394">
            <v>680</v>
          </cell>
          <cell r="L394" t="str">
            <v xml:space="preserve">                 MIGUEL ALCA HUACHO</v>
          </cell>
          <cell r="M394">
            <v>0</v>
          </cell>
        </row>
        <row r="395">
          <cell r="A395">
            <v>1002</v>
          </cell>
          <cell r="B395">
            <v>42934</v>
          </cell>
          <cell r="C395">
            <v>0</v>
          </cell>
          <cell r="D395" t="str">
            <v>UGA</v>
          </cell>
          <cell r="E395" t="str">
            <v>INFORME N° 1002-2017-TP/DE/UGPPME-CFPP</v>
          </cell>
          <cell r="F395" t="str">
            <v>CERTIFICACION DE CREDITO PRESUPUESTARIO REFERIDA A LA CONTRATACION DE SERVICIO DE TERCERO PARA LA UNIDAD GERENCIAL DE ASESORAMIENTO DEL PROGRAMA PERU RESPONSABLE</v>
          </cell>
          <cell r="G395">
            <v>0</v>
          </cell>
          <cell r="H395" t="str">
            <v>OTROS SERVICIOS SIMILARES</v>
          </cell>
          <cell r="I395">
            <v>90</v>
          </cell>
          <cell r="J395">
            <v>2327299</v>
          </cell>
          <cell r="K395">
            <v>681</v>
          </cell>
          <cell r="L395" t="str">
            <v xml:space="preserve">REYES VASQUEZ MARIANA </v>
          </cell>
          <cell r="M395">
            <v>0</v>
          </cell>
        </row>
        <row r="396">
          <cell r="A396">
            <v>1003</v>
          </cell>
          <cell r="B396">
            <v>42934</v>
          </cell>
          <cell r="C396">
            <v>0</v>
          </cell>
          <cell r="D396" t="str">
            <v>UGA</v>
          </cell>
          <cell r="E396" t="str">
            <v>INFORME N° 1003-2017-TP/DE/UGPPME-CFPP</v>
          </cell>
          <cell r="F396" t="str">
            <v>CERTIFICACION DE CREDITO PRESUPUESTARIO REFERIDA A LA CONTRATACION POR LA MODALIDAD DE SERVICIO DE TERCERO COMO REVISOR DE LOS EXPEDIENTES DE LIQUIDACIONES Y ELABORACION DE LOS INFORMES DE LIQUIDACION TECNICO-FINANCIERO PARA LA UNIDAD ZONAL LIMA NORTE CALLAO DEL PROGRAMA TRABAJA PERU</v>
          </cell>
          <cell r="G396">
            <v>0</v>
          </cell>
          <cell r="H396" t="str">
            <v>OTROS SERVICIOS SIMILARES</v>
          </cell>
          <cell r="I396">
            <v>65</v>
          </cell>
          <cell r="J396">
            <v>2327299</v>
          </cell>
          <cell r="K396">
            <v>683</v>
          </cell>
          <cell r="L396" t="str">
            <v>ALBERTO CACHUAN ZUÑIGA</v>
          </cell>
          <cell r="M396">
            <v>0</v>
          </cell>
        </row>
        <row r="397">
          <cell r="A397">
            <v>1004</v>
          </cell>
          <cell r="B397">
            <v>42934</v>
          </cell>
          <cell r="C397">
            <v>0</v>
          </cell>
          <cell r="D397" t="str">
            <v>UGA</v>
          </cell>
          <cell r="E397" t="str">
            <v>INFORME N° 1004-2017-TP/DE/UGPPME-CFPP</v>
          </cell>
          <cell r="F397" t="str">
            <v>CERTIFICACION DE CREDITO PRESUPUESTARIO REFERIDA AL SERVICIO DE TERCERO PARA LA UNIDAD ZONAL LIMA NORTE CALLAO DEL PROGRAMA TRABAJA PERU</v>
          </cell>
          <cell r="G397">
            <v>0</v>
          </cell>
          <cell r="H397" t="str">
            <v>OTROS SERVICIOS SIMILARES</v>
          </cell>
          <cell r="I397">
            <v>65</v>
          </cell>
          <cell r="J397">
            <v>2327299</v>
          </cell>
          <cell r="K397">
            <v>682</v>
          </cell>
          <cell r="L397" t="str">
            <v>MILTHON GIAN FRANCO RODRIGO</v>
          </cell>
          <cell r="M397">
            <v>0</v>
          </cell>
        </row>
        <row r="398">
          <cell r="A398">
            <v>1005</v>
          </cell>
          <cell r="B398">
            <v>42934</v>
          </cell>
          <cell r="C398">
            <v>0</v>
          </cell>
          <cell r="D398" t="str">
            <v>UGA</v>
          </cell>
          <cell r="E398" t="str">
            <v>INFORME N° 1005-2017-TP/DE/UGPPME-CFPP</v>
          </cell>
          <cell r="F398" t="str">
            <v>CERTIFICACION DE CREDITO PRESUPUESTARIO REFERIDA A LA CONTRATACION POR LA MODALIDAD DE SERVICIO DE TERCERO COMO REVISOR DE LOS EXPEDIENTES DE LIQUIDACIONES Y ELABORACION DE LOS INFORMES DE LIQUIDACION TECNICO-FINANCIERO PARA LA UNIDAD ZONAL LIMA NORTE CALLAO DEL PROGRAMA TRABAJA PERU</v>
          </cell>
          <cell r="G398">
            <v>0</v>
          </cell>
          <cell r="H398" t="str">
            <v>OTROS SERVICIOS SIMILARES</v>
          </cell>
          <cell r="I398">
            <v>65</v>
          </cell>
          <cell r="J398">
            <v>2327299</v>
          </cell>
          <cell r="K398">
            <v>684</v>
          </cell>
          <cell r="L398" t="str">
            <v>JORGE LUIS ESPIRITU SALAZAR</v>
          </cell>
          <cell r="M398">
            <v>0</v>
          </cell>
        </row>
        <row r="399">
          <cell r="A399">
            <v>1006</v>
          </cell>
          <cell r="B399">
            <v>42934</v>
          </cell>
          <cell r="C399">
            <v>0</v>
          </cell>
          <cell r="D399" t="str">
            <v>UGA</v>
          </cell>
          <cell r="E399" t="str">
            <v>INFORME N° 1006-2017-TP/DE/UGPPME-CFPP</v>
          </cell>
          <cell r="F399" t="str">
            <v>CERTIFICACION DE CREDITO PRESUPUESTARIO REFERIDA AL SERVICIO DE TERCERO PARA LA ASISTENCIA TECNICA DE LA COORDINACION FUNCIONAL DE RECURSOS HUMANOS DEL PROGRAMA TRABAJA PERU</v>
          </cell>
          <cell r="G399">
            <v>0</v>
          </cell>
          <cell r="H399" t="str">
            <v>OTROS SERVICIOS SIMILARES</v>
          </cell>
          <cell r="I399">
            <v>77</v>
          </cell>
          <cell r="J399">
            <v>2327299</v>
          </cell>
          <cell r="K399">
            <v>685</v>
          </cell>
          <cell r="L399" t="str">
            <v>HERNANDEZ RAIMUNDO PABLO</v>
          </cell>
          <cell r="M399">
            <v>0</v>
          </cell>
        </row>
        <row r="400">
          <cell r="A400">
            <v>1007</v>
          </cell>
          <cell r="B400">
            <v>42934</v>
          </cell>
          <cell r="C400">
            <v>0</v>
          </cell>
          <cell r="D400" t="str">
            <v>UGA</v>
          </cell>
          <cell r="E400" t="str">
            <v>INFORME N° 1007-2017-TP/DE/UGPPME-CFPP</v>
          </cell>
          <cell r="F400" t="str">
            <v>CERTIFICACION DE CREDITO PRESUPUESTARIO PARA ASIGNACION DE VIATICOS DE OFICINA NACIONAL</v>
          </cell>
          <cell r="G400">
            <v>0</v>
          </cell>
          <cell r="H400" t="str">
            <v>PASAJES Y GASTOS DE TRANSPORTES/VIATICOS Y ASIGNACIONES POR COMISION DE SERVICIO</v>
          </cell>
          <cell r="I400">
            <v>74</v>
          </cell>
          <cell r="J400" t="str">
            <v>232121/232122</v>
          </cell>
          <cell r="K400">
            <v>686</v>
          </cell>
          <cell r="L400" t="str">
            <v>PILAR JANET RAMIREZ</v>
          </cell>
          <cell r="M400">
            <v>0</v>
          </cell>
        </row>
        <row r="401">
          <cell r="A401">
            <v>1008</v>
          </cell>
          <cell r="B401">
            <v>42934</v>
          </cell>
          <cell r="C401">
            <v>0</v>
          </cell>
          <cell r="D401" t="str">
            <v>UGA</v>
          </cell>
          <cell r="E401" t="str">
            <v>INFORME N° 1008-2017-TP/DE/UGPPME-CFPP</v>
          </cell>
          <cell r="F401" t="str">
            <v>CERTIFICACION DE CREDITO PRESUPUESTARIO PARA ASIGNACION DE VIATICOS DE LA OFICINA NACIONAL</v>
          </cell>
          <cell r="G401">
            <v>0</v>
          </cell>
          <cell r="H401" t="str">
            <v>PASAJES Y GASTOS DE TRANSPORTES/VIATICOS Y ASIGNACIONES POR COMISION DE SERVICIO</v>
          </cell>
          <cell r="I401">
            <v>130</v>
          </cell>
          <cell r="J401" t="str">
            <v>232121/232122</v>
          </cell>
          <cell r="K401">
            <v>695</v>
          </cell>
          <cell r="L401" t="str">
            <v>GRISELDA MONTENEGRO CHAVEZ</v>
          </cell>
          <cell r="M401">
            <v>0</v>
          </cell>
        </row>
        <row r="402">
          <cell r="A402">
            <v>1009</v>
          </cell>
          <cell r="B402">
            <v>0</v>
          </cell>
          <cell r="C402">
            <v>0</v>
          </cell>
          <cell r="D402">
            <v>0</v>
          </cell>
          <cell r="E402">
            <v>0</v>
          </cell>
          <cell r="F402">
            <v>0</v>
          </cell>
          <cell r="G402">
            <v>0</v>
          </cell>
          <cell r="H402">
            <v>0</v>
          </cell>
          <cell r="I402">
            <v>0</v>
          </cell>
          <cell r="J402">
            <v>0</v>
          </cell>
          <cell r="K402">
            <v>0</v>
          </cell>
          <cell r="L402">
            <v>0</v>
          </cell>
          <cell r="M402">
            <v>0</v>
          </cell>
        </row>
        <row r="403">
          <cell r="A403">
            <v>1010</v>
          </cell>
          <cell r="B403">
            <v>42934</v>
          </cell>
          <cell r="C403">
            <v>0</v>
          </cell>
          <cell r="D403" t="str">
            <v>UGA</v>
          </cell>
          <cell r="E403" t="str">
            <v>INFORME N° 1010-2017-TP/DE/UGPPME-CFPP</v>
          </cell>
          <cell r="F403" t="str">
            <v xml:space="preserve">CERTIFICACION DE CREDITO PRESUPUESTARIO PARA ASIGNACION DE VIATICOS OFICINA NACIONAL </v>
          </cell>
          <cell r="G403">
            <v>0</v>
          </cell>
          <cell r="H403" t="str">
            <v>VIATICOS Y ASIGNACIONES POR COMISION DE SERVICIO</v>
          </cell>
          <cell r="I403">
            <v>74</v>
          </cell>
          <cell r="J403">
            <v>232122</v>
          </cell>
          <cell r="K403">
            <v>696</v>
          </cell>
          <cell r="L403" t="str">
            <v>DAVID ALBERTO JARA CALDERON</v>
          </cell>
          <cell r="M403">
            <v>0</v>
          </cell>
        </row>
        <row r="404">
          <cell r="A404">
            <v>1011</v>
          </cell>
          <cell r="B404">
            <v>0</v>
          </cell>
          <cell r="C404">
            <v>0</v>
          </cell>
          <cell r="D404">
            <v>0</v>
          </cell>
          <cell r="E404">
            <v>0</v>
          </cell>
          <cell r="F404">
            <v>0</v>
          </cell>
          <cell r="G404">
            <v>0</v>
          </cell>
          <cell r="H404">
            <v>0</v>
          </cell>
          <cell r="I404">
            <v>0</v>
          </cell>
          <cell r="J404">
            <v>0</v>
          </cell>
          <cell r="K404">
            <v>0</v>
          </cell>
          <cell r="L404">
            <v>0</v>
          </cell>
          <cell r="M404">
            <v>0</v>
          </cell>
        </row>
        <row r="405">
          <cell r="A405">
            <v>1012</v>
          </cell>
          <cell r="B405">
            <v>42935</v>
          </cell>
          <cell r="C405">
            <v>0</v>
          </cell>
          <cell r="D405" t="str">
            <v>UGA</v>
          </cell>
          <cell r="E405" t="str">
            <v>INFORME N° 1012-2017-TP/DE/UGPPME-CFPP</v>
          </cell>
          <cell r="F405" t="str">
            <v>CERTIFICACION DE CREDITO PRESUPUESTARIO REFERIDA A LA CONTRATACION TEMPORAL POR LA MODALIDAD DE SERVICIO DE TERCERO PARA LA COORDINACION FUNCIONAL DE SISTEMAS DEL PROGRAMA TRABAJA PERU</v>
          </cell>
          <cell r="G405">
            <v>0</v>
          </cell>
          <cell r="H405" t="str">
            <v>OTROS SERVICIOS SIMILARES</v>
          </cell>
          <cell r="I405">
            <v>77</v>
          </cell>
          <cell r="J405">
            <v>2327299</v>
          </cell>
          <cell r="K405">
            <v>690</v>
          </cell>
          <cell r="L405" t="str">
            <v>ANGELES PAREDES RICHARD</v>
          </cell>
          <cell r="M405">
            <v>0</v>
          </cell>
        </row>
        <row r="406">
          <cell r="A406">
            <v>1013</v>
          </cell>
          <cell r="B406">
            <v>42935</v>
          </cell>
          <cell r="C406">
            <v>0</v>
          </cell>
          <cell r="D406" t="str">
            <v>UGA</v>
          </cell>
          <cell r="E406" t="str">
            <v>INFORME N° 1013-2017-TP/DE/UGPPME-CFPP</v>
          </cell>
          <cell r="F406" t="str">
            <v>CERTIFICACION DE CREDITO PRESUPUESTARIO REFERIDA A LA CONTRATACION TEMPORAL POR LA MODALIDAD DE SERVICIO DE TERCERO PARA LA UNIDAD GERENCIAL DE PLANIFICACION, PRESUPUESTO, MONITOREO Y EVALUACION DEL PROGRAMA TRABAJA PERU</v>
          </cell>
          <cell r="G406">
            <v>0</v>
          </cell>
          <cell r="H406" t="str">
            <v>SERVICIOS DIVERSOS</v>
          </cell>
          <cell r="I406">
            <v>77</v>
          </cell>
          <cell r="J406">
            <v>23271199</v>
          </cell>
          <cell r="K406">
            <v>689</v>
          </cell>
          <cell r="L406" t="str">
            <v>VICTORIA LOARTE</v>
          </cell>
          <cell r="M406">
            <v>0</v>
          </cell>
        </row>
        <row r="407">
          <cell r="A407">
            <v>1014</v>
          </cell>
          <cell r="B407">
            <v>42935</v>
          </cell>
          <cell r="C407">
            <v>0</v>
          </cell>
          <cell r="D407" t="str">
            <v>UGA</v>
          </cell>
          <cell r="E407" t="str">
            <v>INFORME N° 1014-2017-TP/DE/UGPPME-CFPP</v>
          </cell>
          <cell r="F407" t="str">
            <v>CERTIFICACION DE CREDITO PRESUPUESTARIO REFERIDA A LA CONTRATACION DE TERCEROS PARA REALIZAR ACTIVIDADES DE PROMOCION EN LAS ACTIVIDADES AII-02 PARA LA UNIDAD ZONAL PIURA DEL PROGRAMA TRABAJA PERU</v>
          </cell>
          <cell r="G407">
            <v>0</v>
          </cell>
          <cell r="H407" t="str">
            <v>OTROS SERVICIOS SIMILARES</v>
          </cell>
          <cell r="I407">
            <v>127</v>
          </cell>
          <cell r="J407">
            <v>2327299</v>
          </cell>
          <cell r="K407">
            <v>694</v>
          </cell>
          <cell r="L407" t="str">
            <v>SEMINARIO PISFIL JAVIER</v>
          </cell>
          <cell r="M407">
            <v>0</v>
          </cell>
        </row>
        <row r="408">
          <cell r="A408">
            <v>1015</v>
          </cell>
          <cell r="B408">
            <v>42935</v>
          </cell>
          <cell r="C408">
            <v>0</v>
          </cell>
          <cell r="D408" t="str">
            <v>UGA</v>
          </cell>
          <cell r="E408" t="str">
            <v>INFORME N° 1015-2017-TP/DE/UGPPME-CFPP</v>
          </cell>
          <cell r="F408" t="str">
            <v>CERTIFICACION DE CREDITO PRESUPUESTARIO REFERIDA A LA CONTRATACION DE TERCEROS PARA REALIZAR ACTIVIDADES DE PROMOCION EN LAS ACTIVIDADES AII-02 PARA LA UNIDAD ZONAL PIURA DEL PROGRAMA TRABAJA PERU</v>
          </cell>
          <cell r="G408">
            <v>0</v>
          </cell>
          <cell r="H408" t="str">
            <v>OTROS SERVICIOS SIMILARES</v>
          </cell>
          <cell r="I408">
            <v>127</v>
          </cell>
          <cell r="J408">
            <v>2327299</v>
          </cell>
          <cell r="K408">
            <v>693</v>
          </cell>
          <cell r="L408" t="str">
            <v>ATOCHE TRELLES KAREN</v>
          </cell>
          <cell r="M408">
            <v>0</v>
          </cell>
        </row>
        <row r="409">
          <cell r="A409">
            <v>1016</v>
          </cell>
          <cell r="B409">
            <v>42935</v>
          </cell>
          <cell r="C409">
            <v>0</v>
          </cell>
          <cell r="D409" t="str">
            <v>DIRECCION EJECUTIVA</v>
          </cell>
          <cell r="E409" t="str">
            <v>INFORME N° 1016-2017-TP/DE/UGPPME-CFPP</v>
          </cell>
          <cell r="F409" t="str">
            <v>REQUERIMIENTO DE CONTRATACION ADMINISTRATIVA DE SERVICIOS CAS DE UN (01) ABOGADO PARA LA UNIDAD GERENCIAL DE ASESORIA LEGAL</v>
          </cell>
          <cell r="G409">
            <v>0</v>
          </cell>
          <cell r="H409">
            <v>0</v>
          </cell>
          <cell r="I409">
            <v>0</v>
          </cell>
          <cell r="J409">
            <v>0</v>
          </cell>
          <cell r="K409">
            <v>0</v>
          </cell>
          <cell r="L409">
            <v>0</v>
          </cell>
          <cell r="M409">
            <v>0</v>
          </cell>
        </row>
        <row r="410">
          <cell r="A410">
            <v>1017</v>
          </cell>
          <cell r="B410">
            <v>42935</v>
          </cell>
          <cell r="C410">
            <v>0</v>
          </cell>
          <cell r="D410" t="str">
            <v>UGA</v>
          </cell>
          <cell r="E410" t="str">
            <v>INFORME N° 1017-2017-TP/DE/UGPPME-CFPP</v>
          </cell>
          <cell r="F410" t="str">
            <v>CERTIFICACION DE CREDITO PRESUPUESTARIO REFERIDA AL SERVICIO DE TERCERO PARA LA UNIDAD ZONAL HUARAZ DEL PROGRAMA TRABAJA PERU</v>
          </cell>
          <cell r="G410">
            <v>0</v>
          </cell>
          <cell r="H410" t="str">
            <v>OTROS SERVICIOS SIMILARES</v>
          </cell>
          <cell r="I410">
            <v>121</v>
          </cell>
          <cell r="J410">
            <v>2327299</v>
          </cell>
          <cell r="K410">
            <v>687</v>
          </cell>
          <cell r="L410" t="str">
            <v>MONTANO CHAVEZ GLENDA</v>
          </cell>
          <cell r="M410">
            <v>0</v>
          </cell>
        </row>
        <row r="411">
          <cell r="A411">
            <v>1018</v>
          </cell>
          <cell r="B411">
            <v>42935</v>
          </cell>
          <cell r="C411">
            <v>0</v>
          </cell>
          <cell r="D411" t="str">
            <v>UGA</v>
          </cell>
          <cell r="E411" t="str">
            <v>INFORME N° 1018-2017-TP/DE/UGPPME-CFPP</v>
          </cell>
          <cell r="F411" t="str">
            <v>CERTIFICACION DE CREDITO PRESUPUESTARIO REFERIDA A LA CONTRATACION DE VERIFICADORES DE ACTIVIDADES AII-02 PARA LA UNIDAD ZONAL TUMBES DEL PROGRAMA TRABAJA PERU</v>
          </cell>
          <cell r="G411">
            <v>0</v>
          </cell>
          <cell r="H411" t="str">
            <v>OTROS SERVICIOS SIMILARES</v>
          </cell>
          <cell r="I411">
            <v>128</v>
          </cell>
          <cell r="J411">
            <v>2327299</v>
          </cell>
          <cell r="K411">
            <v>691</v>
          </cell>
          <cell r="L411" t="str">
            <v>ALIAGA GUEVARA SAMANTA</v>
          </cell>
          <cell r="M411">
            <v>0</v>
          </cell>
        </row>
        <row r="412">
          <cell r="A412">
            <v>1019</v>
          </cell>
          <cell r="B412">
            <v>42935</v>
          </cell>
          <cell r="C412">
            <v>0</v>
          </cell>
          <cell r="D412" t="str">
            <v>DIRECCION EJECUTIVA</v>
          </cell>
          <cell r="E412" t="str">
            <v>INFORME N° 1019-2017-TP/DE/UGPPME-CFPP</v>
          </cell>
          <cell r="F412" t="str">
            <v xml:space="preserve"> </v>
          </cell>
          <cell r="G412">
            <v>0</v>
          </cell>
          <cell r="H412">
            <v>0</v>
          </cell>
          <cell r="I412">
            <v>0</v>
          </cell>
          <cell r="J412">
            <v>0</v>
          </cell>
          <cell r="K412">
            <v>0</v>
          </cell>
          <cell r="L412">
            <v>0</v>
          </cell>
          <cell r="M412">
            <v>0</v>
          </cell>
        </row>
        <row r="413">
          <cell r="A413">
            <v>1020</v>
          </cell>
          <cell r="B413">
            <v>42936</v>
          </cell>
          <cell r="C413">
            <v>0</v>
          </cell>
          <cell r="D413" t="str">
            <v>UGA</v>
          </cell>
          <cell r="E413" t="str">
            <v>INFORME N° 1020-2017-TP/DE/UGPPME-CFPP</v>
          </cell>
          <cell r="F413" t="str">
            <v xml:space="preserve">CERTIFICACION DE CREDITO PRESUPUESTARIO PARA ASIGNACION DE VIATICOS OFICINA NACIONAL </v>
          </cell>
          <cell r="G413">
            <v>0</v>
          </cell>
          <cell r="H413" t="str">
            <v>CESAR GALVEZ/MARIA CHAVEZ</v>
          </cell>
          <cell r="I413">
            <v>74</v>
          </cell>
          <cell r="J413">
            <v>232122</v>
          </cell>
          <cell r="K413">
            <v>704</v>
          </cell>
          <cell r="L413" t="str">
            <v>CESAR GALVEZ/ MARIA CHAFELY CHAVEZ</v>
          </cell>
          <cell r="M413">
            <v>0</v>
          </cell>
        </row>
        <row r="414">
          <cell r="A414">
            <v>1021</v>
          </cell>
          <cell r="B414">
            <v>42936</v>
          </cell>
          <cell r="C414">
            <v>0</v>
          </cell>
          <cell r="D414" t="str">
            <v>UGA</v>
          </cell>
          <cell r="E414" t="str">
            <v>INFORME N° 1021-2017-TP/DE/UGPPME-CFPP</v>
          </cell>
          <cell r="F414" t="str">
            <v>CERTIFICACION DE CREDITO PRESUPUESTARIO REFERIDA AL SERVICIO DE TERCERO PARA LA COORDINACION FUNCIONAL DE LOGISTICA DEL PROGRAMA TRABAJA PERU</v>
          </cell>
          <cell r="G414">
            <v>0</v>
          </cell>
          <cell r="H414" t="str">
            <v>SERVICIOS DIVERSOS</v>
          </cell>
          <cell r="I414">
            <v>77</v>
          </cell>
          <cell r="J414">
            <v>23271199</v>
          </cell>
          <cell r="K414">
            <v>692</v>
          </cell>
          <cell r="L414" t="str">
            <v>MENESES YATACO GARETH</v>
          </cell>
          <cell r="M414">
            <v>0</v>
          </cell>
        </row>
        <row r="415">
          <cell r="A415">
            <v>1022</v>
          </cell>
          <cell r="B415">
            <v>42936</v>
          </cell>
          <cell r="C415">
            <v>0</v>
          </cell>
          <cell r="D415" t="str">
            <v>DIRECCION EJECUTIVA</v>
          </cell>
          <cell r="E415" t="str">
            <v>INFORME N° 1022-2017-TP/DE/UGPPME-CFPP</v>
          </cell>
          <cell r="F415" t="str">
            <v>REQUERIMIENTO DE CONTRATACION ADMINISTRATIVA DE SEVICIOS CAS DE UN (01) CHOFER DE LA UNIDAD ZONAL PIURA</v>
          </cell>
          <cell r="G415">
            <v>0</v>
          </cell>
          <cell r="H415">
            <v>0</v>
          </cell>
          <cell r="I415">
            <v>0</v>
          </cell>
          <cell r="J415">
            <v>0</v>
          </cell>
          <cell r="K415">
            <v>0</v>
          </cell>
          <cell r="L415">
            <v>0</v>
          </cell>
          <cell r="M415">
            <v>0</v>
          </cell>
        </row>
        <row r="416">
          <cell r="A416">
            <v>1023</v>
          </cell>
          <cell r="B416">
            <v>42936</v>
          </cell>
          <cell r="C416">
            <v>0</v>
          </cell>
          <cell r="D416" t="str">
            <v>UGA</v>
          </cell>
          <cell r="E416" t="str">
            <v>INFORME N° 1023-2017-TP/DE/UGPPME-CFPP</v>
          </cell>
          <cell r="F416" t="str">
            <v xml:space="preserve">CERTIFICACION DE CREDITO PRESUPUESTARIA REFERIDA A LA CONTRATACION DEL SERVICIO DE LIMPIEZA REQUERIDO POR LA UNIDAD ZONAL ICA DEL PROGRAMA TRABAJA PERU </v>
          </cell>
          <cell r="G416">
            <v>0</v>
          </cell>
          <cell r="H416" t="str">
            <v>SERVICIOS DIVERSOS</v>
          </cell>
          <cell r="I416">
            <v>69</v>
          </cell>
          <cell r="J416">
            <v>23271199</v>
          </cell>
          <cell r="K416">
            <v>697</v>
          </cell>
          <cell r="L416" t="str">
            <v>URIBE URIBE VERONICA</v>
          </cell>
          <cell r="M416">
            <v>0</v>
          </cell>
        </row>
        <row r="417">
          <cell r="A417">
            <v>1024</v>
          </cell>
          <cell r="B417">
            <v>42936</v>
          </cell>
          <cell r="C417">
            <v>0</v>
          </cell>
          <cell r="D417" t="str">
            <v>UGA</v>
          </cell>
          <cell r="E417" t="str">
            <v>INFORME N° 1024-2017-TP/DE/UGPPME-CFPP</v>
          </cell>
          <cell r="F417" t="str">
            <v>CERTIFICACION DE CREDITO PRESUPUESTARIA REFERIDA A LA CONTRATACION DEL SERVICIO DE TERCERO PARA REGISTRO DE INFORME DE ACTIVIDADES AII-02 PARA LA UNIDAD ZONAL TUMBES DEL PROGRAMA TRABAJA PERU</v>
          </cell>
          <cell r="G417">
            <v>0</v>
          </cell>
          <cell r="H417" t="str">
            <v>OTROS SERVICIOS SIMILARES</v>
          </cell>
          <cell r="I417">
            <v>128</v>
          </cell>
          <cell r="J417">
            <v>2327299</v>
          </cell>
          <cell r="K417">
            <v>698</v>
          </cell>
          <cell r="L417" t="str">
            <v>MAZA BANCES CARMEN</v>
          </cell>
          <cell r="M417">
            <v>0</v>
          </cell>
        </row>
        <row r="418">
          <cell r="A418">
            <v>1025</v>
          </cell>
          <cell r="B418">
            <v>42936</v>
          </cell>
          <cell r="C418">
            <v>0</v>
          </cell>
          <cell r="D418" t="str">
            <v>UGA</v>
          </cell>
          <cell r="E418" t="str">
            <v>INFORME N° 1025-2017-TP/DE/UGPPME-CFPP</v>
          </cell>
          <cell r="F418" t="str">
            <v>CERTIFICACION DE CREDITO PRESUPUESTARIO REFERIDA A LA CONTRATACION TEMPORAL DE SERVICIO DE LIMPIEZ REQUERIDO POR LAS UNIDADES ZONALES TACNA Y AMAZONAS DEL PROGRAMA TRABAJA PERU</v>
          </cell>
          <cell r="G418">
            <v>0</v>
          </cell>
          <cell r="H418" t="str">
            <v>SERVICIOS DIVERSOS</v>
          </cell>
          <cell r="I418">
            <v>84</v>
          </cell>
          <cell r="J418">
            <v>23271199</v>
          </cell>
          <cell r="K418">
            <v>699</v>
          </cell>
          <cell r="L418">
            <v>0</v>
          </cell>
          <cell r="M418">
            <v>0</v>
          </cell>
        </row>
        <row r="419">
          <cell r="A419">
            <v>0</v>
          </cell>
          <cell r="B419">
            <v>0</v>
          </cell>
          <cell r="C419">
            <v>0</v>
          </cell>
          <cell r="D419">
            <v>0</v>
          </cell>
          <cell r="E419">
            <v>0</v>
          </cell>
          <cell r="F419">
            <v>0</v>
          </cell>
          <cell r="G419">
            <v>0</v>
          </cell>
          <cell r="H419">
            <v>0</v>
          </cell>
          <cell r="I419">
            <v>56</v>
          </cell>
          <cell r="J419">
            <v>23271199</v>
          </cell>
          <cell r="K419">
            <v>700</v>
          </cell>
          <cell r="L419">
            <v>0</v>
          </cell>
          <cell r="M419">
            <v>0</v>
          </cell>
        </row>
        <row r="420">
          <cell r="A420">
            <v>1026</v>
          </cell>
          <cell r="B420">
            <v>42936</v>
          </cell>
          <cell r="C420">
            <v>0</v>
          </cell>
          <cell r="D420" t="str">
            <v>UGA</v>
          </cell>
          <cell r="E420" t="str">
            <v>INFORME N° 1026-2017-TP/DE/UGPPME-CFPP</v>
          </cell>
          <cell r="F420" t="str">
            <v>CERTIFICACION DE CREDITO PRESUPUESTARIO REFERIDA AL SERVICIO DE TERCERO PARA LA UNIDAD GERENCIAL DE ADMINITRACION DEL PROGRAMA TRABAJA PERU</v>
          </cell>
          <cell r="G420">
            <v>0</v>
          </cell>
          <cell r="H420" t="str">
            <v>OTROS SERVICIOS SIMILARES</v>
          </cell>
          <cell r="I420">
            <v>77</v>
          </cell>
          <cell r="J420">
            <v>2327299</v>
          </cell>
          <cell r="K420">
            <v>702</v>
          </cell>
          <cell r="L420" t="str">
            <v>JOSE ENRIQUE ARRASCUE ASENJO</v>
          </cell>
          <cell r="M420">
            <v>0</v>
          </cell>
        </row>
        <row r="421">
          <cell r="A421">
            <v>1027</v>
          </cell>
          <cell r="B421">
            <v>42937</v>
          </cell>
          <cell r="C421">
            <v>0</v>
          </cell>
          <cell r="D421" t="str">
            <v>UGA</v>
          </cell>
          <cell r="E421" t="str">
            <v>INFORME N° 1027-2017-TP/DE/UGPPME-CFPP</v>
          </cell>
          <cell r="F421" t="str">
            <v xml:space="preserve">CERTIFICACION DE CREDITO PRESUPUESTARIO PARA ASIGNACION DE VIATICOS OFICINA NACIONAL </v>
          </cell>
          <cell r="G421">
            <v>0</v>
          </cell>
          <cell r="H421" t="str">
            <v>COMBUSTIBLE Y CARBURANTES/VIATICOS Y ASIGNACIONES POR COMISION DE SERVICIO</v>
          </cell>
          <cell r="I421">
            <v>130</v>
          </cell>
          <cell r="J421" t="str">
            <v>231311/232122</v>
          </cell>
          <cell r="K421">
            <v>705</v>
          </cell>
          <cell r="L421" t="str">
            <v>CESAR WILFREDO HERRERA MENDOZA</v>
          </cell>
          <cell r="M421">
            <v>0</v>
          </cell>
        </row>
        <row r="422">
          <cell r="A422">
            <v>1028</v>
          </cell>
          <cell r="B422">
            <v>42937</v>
          </cell>
          <cell r="C422">
            <v>0</v>
          </cell>
          <cell r="D422" t="str">
            <v>UGA</v>
          </cell>
          <cell r="E422" t="str">
            <v>INFORME N° 1028-2017-TP/DE/UGPPME-CFPP</v>
          </cell>
          <cell r="F422" t="str">
            <v xml:space="preserve">CERTIFICACION DE CREDITO PRESUPUESTARIO PARA ASIGNACION DE VIATICOS OFICINA NACIONAL </v>
          </cell>
          <cell r="G422">
            <v>0</v>
          </cell>
          <cell r="H422" t="str">
            <v>VIATICOS Y ASIGNACIONES POR COMISION DE SERVICIO</v>
          </cell>
          <cell r="I422">
            <v>74</v>
          </cell>
          <cell r="J422">
            <v>232122</v>
          </cell>
          <cell r="K422">
            <v>710</v>
          </cell>
          <cell r="L422" t="str">
            <v>CESAR GALVEZ</v>
          </cell>
          <cell r="M422">
            <v>0</v>
          </cell>
        </row>
        <row r="423">
          <cell r="A423">
            <v>1029</v>
          </cell>
          <cell r="B423">
            <v>42936</v>
          </cell>
          <cell r="C423">
            <v>0</v>
          </cell>
          <cell r="D423" t="str">
            <v>UGA</v>
          </cell>
          <cell r="E423" t="str">
            <v>INFORME N° 1029-2017-TP/DE/UGPPME-CFPP</v>
          </cell>
          <cell r="F423" t="str">
            <v>CERTIFICACION DE CREDITO PRESUPUESTARIO REFERIDA AL SERVICIO DE TERCERO PARA LA COORDINACION FUNCIONAL DE LOGISTICA DEL PROGRAMA TRABAJA PERU</v>
          </cell>
          <cell r="G423">
            <v>0</v>
          </cell>
          <cell r="H423" t="str">
            <v>OTROS SERVICIOS SIMILARES</v>
          </cell>
          <cell r="I423">
            <v>77</v>
          </cell>
          <cell r="J423">
            <v>2327299</v>
          </cell>
          <cell r="K423">
            <v>701</v>
          </cell>
          <cell r="L423" t="str">
            <v>MURILLO CHUQUIVILCA ELISA</v>
          </cell>
          <cell r="M423">
            <v>0</v>
          </cell>
        </row>
        <row r="424">
          <cell r="A424">
            <v>1030</v>
          </cell>
          <cell r="B424">
            <v>42937</v>
          </cell>
          <cell r="C424">
            <v>0</v>
          </cell>
          <cell r="D424" t="str">
            <v>UGA</v>
          </cell>
          <cell r="E424" t="str">
            <v>INFORME N° 1030-2017-TP/DE/UGPPME-CFPP</v>
          </cell>
          <cell r="F424" t="str">
            <v xml:space="preserve">CERTIFICACION DE CREDITO PRESUPUESTARIO 2017 Y PREVISION 2018 REFERIDA AL SERVICIO DE INTERNET PARA LA COORDINACION EJECUTIVA DEL PROGRAMA TRABAJA PERU </v>
          </cell>
          <cell r="G424">
            <v>0</v>
          </cell>
          <cell r="H424" t="str">
            <v>SERVICIO DE INTERNET</v>
          </cell>
          <cell r="I424">
            <v>90</v>
          </cell>
          <cell r="J424">
            <v>232223</v>
          </cell>
          <cell r="K424">
            <v>703</v>
          </cell>
          <cell r="L424">
            <v>0</v>
          </cell>
          <cell r="M424">
            <v>0</v>
          </cell>
        </row>
        <row r="425">
          <cell r="A425">
            <v>1031</v>
          </cell>
          <cell r="B425">
            <v>42937</v>
          </cell>
          <cell r="C425">
            <v>0</v>
          </cell>
          <cell r="D425" t="str">
            <v>UGA</v>
          </cell>
          <cell r="E425" t="str">
            <v>INFORME N° 1031-2017-TP/DE/UGPPME-CFPP</v>
          </cell>
          <cell r="F425" t="str">
            <v xml:space="preserve">CERTIFICACION DE CREDITO PRESUPUESTARIO PARA ASIGNACION DE VIATICOS OFICINA NACIONAL </v>
          </cell>
          <cell r="G425">
            <v>0</v>
          </cell>
          <cell r="H425" t="str">
            <v xml:space="preserve">VIATICOS Y ASIGNACIONES POR COMISION DE SERVICIO </v>
          </cell>
          <cell r="I425">
            <v>77</v>
          </cell>
          <cell r="J425">
            <v>232122</v>
          </cell>
          <cell r="K425">
            <v>713</v>
          </cell>
          <cell r="L425" t="str">
            <v>JULIO CASTILLO</v>
          </cell>
          <cell r="M425">
            <v>0</v>
          </cell>
        </row>
        <row r="426">
          <cell r="A426">
            <v>1032</v>
          </cell>
          <cell r="B426">
            <v>42937</v>
          </cell>
          <cell r="C426">
            <v>0</v>
          </cell>
          <cell r="D426" t="str">
            <v>UGA</v>
          </cell>
          <cell r="E426" t="str">
            <v>INFORME N° 1032-2017-TP/DE/UGPPME-CFPP</v>
          </cell>
          <cell r="F426" t="str">
            <v xml:space="preserve">CERTIFICACION DE CREDITO PRESUPUESTARIO PARA ASIGNACION DE VIATICOS OFICINA NACIONAL </v>
          </cell>
          <cell r="G426">
            <v>0</v>
          </cell>
          <cell r="H426" t="str">
            <v>COMBUSTIBLE Y CARBURANTES/VIATICOS Y ASIGNACIONES POR COMISION DE SERVICIO</v>
          </cell>
          <cell r="I426">
            <v>130</v>
          </cell>
          <cell r="J426" t="str">
            <v>231113/232122</v>
          </cell>
          <cell r="K426">
            <v>712</v>
          </cell>
          <cell r="L426" t="str">
            <v>KETTY GARAY LINDO</v>
          </cell>
          <cell r="M426">
            <v>0</v>
          </cell>
        </row>
        <row r="427">
          <cell r="A427">
            <v>1033</v>
          </cell>
          <cell r="B427">
            <v>42937</v>
          </cell>
          <cell r="C427">
            <v>0</v>
          </cell>
          <cell r="D427" t="str">
            <v>UGA</v>
          </cell>
          <cell r="E427" t="str">
            <v>INFORME N° 1033-2017-TP/DE/UGPPME-CFPP</v>
          </cell>
          <cell r="F427" t="str">
            <v xml:space="preserve">CERTIFICACION DE CREDITO PRESUPUESTARIO PARA ASIGNACION DE VIATICOS OFICINA NACIONAL </v>
          </cell>
          <cell r="G427">
            <v>0</v>
          </cell>
          <cell r="H427" t="str">
            <v>VIATICOS Y ASIGNACIONES POR COMISION DE SERVICIO</v>
          </cell>
          <cell r="I427">
            <v>44</v>
          </cell>
          <cell r="J427">
            <v>232122</v>
          </cell>
          <cell r="K427">
            <v>711</v>
          </cell>
          <cell r="L427" t="str">
            <v>CHAVEZ EVARISTO</v>
          </cell>
          <cell r="M427">
            <v>0</v>
          </cell>
        </row>
        <row r="428">
          <cell r="A428">
            <v>1034</v>
          </cell>
          <cell r="B428">
            <v>42937</v>
          </cell>
          <cell r="C428">
            <v>0</v>
          </cell>
          <cell r="D428" t="str">
            <v>UGA</v>
          </cell>
          <cell r="E428" t="str">
            <v>INFORME N° 1034-2017-TP/DE/UGPPME-CFPP</v>
          </cell>
          <cell r="F428" t="str">
            <v>CERTIFICACION DE CREDITO PRESUPUESTARIO REFERIDA AL SERVICIO DE TERCERO PARA LA UNIDAD ZONAL HUARAZ DEL PROGRAMA TRABAJA PERU</v>
          </cell>
          <cell r="G428">
            <v>0</v>
          </cell>
          <cell r="H428" t="str">
            <v>OTROS SERVICIOS SIMILARES</v>
          </cell>
          <cell r="I428">
            <v>57</v>
          </cell>
          <cell r="J428">
            <v>2327299</v>
          </cell>
          <cell r="K428">
            <v>706</v>
          </cell>
          <cell r="L428" t="str">
            <v>MELLIZO MORALES LEONORA NAGELICA</v>
          </cell>
          <cell r="M428">
            <v>0</v>
          </cell>
        </row>
        <row r="429">
          <cell r="A429">
            <v>1035</v>
          </cell>
          <cell r="B429">
            <v>42937</v>
          </cell>
          <cell r="C429">
            <v>0</v>
          </cell>
          <cell r="D429" t="str">
            <v>UGA</v>
          </cell>
          <cell r="E429" t="str">
            <v>INFORME N° 1035-2017-TP/DE/UGPPME-CFPP</v>
          </cell>
          <cell r="F429" t="str">
            <v xml:space="preserve">CERTIFICACION DE CREDITO PRESUPUESTARIO REFERIDA A LA CONTRATACION DE VERIFICADORES DE ACTIVIDADES AII-02 PARA LA UNIDAD ZONAL ZONAL PIURA DEL PROGRAMAT RABAJA PERU </v>
          </cell>
          <cell r="G429">
            <v>0</v>
          </cell>
          <cell r="H429" t="str">
            <v>OTROS SERVICIOS SIMILARES</v>
          </cell>
          <cell r="I429">
            <v>127</v>
          </cell>
          <cell r="J429">
            <v>2327299</v>
          </cell>
          <cell r="K429">
            <v>707</v>
          </cell>
          <cell r="L429" t="str">
            <v>VALDIVIEZO VASQUEZ KELY MASIEL</v>
          </cell>
          <cell r="M429">
            <v>0</v>
          </cell>
        </row>
        <row r="430">
          <cell r="A430">
            <v>1036</v>
          </cell>
          <cell r="B430">
            <v>42937</v>
          </cell>
          <cell r="C430">
            <v>0</v>
          </cell>
          <cell r="D430" t="str">
            <v>UGA</v>
          </cell>
          <cell r="E430" t="str">
            <v>INFORME N° 1036-2017-TP/DE/UGPPME-CFPP</v>
          </cell>
          <cell r="F430" t="str">
            <v xml:space="preserve">CERTIFICACION DE CREDITO PRESUPUESTARIO REFERIDA A LA COMPRA DE PASAJES AEREOS EN EL MARCO DE ACTIVIDADES DE INTERVENCION INMEDIATA AII-02 PROGRAMADO EN EL PAC N° 23 </v>
          </cell>
          <cell r="G430">
            <v>0</v>
          </cell>
          <cell r="H430" t="str">
            <v>PASAJES  Y GASTOS DE TRANSPORTES</v>
          </cell>
          <cell r="I430">
            <v>130</v>
          </cell>
          <cell r="J430">
            <v>232121</v>
          </cell>
          <cell r="K430">
            <v>708</v>
          </cell>
          <cell r="L430">
            <v>0</v>
          </cell>
          <cell r="M430">
            <v>0</v>
          </cell>
        </row>
        <row r="431">
          <cell r="A431">
            <v>1037</v>
          </cell>
          <cell r="B431">
            <v>42940</v>
          </cell>
          <cell r="C431">
            <v>0</v>
          </cell>
          <cell r="D431" t="str">
            <v>UGAL</v>
          </cell>
          <cell r="E431" t="str">
            <v>INFORME N° 1037-2017-TP/DE/UGPPME-CFPP</v>
          </cell>
          <cell r="F431" t="str">
            <v>REQUERIMIENTO DE INFORMACION</v>
          </cell>
          <cell r="G431">
            <v>0</v>
          </cell>
          <cell r="H431">
            <v>0</v>
          </cell>
          <cell r="I431">
            <v>0</v>
          </cell>
          <cell r="J431">
            <v>0</v>
          </cell>
          <cell r="K431">
            <v>0</v>
          </cell>
          <cell r="L431">
            <v>0</v>
          </cell>
          <cell r="M431">
            <v>0</v>
          </cell>
        </row>
        <row r="432">
          <cell r="A432">
            <v>1038</v>
          </cell>
          <cell r="B432">
            <v>42940</v>
          </cell>
          <cell r="C432">
            <v>0</v>
          </cell>
          <cell r="D432" t="str">
            <v>DE</v>
          </cell>
          <cell r="E432" t="str">
            <v>INFORME N° 1038-2017-TP/DE/UGPPME-CFPP</v>
          </cell>
          <cell r="F432" t="str">
            <v xml:space="preserve">INFORME COMPLEMENTARIO DEMANDA ADICIONAL DE RECURSOS PARA EL PRESUPUESTO DEL EJERCICIO FISCAL 2017 DE LA UE: 05 PROGRAMA PARA LA GENERACION DE EMPLEO SOCIAL INCLUSIVO " TRABAJA PERU" </v>
          </cell>
          <cell r="G432">
            <v>0</v>
          </cell>
          <cell r="H432">
            <v>0</v>
          </cell>
          <cell r="I432">
            <v>0</v>
          </cell>
          <cell r="J432">
            <v>0</v>
          </cell>
          <cell r="K432">
            <v>0</v>
          </cell>
          <cell r="L432">
            <v>0</v>
          </cell>
          <cell r="M432">
            <v>0</v>
          </cell>
        </row>
        <row r="433">
          <cell r="A433">
            <v>1039</v>
          </cell>
          <cell r="B433">
            <v>42940</v>
          </cell>
          <cell r="C433">
            <v>0</v>
          </cell>
          <cell r="D433" t="str">
            <v>UGA</v>
          </cell>
          <cell r="E433" t="str">
            <v>INFORME N° 1039-2017-TP/DE/UGPPME-CFPP</v>
          </cell>
          <cell r="F433" t="str">
            <v>CERTIFICACION DE CREDITO PRESUPUESTARIO REFERIDA A LA CONTRATACION DE SERVICIO DE TERCERO PARA LA UNIDAD GERENCIAL DE PROMOCION DE LA RSE DEL PROGRAMA PERU RESPONSABLE</v>
          </cell>
          <cell r="G433">
            <v>0</v>
          </cell>
          <cell r="H433" t="str">
            <v>OTROS SERVICIOS SIMILARES</v>
          </cell>
          <cell r="I433">
            <v>89</v>
          </cell>
          <cell r="J433">
            <v>2327299</v>
          </cell>
          <cell r="K433">
            <v>709</v>
          </cell>
          <cell r="L433" t="str">
            <v>VICTOR ALEJANDRO CORZO CAMARGO</v>
          </cell>
          <cell r="M433">
            <v>0</v>
          </cell>
        </row>
        <row r="434">
          <cell r="A434">
            <v>1040</v>
          </cell>
          <cell r="B434">
            <v>42940</v>
          </cell>
          <cell r="C434">
            <v>0</v>
          </cell>
          <cell r="D434" t="str">
            <v>UGA</v>
          </cell>
          <cell r="E434" t="str">
            <v>INFORME N° 1040-2017-TP/DE/UGPPME-CFPP</v>
          </cell>
          <cell r="F434" t="str">
            <v>CERTIFICACION DE CREDITO PRESUPUESTARIO PARA NOVENTA (90) PROYECTOS DE ACCION DE CONTINGENCIA ESPECIAL - NORMA EXPRESA (COENE) AC 87</v>
          </cell>
          <cell r="G434">
            <v>0</v>
          </cell>
          <cell r="H434" t="str">
            <v>A OTRAS UNIDADES DEL GOB. LOCAL</v>
          </cell>
          <cell r="I434">
            <v>131</v>
          </cell>
          <cell r="J434">
            <v>242313</v>
          </cell>
          <cell r="K434">
            <v>714</v>
          </cell>
          <cell r="L434">
            <v>0</v>
          </cell>
          <cell r="M434">
            <v>0</v>
          </cell>
        </row>
        <row r="435">
          <cell r="A435">
            <v>0</v>
          </cell>
          <cell r="B435">
            <v>0</v>
          </cell>
          <cell r="C435">
            <v>0</v>
          </cell>
          <cell r="D435">
            <v>0</v>
          </cell>
          <cell r="E435">
            <v>0</v>
          </cell>
          <cell r="F435">
            <v>0</v>
          </cell>
          <cell r="G435">
            <v>0</v>
          </cell>
          <cell r="H435">
            <v>0</v>
          </cell>
          <cell r="I435">
            <v>132</v>
          </cell>
          <cell r="J435">
            <v>0</v>
          </cell>
          <cell r="K435">
            <v>0</v>
          </cell>
          <cell r="L435">
            <v>0</v>
          </cell>
          <cell r="M435">
            <v>0</v>
          </cell>
        </row>
        <row r="436">
          <cell r="A436">
            <v>0</v>
          </cell>
          <cell r="B436">
            <v>0</v>
          </cell>
          <cell r="C436">
            <v>0</v>
          </cell>
          <cell r="D436">
            <v>0</v>
          </cell>
          <cell r="E436">
            <v>0</v>
          </cell>
          <cell r="F436">
            <v>0</v>
          </cell>
          <cell r="G436">
            <v>0</v>
          </cell>
          <cell r="H436">
            <v>0</v>
          </cell>
          <cell r="I436">
            <v>133</v>
          </cell>
          <cell r="J436">
            <v>0</v>
          </cell>
          <cell r="K436">
            <v>0</v>
          </cell>
          <cell r="L436">
            <v>0</v>
          </cell>
          <cell r="M436">
            <v>0</v>
          </cell>
        </row>
        <row r="437">
          <cell r="A437">
            <v>0</v>
          </cell>
          <cell r="B437">
            <v>0</v>
          </cell>
          <cell r="C437">
            <v>0</v>
          </cell>
          <cell r="D437">
            <v>0</v>
          </cell>
          <cell r="E437">
            <v>0</v>
          </cell>
          <cell r="F437">
            <v>0</v>
          </cell>
          <cell r="G437">
            <v>0</v>
          </cell>
          <cell r="H437">
            <v>0</v>
          </cell>
          <cell r="I437">
            <v>134</v>
          </cell>
          <cell r="J437">
            <v>0</v>
          </cell>
          <cell r="K437">
            <v>0</v>
          </cell>
          <cell r="L437">
            <v>0</v>
          </cell>
          <cell r="M437">
            <v>0</v>
          </cell>
        </row>
        <row r="438">
          <cell r="A438">
            <v>0</v>
          </cell>
          <cell r="B438">
            <v>0</v>
          </cell>
          <cell r="C438">
            <v>0</v>
          </cell>
          <cell r="D438">
            <v>0</v>
          </cell>
          <cell r="E438">
            <v>0</v>
          </cell>
          <cell r="F438">
            <v>0</v>
          </cell>
          <cell r="G438">
            <v>0</v>
          </cell>
          <cell r="H438">
            <v>0</v>
          </cell>
          <cell r="I438">
            <v>135</v>
          </cell>
          <cell r="J438">
            <v>0</v>
          </cell>
          <cell r="K438">
            <v>0</v>
          </cell>
          <cell r="L438">
            <v>0</v>
          </cell>
          <cell r="M438">
            <v>0</v>
          </cell>
        </row>
        <row r="439">
          <cell r="A439">
            <v>0</v>
          </cell>
          <cell r="B439">
            <v>0</v>
          </cell>
          <cell r="C439">
            <v>0</v>
          </cell>
          <cell r="D439">
            <v>0</v>
          </cell>
          <cell r="E439">
            <v>0</v>
          </cell>
          <cell r="F439">
            <v>0</v>
          </cell>
          <cell r="G439">
            <v>0</v>
          </cell>
          <cell r="H439">
            <v>0</v>
          </cell>
          <cell r="I439">
            <v>136</v>
          </cell>
          <cell r="J439">
            <v>0</v>
          </cell>
          <cell r="K439">
            <v>0</v>
          </cell>
          <cell r="L439">
            <v>0</v>
          </cell>
          <cell r="M439">
            <v>0</v>
          </cell>
        </row>
        <row r="440">
          <cell r="A440">
            <v>0</v>
          </cell>
          <cell r="B440">
            <v>0</v>
          </cell>
          <cell r="C440">
            <v>0</v>
          </cell>
          <cell r="D440">
            <v>0</v>
          </cell>
          <cell r="E440">
            <v>0</v>
          </cell>
          <cell r="F440">
            <v>0</v>
          </cell>
          <cell r="G440">
            <v>0</v>
          </cell>
          <cell r="H440">
            <v>0</v>
          </cell>
          <cell r="I440">
            <v>137</v>
          </cell>
          <cell r="J440">
            <v>0</v>
          </cell>
          <cell r="K440">
            <v>0</v>
          </cell>
          <cell r="L440">
            <v>0</v>
          </cell>
          <cell r="M440">
            <v>0</v>
          </cell>
        </row>
        <row r="441">
          <cell r="A441">
            <v>0</v>
          </cell>
          <cell r="B441">
            <v>0</v>
          </cell>
          <cell r="C441">
            <v>0</v>
          </cell>
          <cell r="D441">
            <v>0</v>
          </cell>
          <cell r="E441">
            <v>0</v>
          </cell>
          <cell r="F441">
            <v>0</v>
          </cell>
          <cell r="G441">
            <v>0</v>
          </cell>
          <cell r="H441">
            <v>0</v>
          </cell>
          <cell r="I441">
            <v>138</v>
          </cell>
          <cell r="J441">
            <v>0</v>
          </cell>
          <cell r="K441">
            <v>0</v>
          </cell>
          <cell r="L441">
            <v>0</v>
          </cell>
          <cell r="M441">
            <v>0</v>
          </cell>
        </row>
        <row r="442">
          <cell r="A442">
            <v>0</v>
          </cell>
          <cell r="B442">
            <v>0</v>
          </cell>
          <cell r="C442">
            <v>0</v>
          </cell>
          <cell r="D442">
            <v>0</v>
          </cell>
          <cell r="E442">
            <v>0</v>
          </cell>
          <cell r="F442">
            <v>0</v>
          </cell>
          <cell r="G442">
            <v>0</v>
          </cell>
          <cell r="H442">
            <v>0</v>
          </cell>
          <cell r="I442">
            <v>139</v>
          </cell>
          <cell r="J442">
            <v>0</v>
          </cell>
          <cell r="K442">
            <v>0</v>
          </cell>
          <cell r="L442">
            <v>0</v>
          </cell>
          <cell r="M442">
            <v>0</v>
          </cell>
        </row>
        <row r="443">
          <cell r="A443">
            <v>0</v>
          </cell>
          <cell r="B443">
            <v>0</v>
          </cell>
          <cell r="C443">
            <v>0</v>
          </cell>
          <cell r="D443">
            <v>0</v>
          </cell>
          <cell r="E443">
            <v>0</v>
          </cell>
          <cell r="F443">
            <v>0</v>
          </cell>
          <cell r="G443">
            <v>0</v>
          </cell>
          <cell r="H443">
            <v>0</v>
          </cell>
          <cell r="I443">
            <v>140</v>
          </cell>
          <cell r="J443">
            <v>0</v>
          </cell>
          <cell r="K443">
            <v>0</v>
          </cell>
          <cell r="L443">
            <v>0</v>
          </cell>
          <cell r="M443">
            <v>0</v>
          </cell>
        </row>
        <row r="444">
          <cell r="A444">
            <v>0</v>
          </cell>
          <cell r="B444">
            <v>0</v>
          </cell>
          <cell r="C444">
            <v>0</v>
          </cell>
          <cell r="D444">
            <v>0</v>
          </cell>
          <cell r="E444">
            <v>0</v>
          </cell>
          <cell r="F444">
            <v>0</v>
          </cell>
          <cell r="G444">
            <v>0</v>
          </cell>
          <cell r="H444">
            <v>0</v>
          </cell>
          <cell r="I444">
            <v>141</v>
          </cell>
          <cell r="J444">
            <v>0</v>
          </cell>
          <cell r="K444">
            <v>0</v>
          </cell>
          <cell r="L444">
            <v>0</v>
          </cell>
          <cell r="M444">
            <v>0</v>
          </cell>
        </row>
        <row r="445">
          <cell r="A445">
            <v>0</v>
          </cell>
          <cell r="B445">
            <v>0</v>
          </cell>
          <cell r="C445">
            <v>0</v>
          </cell>
          <cell r="D445">
            <v>0</v>
          </cell>
          <cell r="E445">
            <v>0</v>
          </cell>
          <cell r="F445">
            <v>0</v>
          </cell>
          <cell r="G445">
            <v>0</v>
          </cell>
          <cell r="H445">
            <v>0</v>
          </cell>
          <cell r="I445">
            <v>142</v>
          </cell>
          <cell r="J445">
            <v>0</v>
          </cell>
          <cell r="K445">
            <v>0</v>
          </cell>
          <cell r="L445">
            <v>0</v>
          </cell>
          <cell r="M445">
            <v>0</v>
          </cell>
        </row>
        <row r="446">
          <cell r="A446">
            <v>0</v>
          </cell>
          <cell r="B446">
            <v>0</v>
          </cell>
          <cell r="C446">
            <v>0</v>
          </cell>
          <cell r="D446">
            <v>0</v>
          </cell>
          <cell r="E446">
            <v>0</v>
          </cell>
          <cell r="F446">
            <v>0</v>
          </cell>
          <cell r="G446">
            <v>0</v>
          </cell>
          <cell r="H446">
            <v>0</v>
          </cell>
          <cell r="I446">
            <v>143</v>
          </cell>
          <cell r="J446">
            <v>0</v>
          </cell>
          <cell r="K446">
            <v>0</v>
          </cell>
          <cell r="L446">
            <v>0</v>
          </cell>
          <cell r="M446">
            <v>0</v>
          </cell>
        </row>
        <row r="447">
          <cell r="A447">
            <v>0</v>
          </cell>
          <cell r="B447">
            <v>0</v>
          </cell>
          <cell r="C447">
            <v>0</v>
          </cell>
          <cell r="D447">
            <v>0</v>
          </cell>
          <cell r="E447">
            <v>0</v>
          </cell>
          <cell r="F447">
            <v>0</v>
          </cell>
          <cell r="G447">
            <v>0</v>
          </cell>
          <cell r="H447">
            <v>0</v>
          </cell>
          <cell r="I447">
            <v>144</v>
          </cell>
          <cell r="J447">
            <v>0</v>
          </cell>
          <cell r="K447">
            <v>0</v>
          </cell>
          <cell r="L447">
            <v>0</v>
          </cell>
          <cell r="M447">
            <v>0</v>
          </cell>
        </row>
        <row r="448">
          <cell r="A448">
            <v>1041</v>
          </cell>
          <cell r="B448">
            <v>42940</v>
          </cell>
          <cell r="C448">
            <v>0</v>
          </cell>
          <cell r="D448" t="str">
            <v>UGA</v>
          </cell>
          <cell r="E448" t="str">
            <v>INFORME N° 1041-2017-TP/DE/UGPPME-CFPP</v>
          </cell>
          <cell r="F448" t="str">
            <v xml:space="preserve">CERTIFICACION DE CREDITO PRESUPUESTARIO PARA ASIGNACION DE VIATICOS OFICINA NACIONAL </v>
          </cell>
          <cell r="G448">
            <v>0</v>
          </cell>
          <cell r="H448" t="str">
            <v>VIATICOS Y ASIGNACIONES POR COMISION DE SERVICIO/PASAJES Y GASTOS DE TRANSPORTE</v>
          </cell>
          <cell r="I448">
            <v>130</v>
          </cell>
          <cell r="J448">
            <v>232122</v>
          </cell>
          <cell r="K448">
            <v>717</v>
          </cell>
          <cell r="L448" t="str">
            <v>FREDY LA CHIRA</v>
          </cell>
          <cell r="M448">
            <v>0</v>
          </cell>
        </row>
        <row r="449">
          <cell r="A449">
            <v>0</v>
          </cell>
          <cell r="B449">
            <v>0</v>
          </cell>
          <cell r="C449">
            <v>0</v>
          </cell>
          <cell r="D449">
            <v>0</v>
          </cell>
          <cell r="E449">
            <v>0</v>
          </cell>
          <cell r="F449">
            <v>0</v>
          </cell>
          <cell r="G449">
            <v>0</v>
          </cell>
          <cell r="H449">
            <v>0</v>
          </cell>
          <cell r="I449">
            <v>0</v>
          </cell>
          <cell r="J449">
            <v>232121</v>
          </cell>
          <cell r="K449">
            <v>0</v>
          </cell>
          <cell r="L449">
            <v>0</v>
          </cell>
          <cell r="M449">
            <v>0</v>
          </cell>
        </row>
        <row r="450">
          <cell r="A450">
            <v>1042</v>
          </cell>
          <cell r="B450">
            <v>42940</v>
          </cell>
          <cell r="C450">
            <v>0</v>
          </cell>
          <cell r="D450" t="str">
            <v>UGA</v>
          </cell>
          <cell r="E450" t="str">
            <v>INFORME N° 1042-2017-TP/DE/UGPPME-CFPP</v>
          </cell>
          <cell r="F450" t="str">
            <v>REBAJA DE CERTIFICACION DE CREDITO PRESUPUESTARIO N° 677-2017</v>
          </cell>
          <cell r="G450">
            <v>0</v>
          </cell>
          <cell r="H450" t="str">
            <v>VIATICOS Y ASIGNACIONES POR COMISION DE SERVICIO</v>
          </cell>
          <cell r="I450">
            <v>89</v>
          </cell>
          <cell r="J450">
            <v>232122</v>
          </cell>
          <cell r="K450">
            <v>677</v>
          </cell>
          <cell r="L450">
            <v>0</v>
          </cell>
          <cell r="M450">
            <v>0</v>
          </cell>
        </row>
        <row r="451">
          <cell r="A451">
            <v>1043</v>
          </cell>
          <cell r="B451">
            <v>42940</v>
          </cell>
          <cell r="C451">
            <v>0</v>
          </cell>
          <cell r="D451" t="str">
            <v>UGA</v>
          </cell>
          <cell r="E451" t="str">
            <v>INFORME N° 1043-2017-TP/DE/UGPPME-CFPP</v>
          </cell>
          <cell r="F451" t="str">
            <v>AMPLIACION DE CERTIFICACION DE CREDITO PRESUPUESTARIO</v>
          </cell>
          <cell r="G451">
            <v>0</v>
          </cell>
          <cell r="H451" t="str">
            <v>OTROS</v>
          </cell>
          <cell r="I451">
            <v>82</v>
          </cell>
          <cell r="J451">
            <v>23159999</v>
          </cell>
          <cell r="K451">
            <v>27</v>
          </cell>
          <cell r="L451" t="str">
            <v>CAJA CHICA , UZ PUNO</v>
          </cell>
          <cell r="M451">
            <v>0</v>
          </cell>
        </row>
        <row r="452">
          <cell r="A452">
            <v>1044</v>
          </cell>
          <cell r="B452">
            <v>42940</v>
          </cell>
          <cell r="C452">
            <v>0</v>
          </cell>
          <cell r="D452" t="str">
            <v>UGA</v>
          </cell>
          <cell r="E452" t="str">
            <v>INFORME N° 1044-2017-TP/DE/UGPPME-CFPP</v>
          </cell>
          <cell r="F452" t="str">
            <v>CERTIFICACION DE CREDITO PRESUPUESTARIO REFERIDA AL SERVICIO DE TERCERO PARA LA COORDINACION FUNCIONAL DE SISTEMAS DEL PROGRAMA TRABAJA PERU</v>
          </cell>
          <cell r="G452">
            <v>0</v>
          </cell>
          <cell r="H452" t="str">
            <v>OTROS SERVICIOS SIMILARES</v>
          </cell>
          <cell r="I452">
            <v>77</v>
          </cell>
          <cell r="J452">
            <v>2327299</v>
          </cell>
          <cell r="K452">
            <v>716</v>
          </cell>
          <cell r="L452" t="str">
            <v>ALCARRAZ MONTALVO EDHUAR</v>
          </cell>
          <cell r="M452">
            <v>0</v>
          </cell>
        </row>
        <row r="453">
          <cell r="A453">
            <v>1045</v>
          </cell>
          <cell r="B453">
            <v>42940</v>
          </cell>
          <cell r="C453">
            <v>0</v>
          </cell>
          <cell r="D453" t="str">
            <v>UGA</v>
          </cell>
          <cell r="E453" t="str">
            <v>INFORME N° 1045-2017-TP/DE/UGPPME-CFPP</v>
          </cell>
          <cell r="F453" t="str">
            <v xml:space="preserve">CERTIFICACION DE CREDITO PRESUPUESTARIO REFERIDA AL SERVICIO DE TASACION COMERCIAL DE DOS (02) VEHICULOS DEL PROGRAMA </v>
          </cell>
          <cell r="G453">
            <v>0</v>
          </cell>
          <cell r="H453" t="str">
            <v>SERVICIOS DIVERSOS</v>
          </cell>
          <cell r="I453">
            <v>77</v>
          </cell>
          <cell r="J453">
            <v>23271199</v>
          </cell>
          <cell r="K453">
            <v>715</v>
          </cell>
          <cell r="L453">
            <v>0</v>
          </cell>
          <cell r="M453">
            <v>0</v>
          </cell>
        </row>
        <row r="454">
          <cell r="A454">
            <v>1046</v>
          </cell>
          <cell r="B454">
            <v>42941</v>
          </cell>
          <cell r="C454">
            <v>0</v>
          </cell>
          <cell r="D454" t="str">
            <v>UGA</v>
          </cell>
          <cell r="E454" t="str">
            <v>INFORME N° 1046-2017-TP/DE/UGPPME-CFPP</v>
          </cell>
          <cell r="F454" t="str">
            <v xml:space="preserve">CERTIFICACION DE CREDITO PRESUPUESTARIO PARA ASIGNACION DE VIATICOS OFICINA NACIONAL </v>
          </cell>
          <cell r="G454">
            <v>0</v>
          </cell>
          <cell r="H454" t="str">
            <v>VIATICOS Y ASIGNACIONES POR COMISION DE SERVICIO</v>
          </cell>
          <cell r="I454">
            <v>43</v>
          </cell>
          <cell r="J454">
            <v>232122</v>
          </cell>
          <cell r="K454">
            <v>721</v>
          </cell>
          <cell r="L454" t="str">
            <v>MANRIQUE VALENTIN ALAN</v>
          </cell>
          <cell r="M454">
            <v>0</v>
          </cell>
        </row>
        <row r="455">
          <cell r="A455">
            <v>1047</v>
          </cell>
          <cell r="B455">
            <v>42940</v>
          </cell>
          <cell r="C455">
            <v>0</v>
          </cell>
          <cell r="D455" t="str">
            <v>DE</v>
          </cell>
          <cell r="E455" t="str">
            <v>INFORME N° 1047-2017-TP/DE/UGPPME-CFPP</v>
          </cell>
          <cell r="F455" t="str">
            <v>EVALUACION PRESUPUESTARIA INSTITUCIONAL SEMESTRAL 2017</v>
          </cell>
          <cell r="G455">
            <v>0</v>
          </cell>
          <cell r="H455">
            <v>0</v>
          </cell>
          <cell r="I455">
            <v>0</v>
          </cell>
          <cell r="J455">
            <v>0</v>
          </cell>
          <cell r="K455">
            <v>0</v>
          </cell>
          <cell r="L455">
            <v>0</v>
          </cell>
          <cell r="M455">
            <v>0</v>
          </cell>
        </row>
        <row r="456">
          <cell r="A456">
            <v>1048</v>
          </cell>
          <cell r="B456">
            <v>42941</v>
          </cell>
          <cell r="C456">
            <v>0</v>
          </cell>
          <cell r="D456" t="str">
            <v>UGA</v>
          </cell>
          <cell r="E456" t="str">
            <v>INFORME N° 1048-2017-TP/DE/UGPPME-CFPP</v>
          </cell>
          <cell r="F456" t="str">
            <v>ANULACION Y CERTIFICACION DE CREDITO PRESUPUESTARIO</v>
          </cell>
          <cell r="G456">
            <v>0</v>
          </cell>
          <cell r="H456">
            <v>0</v>
          </cell>
          <cell r="I456">
            <v>0</v>
          </cell>
          <cell r="J456">
            <v>0</v>
          </cell>
          <cell r="K456">
            <v>0</v>
          </cell>
          <cell r="L456">
            <v>0</v>
          </cell>
          <cell r="M456">
            <v>0</v>
          </cell>
        </row>
        <row r="457">
          <cell r="A457">
            <v>1049</v>
          </cell>
          <cell r="B457">
            <v>42941</v>
          </cell>
          <cell r="C457">
            <v>0</v>
          </cell>
          <cell r="D457" t="str">
            <v>UGA</v>
          </cell>
          <cell r="E457" t="str">
            <v>INFORME N° 1049-2017-TP/DE/UGPPME-CFPP</v>
          </cell>
          <cell r="F457" t="str">
            <v>SOBRE CERTIFICACIONES DE CREDITO PRESUPUESTARIOS APROBADOS, PENDIENTES DE EJECUTAR O SOLICITAR REBAJA DE CORRESPONDER</v>
          </cell>
          <cell r="G457">
            <v>0</v>
          </cell>
          <cell r="H457">
            <v>0</v>
          </cell>
          <cell r="I457">
            <v>0</v>
          </cell>
          <cell r="J457">
            <v>0</v>
          </cell>
          <cell r="K457">
            <v>0</v>
          </cell>
          <cell r="L457">
            <v>0</v>
          </cell>
          <cell r="M457">
            <v>0</v>
          </cell>
        </row>
        <row r="458">
          <cell r="A458">
            <v>1050</v>
          </cell>
          <cell r="B458">
            <v>42941</v>
          </cell>
          <cell r="C458">
            <v>0</v>
          </cell>
          <cell r="D458" t="str">
            <v>UGA</v>
          </cell>
          <cell r="E458" t="str">
            <v>INFORME N° 1050-2017-TP/DE/UGPPME-CFPP</v>
          </cell>
          <cell r="F458" t="str">
            <v>CERTIFICACION DE CREDITO PRESUPUESTARIO REFERIDA A LA ASIGNACION DE VIATICOS PARA UN PERSONAL CAS A LA UNIDAD ZONAL TUMBES</v>
          </cell>
          <cell r="G458">
            <v>0</v>
          </cell>
          <cell r="H458" t="str">
            <v>VIATICOS Y ASIGNACIONES POR COMISION DE SERVICIO</v>
          </cell>
          <cell r="I458">
            <v>130</v>
          </cell>
          <cell r="J458">
            <v>232122</v>
          </cell>
          <cell r="K458">
            <v>733</v>
          </cell>
          <cell r="L458">
            <v>0</v>
          </cell>
          <cell r="M458">
            <v>0</v>
          </cell>
        </row>
        <row r="459">
          <cell r="A459">
            <v>0</v>
          </cell>
          <cell r="B459">
            <v>0</v>
          </cell>
          <cell r="C459">
            <v>0</v>
          </cell>
          <cell r="D459">
            <v>0</v>
          </cell>
          <cell r="E459">
            <v>0</v>
          </cell>
          <cell r="F459">
            <v>0</v>
          </cell>
          <cell r="G459">
            <v>0</v>
          </cell>
          <cell r="H459" t="str">
            <v>COMBUSTIBLES, CARBURANTES, LUBRICANTES Y AFINES</v>
          </cell>
          <cell r="I459">
            <v>130</v>
          </cell>
          <cell r="J459">
            <v>231311</v>
          </cell>
          <cell r="K459">
            <v>733</v>
          </cell>
          <cell r="L459">
            <v>0</v>
          </cell>
          <cell r="M459">
            <v>0</v>
          </cell>
        </row>
        <row r="460">
          <cell r="A460">
            <v>1051</v>
          </cell>
          <cell r="B460">
            <v>42941</v>
          </cell>
          <cell r="C460">
            <v>0</v>
          </cell>
          <cell r="D460" t="str">
            <v>UGA</v>
          </cell>
          <cell r="E460" t="str">
            <v>INFORME N° 1051-2017-TP/DE/UGPPME-CFPP</v>
          </cell>
          <cell r="F460" t="str">
            <v>CERTIFICACION DE CREDITO PRESUPUESTARIO REFERIDA A LA CONTRATACION DEL SERVICIO DE TERCEROS PARA LA UNIDAD ZONAL PIURA</v>
          </cell>
          <cell r="G460">
            <v>0</v>
          </cell>
          <cell r="H460" t="str">
            <v>SERVICIOS DIVERSOS</v>
          </cell>
          <cell r="I460">
            <v>81</v>
          </cell>
          <cell r="J460">
            <v>23271199</v>
          </cell>
          <cell r="K460">
            <v>718</v>
          </cell>
          <cell r="L460" t="str">
            <v>HERNANDEZ  GARCIA GABY</v>
          </cell>
          <cell r="M460">
            <v>0</v>
          </cell>
        </row>
        <row r="461">
          <cell r="A461">
            <v>1052</v>
          </cell>
          <cell r="B461">
            <v>42941</v>
          </cell>
          <cell r="C461">
            <v>0</v>
          </cell>
          <cell r="D461" t="str">
            <v>UGA</v>
          </cell>
          <cell r="E461" t="str">
            <v>INFORME N° 1052-2017-TP/DE/UGPPME-CFPP</v>
          </cell>
          <cell r="F461" t="str">
            <v>AMPLIACION DE CERTIFICACION DE CREDITO PRESUPUESTARIO PARA LA EJECUCION ANUAL DE GASTOS CON FONDOS FIJOS DE CAJA CHICA DEL PROGRAMA PERU RESPONSABLE</v>
          </cell>
          <cell r="G461">
            <v>0</v>
          </cell>
          <cell r="H461">
            <v>0</v>
          </cell>
          <cell r="I461">
            <v>0</v>
          </cell>
          <cell r="J461">
            <v>0</v>
          </cell>
          <cell r="K461">
            <v>0</v>
          </cell>
          <cell r="L461">
            <v>0</v>
          </cell>
          <cell r="M461">
            <v>0</v>
          </cell>
        </row>
        <row r="462">
          <cell r="A462">
            <v>1053</v>
          </cell>
          <cell r="B462">
            <v>42941</v>
          </cell>
          <cell r="C462">
            <v>0</v>
          </cell>
          <cell r="D462" t="str">
            <v>DE</v>
          </cell>
          <cell r="E462" t="str">
            <v>INFORME N° 1053-2017-TP/DE/UGPPME-CFPP</v>
          </cell>
          <cell r="F462" t="str">
            <v>REQUERIMIENTO DE CONTRATACION ADMINISTRATIVA DE SERVICIOS CAS DE UN (01) RESPONSABLE DE PROMOCION PARA LA UNIDAD ZONAL PUNO</v>
          </cell>
          <cell r="G462">
            <v>0</v>
          </cell>
          <cell r="H462">
            <v>0</v>
          </cell>
          <cell r="I462">
            <v>0</v>
          </cell>
          <cell r="J462">
            <v>0</v>
          </cell>
          <cell r="K462">
            <v>0</v>
          </cell>
          <cell r="L462">
            <v>0</v>
          </cell>
          <cell r="M462">
            <v>0</v>
          </cell>
        </row>
        <row r="463">
          <cell r="A463">
            <v>1054</v>
          </cell>
          <cell r="B463">
            <v>42941</v>
          </cell>
          <cell r="C463">
            <v>0</v>
          </cell>
          <cell r="D463" t="str">
            <v>DE</v>
          </cell>
          <cell r="E463" t="str">
            <v>INFORME N° 1054-2017-TP/DE/UGPPME-CFPP</v>
          </cell>
          <cell r="F463" t="str">
            <v>REQUERIMIENTO DE CONTRATACION ADMINISTRATIVA DE SERVICIOS CAS DE UN (01)  DE UN ASISTENTE ADMINISTRATIVO PARA LA UNIDAD GERENCIAL DE ASESORIA LEGAL</v>
          </cell>
          <cell r="G463">
            <v>0</v>
          </cell>
          <cell r="H463">
            <v>0</v>
          </cell>
          <cell r="I463">
            <v>0</v>
          </cell>
          <cell r="J463">
            <v>0</v>
          </cell>
          <cell r="K463">
            <v>0</v>
          </cell>
          <cell r="L463">
            <v>0</v>
          </cell>
          <cell r="M463">
            <v>0</v>
          </cell>
        </row>
        <row r="464">
          <cell r="A464">
            <v>1055</v>
          </cell>
          <cell r="B464">
            <v>42941</v>
          </cell>
          <cell r="C464">
            <v>0</v>
          </cell>
          <cell r="D464" t="str">
            <v>DE</v>
          </cell>
          <cell r="E464" t="str">
            <v>INFORME N° 1055-2017-TP/DE/UGPPME-CFPP</v>
          </cell>
          <cell r="F464" t="str">
            <v>REQUERIMIENTO DE CONTRATACION ADMINISTRATIVA DE SERVICIOS CAS DE UN (01)   RESPONSABLE DE PROYECTOS PARA LA UNIDAD ZONAL SATIPO</v>
          </cell>
          <cell r="G464">
            <v>0</v>
          </cell>
          <cell r="H464">
            <v>0</v>
          </cell>
          <cell r="I464">
            <v>0</v>
          </cell>
          <cell r="J464">
            <v>0</v>
          </cell>
          <cell r="K464">
            <v>0</v>
          </cell>
          <cell r="L464">
            <v>0</v>
          </cell>
          <cell r="M464">
            <v>0</v>
          </cell>
        </row>
        <row r="465">
          <cell r="A465">
            <v>1056</v>
          </cell>
          <cell r="B465">
            <v>42941</v>
          </cell>
          <cell r="C465">
            <v>0</v>
          </cell>
          <cell r="D465" t="str">
            <v>UGA</v>
          </cell>
          <cell r="E465" t="str">
            <v>INFORME N° 1056-2017-TP/DE/UGPPME-CFPP</v>
          </cell>
          <cell r="F465" t="str">
            <v>INFORME COMPLEMENTARIO PARA INFORMACION FINANCIERA, PRESUPUESTARIA Y COMPLEMENTARIA CON PERIOCIDAD MENSUAL, TRIMESTRAL Y SEMESTRAL POR LAS ENTIDADES GUBERNAMENTALES DEL ESTADO</v>
          </cell>
          <cell r="G465">
            <v>0</v>
          </cell>
          <cell r="H465">
            <v>0</v>
          </cell>
          <cell r="I465">
            <v>0</v>
          </cell>
          <cell r="J465">
            <v>0</v>
          </cell>
          <cell r="K465">
            <v>0</v>
          </cell>
          <cell r="L465">
            <v>0</v>
          </cell>
          <cell r="M465">
            <v>0</v>
          </cell>
        </row>
        <row r="466">
          <cell r="A466">
            <v>1057</v>
          </cell>
          <cell r="B466">
            <v>42941</v>
          </cell>
          <cell r="C466">
            <v>0</v>
          </cell>
          <cell r="D466" t="str">
            <v>UGA</v>
          </cell>
          <cell r="E466" t="str">
            <v>INFORME N° 1057-2017-TP/DE/UGPPME-CFPP</v>
          </cell>
          <cell r="F466" t="str">
            <v>CERTIFICACION DE CREDITO PRESUPUESTARIO REFERIDA A LA CONTRATACION TEMPORAL DE SERVICIO DE LIMPIEZA REQUERIDO POR LA UNIDAD  ZONAL DE CUSCO DEL PROGRAMA TRABAJA  PERU</v>
          </cell>
          <cell r="G466">
            <v>0</v>
          </cell>
          <cell r="H466" t="str">
            <v>SERVICIOS DIVERSOS</v>
          </cell>
          <cell r="I466">
            <v>66</v>
          </cell>
          <cell r="J466">
            <v>23271199</v>
          </cell>
          <cell r="K466">
            <v>720</v>
          </cell>
          <cell r="L466">
            <v>0</v>
          </cell>
          <cell r="M466">
            <v>0</v>
          </cell>
        </row>
        <row r="467">
          <cell r="A467">
            <v>1058</v>
          </cell>
          <cell r="B467">
            <v>42942</v>
          </cell>
          <cell r="C467">
            <v>0</v>
          </cell>
          <cell r="D467" t="str">
            <v>UGA</v>
          </cell>
          <cell r="E467" t="str">
            <v>INFORME N° 1058-2017-TP/DE/UGPPME-CFPP</v>
          </cell>
          <cell r="F467" t="str">
            <v xml:space="preserve">CERTIFICACION DE CREDITO PRESUPUESTARIO PARA ASIGNACION DE VIATICOS OFICINA NACIONAL </v>
          </cell>
          <cell r="G467">
            <v>0</v>
          </cell>
          <cell r="H467" t="str">
            <v>VIATICOS Y ASIGNACIONES POR COMISION DE SERVICIOS</v>
          </cell>
          <cell r="I467">
            <v>43</v>
          </cell>
          <cell r="J467">
            <v>232122</v>
          </cell>
          <cell r="K467">
            <v>726</v>
          </cell>
          <cell r="L467">
            <v>0</v>
          </cell>
          <cell r="M467">
            <v>0</v>
          </cell>
        </row>
        <row r="468">
          <cell r="A468">
            <v>1059</v>
          </cell>
          <cell r="B468">
            <v>0</v>
          </cell>
          <cell r="C468">
            <v>0</v>
          </cell>
          <cell r="D468">
            <v>0</v>
          </cell>
          <cell r="E468">
            <v>0</v>
          </cell>
          <cell r="F468">
            <v>0</v>
          </cell>
          <cell r="G468">
            <v>0</v>
          </cell>
          <cell r="H468">
            <v>0</v>
          </cell>
          <cell r="I468">
            <v>0</v>
          </cell>
          <cell r="J468">
            <v>0</v>
          </cell>
          <cell r="K468">
            <v>0</v>
          </cell>
          <cell r="L468">
            <v>0</v>
          </cell>
          <cell r="M468">
            <v>0</v>
          </cell>
        </row>
        <row r="469">
          <cell r="A469">
            <v>1060</v>
          </cell>
          <cell r="B469">
            <v>42941</v>
          </cell>
          <cell r="C469">
            <v>0</v>
          </cell>
          <cell r="D469" t="str">
            <v>UGA</v>
          </cell>
          <cell r="E469" t="str">
            <v>INFORME N° 1060-2017-TP/DE/UGPPME-CFPP</v>
          </cell>
          <cell r="F469" t="str">
            <v>CERTIFICACION DE CREDITO PRESUPUESTARIO REFERIDA A LA CONTRATACION TEMPORAL POR LA MODALIDAD DE TERCERO COMO CHOFER PARA LA UNIDAD ZONAL DE PIURA DEL PROGRAMA TRABAJA PERU</v>
          </cell>
          <cell r="G469">
            <v>0</v>
          </cell>
          <cell r="H469" t="str">
            <v>SERVICIOS DIVERSOS</v>
          </cell>
          <cell r="I469">
            <v>81</v>
          </cell>
          <cell r="J469">
            <v>23271199</v>
          </cell>
          <cell r="K469">
            <v>719</v>
          </cell>
          <cell r="L469">
            <v>0</v>
          </cell>
          <cell r="M469">
            <v>0</v>
          </cell>
        </row>
        <row r="470">
          <cell r="A470">
            <v>1061</v>
          </cell>
          <cell r="B470">
            <v>42942</v>
          </cell>
          <cell r="C470">
            <v>0</v>
          </cell>
          <cell r="D470" t="str">
            <v>UGA</v>
          </cell>
          <cell r="E470" t="str">
            <v>INFORME N° 1061-2017-TP/DE/UGPPME-CFPP</v>
          </cell>
          <cell r="F470" t="str">
            <v>CERTIFICACION DE CREDITO PRESUPUESTARIO REFERIDA AL SERVICIO DE TERCERO PARA LA COORDINACION FUNCIONAL DE SISTEMAS DEL PROGRAMA TRABAJA PERU</v>
          </cell>
          <cell r="G470">
            <v>0</v>
          </cell>
          <cell r="H470" t="str">
            <v>OTROS SERVICIOS SIMILARES</v>
          </cell>
          <cell r="I470">
            <v>77</v>
          </cell>
          <cell r="J470">
            <v>2327299</v>
          </cell>
          <cell r="K470">
            <v>727</v>
          </cell>
          <cell r="L470">
            <v>0</v>
          </cell>
          <cell r="M470">
            <v>0</v>
          </cell>
        </row>
        <row r="471">
          <cell r="A471">
            <v>1062</v>
          </cell>
          <cell r="B471">
            <v>42942</v>
          </cell>
          <cell r="C471">
            <v>0</v>
          </cell>
          <cell r="D471" t="str">
            <v>UGA</v>
          </cell>
          <cell r="E471" t="str">
            <v>INFORME N° 1062-2017-TP/DE/UGPPME-CFPP</v>
          </cell>
          <cell r="F471" t="str">
            <v>CERTIFICACION DE CREDITO PRESUPUESTARIO REFERIDA AL SERVICIO DE TERCERO PARA LA COORDINACION FUNCIONAL DE LOGISTICAS  DEL PROGRAMA TRABAJA PERU</v>
          </cell>
          <cell r="G471">
            <v>0</v>
          </cell>
          <cell r="H471" t="str">
            <v>OTROS SERVICIOS SIMILARES</v>
          </cell>
          <cell r="I471">
            <v>77</v>
          </cell>
          <cell r="J471">
            <v>2327299</v>
          </cell>
          <cell r="K471">
            <v>728</v>
          </cell>
          <cell r="L471">
            <v>0</v>
          </cell>
          <cell r="M471">
            <v>0</v>
          </cell>
        </row>
        <row r="472">
          <cell r="A472">
            <v>1063</v>
          </cell>
          <cell r="B472">
            <v>42942</v>
          </cell>
          <cell r="C472">
            <v>0</v>
          </cell>
          <cell r="D472" t="str">
            <v>UGA</v>
          </cell>
          <cell r="E472" t="str">
            <v>INFORME N° 1063-2017-TP/DE/UGPPME-CFPP</v>
          </cell>
          <cell r="F472" t="str">
            <v>CERTIFICACION DE CREDITO PRESUPUESTARIO REFERIDA A LA ASIGNACION DE VIATICOS PARA UN PERSONAL CAS A LA CIUDAD DE TUMBES</v>
          </cell>
          <cell r="G472">
            <v>0</v>
          </cell>
          <cell r="H472" t="str">
            <v>VIATICOS Y ASIGNACIONES POR COMISION DE SERVICIO</v>
          </cell>
          <cell r="I472">
            <v>74</v>
          </cell>
          <cell r="J472">
            <v>232122</v>
          </cell>
          <cell r="K472">
            <v>734</v>
          </cell>
          <cell r="L472">
            <v>0</v>
          </cell>
          <cell r="M472">
            <v>0</v>
          </cell>
        </row>
        <row r="473">
          <cell r="A473">
            <v>1064</v>
          </cell>
          <cell r="B473">
            <v>42942</v>
          </cell>
          <cell r="C473">
            <v>0</v>
          </cell>
          <cell r="D473">
            <v>0</v>
          </cell>
          <cell r="E473" t="str">
            <v xml:space="preserve">ANULADO </v>
          </cell>
          <cell r="F473">
            <v>0</v>
          </cell>
          <cell r="G473">
            <v>0</v>
          </cell>
          <cell r="H473">
            <v>0</v>
          </cell>
          <cell r="I473">
            <v>0</v>
          </cell>
          <cell r="J473">
            <v>0</v>
          </cell>
          <cell r="K473">
            <v>0</v>
          </cell>
          <cell r="L473">
            <v>0</v>
          </cell>
          <cell r="M473">
            <v>0</v>
          </cell>
        </row>
        <row r="474">
          <cell r="A474">
            <v>1065</v>
          </cell>
          <cell r="B474">
            <v>42942</v>
          </cell>
          <cell r="C474">
            <v>0</v>
          </cell>
          <cell r="D474">
            <v>0</v>
          </cell>
          <cell r="E474" t="str">
            <v xml:space="preserve">ANULADO </v>
          </cell>
          <cell r="F474">
            <v>0</v>
          </cell>
          <cell r="G474">
            <v>0</v>
          </cell>
          <cell r="H474">
            <v>0</v>
          </cell>
          <cell r="I474">
            <v>0</v>
          </cell>
          <cell r="J474">
            <v>0</v>
          </cell>
          <cell r="K474">
            <v>0</v>
          </cell>
          <cell r="L474">
            <v>0</v>
          </cell>
          <cell r="M474">
            <v>0</v>
          </cell>
        </row>
        <row r="475">
          <cell r="A475">
            <v>1066</v>
          </cell>
          <cell r="B475">
            <v>42942</v>
          </cell>
          <cell r="C475">
            <v>0</v>
          </cell>
          <cell r="D475" t="str">
            <v>UGA</v>
          </cell>
          <cell r="E475" t="str">
            <v>INFORME N° 1066-2017-TP/DE/UGPPME-CFPP</v>
          </cell>
          <cell r="F475" t="str">
            <v>CERTIFICACION PRESUPUESTARIA REFERIDA A LA CONTRATACION DE SERVICIO DE MANTENIMIENTO PREVENTIVO DE 70,000 KM DEL VEHICULO MITSUBISHI L200 DE PLACA A1D-905 ASIGNADA A LA UNIDAD ZONAL AYACUCHO DEL PROGRAMA TRABAJA PERU</v>
          </cell>
          <cell r="G475">
            <v>0</v>
          </cell>
          <cell r="H475" t="str">
            <v>MANTENIMIENTO, REPARACION Y ACONDICIONAMIENTO DE VEHICULOS</v>
          </cell>
          <cell r="I475">
            <v>61</v>
          </cell>
          <cell r="J475">
            <v>232413</v>
          </cell>
          <cell r="K475">
            <v>722</v>
          </cell>
          <cell r="L475">
            <v>0</v>
          </cell>
          <cell r="M475">
            <v>0</v>
          </cell>
        </row>
        <row r="476">
          <cell r="A476">
            <v>1067</v>
          </cell>
          <cell r="B476">
            <v>42942</v>
          </cell>
          <cell r="C476">
            <v>0</v>
          </cell>
          <cell r="D476" t="str">
            <v>UGA</v>
          </cell>
          <cell r="E476" t="str">
            <v>INFORME N° 1067-2017-TP/DE/UGPPME-CFPP</v>
          </cell>
          <cell r="F476" t="str">
            <v>CERTIFICACION DE CREDITO PRESUPUESTARIO REFERIDA AL SERVICIO DE TERCERO PARA LA UNIDAD ZONAL AYACUCHO DEL PROGRAMA TRABAJA PERU</v>
          </cell>
          <cell r="G476">
            <v>0</v>
          </cell>
          <cell r="H476" t="str">
            <v>OTROS SERVICIOS SIMILARES</v>
          </cell>
          <cell r="I476">
            <v>61</v>
          </cell>
          <cell r="J476">
            <v>2327299</v>
          </cell>
          <cell r="K476">
            <v>723</v>
          </cell>
          <cell r="L476">
            <v>0</v>
          </cell>
          <cell r="M476">
            <v>0</v>
          </cell>
        </row>
        <row r="477">
          <cell r="A477">
            <v>1068</v>
          </cell>
          <cell r="B477">
            <v>42942</v>
          </cell>
          <cell r="C477">
            <v>0</v>
          </cell>
          <cell r="D477" t="str">
            <v>UGA</v>
          </cell>
          <cell r="E477" t="str">
            <v>INFORME N° 1068-2017-TP/DE/UGPPME-CFPP</v>
          </cell>
          <cell r="F477" t="str">
            <v>CERTIFICACION DE CREDITO PRESUPUESTARIO REFERIDA A LA CONTRATACION POR LA MODALIDAD DE SERVICIO DE TERCERO COMO REVISOR DE LOS EXPEDIENTES DE LIQUIDACIONES Y ELABORACION DE LOS INFORMES DE LIQUIDACION TECNICO-FINANCIERO PARA LA UNIDAD ZONAL LIMA NORTE-CALLAO DEL PROGRAMA TRABAJA PERU</v>
          </cell>
          <cell r="G477">
            <v>0</v>
          </cell>
          <cell r="H477" t="str">
            <v>OTROS SERVICIOS SIMILARES</v>
          </cell>
          <cell r="I477">
            <v>65</v>
          </cell>
          <cell r="J477">
            <v>2727299</v>
          </cell>
          <cell r="K477">
            <v>725</v>
          </cell>
          <cell r="L477">
            <v>0</v>
          </cell>
          <cell r="M477">
            <v>0</v>
          </cell>
        </row>
        <row r="478">
          <cell r="A478">
            <v>1069</v>
          </cell>
          <cell r="B478">
            <v>42942</v>
          </cell>
          <cell r="C478">
            <v>0</v>
          </cell>
          <cell r="D478" t="str">
            <v>UGA</v>
          </cell>
          <cell r="E478" t="str">
            <v>INFORME N° 1069-2017-TP/DE/UGPPME-CFPP</v>
          </cell>
          <cell r="F478" t="str">
            <v>CERTIFICACION DE CREDITO PRESUPUESTARIO REFERIDA A LA CONTRATACION POR LA MODALIDAD DE SERVICIO DE TERCERO COMO REVISOR DE LOS EXPEDIENTES DE LIQUIDACIONES Y ELABORACION DE LOS INFORMES DE LIQUIDACION TECNICO-FINANCIERO PARA LA UNIDAD ZONAL LIMA NORTE-CALLAO DEL PROGRAMA TRABAJA PERU</v>
          </cell>
          <cell r="G478">
            <v>0</v>
          </cell>
          <cell r="H478" t="str">
            <v>OTROS SERVICIOS SIMILARES</v>
          </cell>
          <cell r="I478">
            <v>65</v>
          </cell>
          <cell r="J478">
            <v>2327299</v>
          </cell>
          <cell r="K478">
            <v>724</v>
          </cell>
          <cell r="L478">
            <v>0</v>
          </cell>
          <cell r="M478">
            <v>0</v>
          </cell>
        </row>
        <row r="479">
          <cell r="A479">
            <v>1070</v>
          </cell>
          <cell r="B479">
            <v>0</v>
          </cell>
          <cell r="C479">
            <v>0</v>
          </cell>
          <cell r="D479">
            <v>0</v>
          </cell>
          <cell r="E479">
            <v>0</v>
          </cell>
          <cell r="F479">
            <v>0</v>
          </cell>
          <cell r="G479">
            <v>0</v>
          </cell>
          <cell r="H479">
            <v>0</v>
          </cell>
          <cell r="I479">
            <v>0</v>
          </cell>
          <cell r="J479">
            <v>0</v>
          </cell>
          <cell r="K479">
            <v>0</v>
          </cell>
          <cell r="L479">
            <v>0</v>
          </cell>
          <cell r="M479">
            <v>0</v>
          </cell>
        </row>
        <row r="480">
          <cell r="A480">
            <v>1071</v>
          </cell>
          <cell r="B480">
            <v>42947</v>
          </cell>
          <cell r="C480">
            <v>0</v>
          </cell>
          <cell r="D480" t="str">
            <v>UGA</v>
          </cell>
          <cell r="E480" t="str">
            <v>INFORME N° 1071-2017-TP/DE/UGPPME-CFPP</v>
          </cell>
          <cell r="F480" t="str">
            <v>CERTIFICACION DE CREDITO PRESUPUESTARIO REFERIDA AL SERVICIO DE TERCERO PARA LA UNIDAD GERENCIAL DE ASESORIA LEGAL DEL PROGRAMA TRABAJA PERU</v>
          </cell>
          <cell r="G480">
            <v>0</v>
          </cell>
          <cell r="H480" t="str">
            <v>OTROS SERVICIOS SIMILARES</v>
          </cell>
          <cell r="I480">
            <v>77</v>
          </cell>
          <cell r="J480">
            <v>2327299</v>
          </cell>
          <cell r="K480">
            <v>730</v>
          </cell>
          <cell r="L480">
            <v>0</v>
          </cell>
          <cell r="M480">
            <v>0</v>
          </cell>
        </row>
        <row r="481">
          <cell r="A481">
            <v>1072</v>
          </cell>
          <cell r="B481">
            <v>42947</v>
          </cell>
          <cell r="C481">
            <v>0</v>
          </cell>
          <cell r="D481" t="str">
            <v>UGA</v>
          </cell>
          <cell r="E481" t="str">
            <v>INFORME N° 1072-2017-TP/DE/UGPPME-CFPP</v>
          </cell>
          <cell r="F481" t="str">
            <v>CERTIFICACION PRESUPUESTARIA REFERIDA A LA CONTRATACION DE SERVICIO DE TERCERO PARA LA SECRETARIA  TECNICA PARA LA COORDINACION FUNCIONAL DE RECURSOS HUMANOS DEL  PROGRAMA TRABAJA PERU</v>
          </cell>
          <cell r="G481">
            <v>0</v>
          </cell>
          <cell r="H481">
            <v>0</v>
          </cell>
          <cell r="I481">
            <v>0</v>
          </cell>
          <cell r="J481">
            <v>0</v>
          </cell>
          <cell r="K481">
            <v>0</v>
          </cell>
          <cell r="L481">
            <v>0</v>
          </cell>
          <cell r="M481">
            <v>0</v>
          </cell>
        </row>
        <row r="482">
          <cell r="A482">
            <v>1073</v>
          </cell>
          <cell r="B482">
            <v>42947</v>
          </cell>
          <cell r="C482">
            <v>0</v>
          </cell>
          <cell r="D482" t="str">
            <v>UGA</v>
          </cell>
          <cell r="E482" t="str">
            <v>INFORME N° 1073-2017-TP/DE/UGPPME-CFPP</v>
          </cell>
          <cell r="F482" t="str">
            <v>ANULACION DEL CCP N° 539-2017 Y REBAJA DEL CCP N° 223-2017</v>
          </cell>
          <cell r="G482">
            <v>0</v>
          </cell>
          <cell r="H482">
            <v>0</v>
          </cell>
          <cell r="I482">
            <v>0</v>
          </cell>
          <cell r="J482">
            <v>0</v>
          </cell>
          <cell r="K482">
            <v>0</v>
          </cell>
          <cell r="L482">
            <v>0</v>
          </cell>
          <cell r="M482">
            <v>0</v>
          </cell>
        </row>
        <row r="483">
          <cell r="A483">
            <v>1074</v>
          </cell>
          <cell r="B483">
            <v>42942</v>
          </cell>
          <cell r="C483">
            <v>0</v>
          </cell>
          <cell r="D483" t="str">
            <v>UGA</v>
          </cell>
          <cell r="E483" t="str">
            <v>INFORME N° 1074-2017-TP/DE/UGPPME-CFPP</v>
          </cell>
          <cell r="F483" t="str">
            <v>REQUERIMIENTO DE CONTRATACION ADMINISTRATIVA DE SERVICIOS CAS DE UN (01)   ASISTENTE ADMINISTRATIVO POR LA UNIDAD  GERENCIAL DE PLANIFICACION, PRESUPUESTO, MONITOREO Y EVALUACION</v>
          </cell>
          <cell r="G483">
            <v>0</v>
          </cell>
          <cell r="H483">
            <v>0</v>
          </cell>
          <cell r="I483">
            <v>0</v>
          </cell>
          <cell r="J483">
            <v>0</v>
          </cell>
          <cell r="K483">
            <v>0</v>
          </cell>
          <cell r="L483">
            <v>0</v>
          </cell>
          <cell r="M483">
            <v>0</v>
          </cell>
        </row>
        <row r="484">
          <cell r="A484">
            <v>1075</v>
          </cell>
          <cell r="B484">
            <v>42947</v>
          </cell>
          <cell r="C484">
            <v>0</v>
          </cell>
          <cell r="D484" t="str">
            <v>UGA</v>
          </cell>
          <cell r="E484" t="str">
            <v>INFORME N° 1075-2017-TP/DE/UGPPME-CFPP</v>
          </cell>
          <cell r="F484" t="str">
            <v>REFERIDA A LA CONTRATACION TEMPORAL POR LA MODALIDAD DE SERVICIO DE TERCERO COMO REVISOR DE EXPEDIENTES DE LIQUIDACIONES Y LIQUIDACIONES DE OFICIO PARA LA UNIDAD ZONAL LIMA NORTE-CALLAO DEL PROGRAMA TRABAJA PERU</v>
          </cell>
          <cell r="G484">
            <v>0</v>
          </cell>
          <cell r="H484">
            <v>0</v>
          </cell>
          <cell r="I484">
            <v>0</v>
          </cell>
          <cell r="J484">
            <v>0</v>
          </cell>
          <cell r="K484">
            <v>0</v>
          </cell>
          <cell r="L484">
            <v>0</v>
          </cell>
          <cell r="M484">
            <v>0</v>
          </cell>
        </row>
        <row r="485">
          <cell r="A485">
            <v>1076</v>
          </cell>
          <cell r="B485">
            <v>42947</v>
          </cell>
          <cell r="C485">
            <v>0</v>
          </cell>
          <cell r="D485" t="str">
            <v>UGA</v>
          </cell>
          <cell r="E485" t="str">
            <v>INFORME N° 1076-2017-TP/DE/UGPPME-CFPP</v>
          </cell>
          <cell r="F485" t="str">
            <v>CERTIFICACION DE CREDITO PRESUPUESTARIO REFERIDA A LA CONTRATACION POR LA MODALIDAD DE SERVICIO DE TERCERO COMO REVISOR DE LOS EXPEDIENTES DE LIQUIDACIONES Y ELABORACION DE LOS INFORMES DE LIQUIDACION TECNICO-FINANCIERO PARA LA UNIDAD ZONAL LIMA NORTE - CALLAO DEL PROGRAMA TRABAJA PERU</v>
          </cell>
          <cell r="G485">
            <v>0</v>
          </cell>
          <cell r="H485" t="str">
            <v>LIMA NORTE-CALLAO</v>
          </cell>
          <cell r="I485">
            <v>65</v>
          </cell>
          <cell r="J485">
            <v>2327299</v>
          </cell>
          <cell r="K485">
            <v>732</v>
          </cell>
          <cell r="L485">
            <v>0</v>
          </cell>
          <cell r="M485">
            <v>0</v>
          </cell>
        </row>
        <row r="486">
          <cell r="A486">
            <v>1077</v>
          </cell>
          <cell r="B486">
            <v>42948</v>
          </cell>
          <cell r="C486">
            <v>0</v>
          </cell>
          <cell r="D486" t="str">
            <v>CFRRHH</v>
          </cell>
          <cell r="E486" t="str">
            <v>INFORME N° 1077-2017-TP/DE/UGPPME-CFPP</v>
          </cell>
          <cell r="F486" t="str">
            <v>REQUERIMIENTO DE CONTRATACION ADMINISTRATIVA DE SERVICIOS CAS DE UN (01) ANALISTA ADMINISTRATIVO PARA LA COORDINACION FUNCIONAL DE LOGISTICA</v>
          </cell>
          <cell r="G486">
            <v>0</v>
          </cell>
          <cell r="H486">
            <v>0</v>
          </cell>
          <cell r="I486">
            <v>0</v>
          </cell>
          <cell r="J486">
            <v>0</v>
          </cell>
          <cell r="K486">
            <v>0</v>
          </cell>
          <cell r="L486">
            <v>0</v>
          </cell>
          <cell r="M486">
            <v>0</v>
          </cell>
        </row>
        <row r="487">
          <cell r="A487">
            <v>1078</v>
          </cell>
          <cell r="B487">
            <v>0</v>
          </cell>
          <cell r="C487">
            <v>0</v>
          </cell>
          <cell r="D487">
            <v>0</v>
          </cell>
          <cell r="E487">
            <v>0</v>
          </cell>
          <cell r="F487">
            <v>0</v>
          </cell>
          <cell r="G487">
            <v>0</v>
          </cell>
          <cell r="H487">
            <v>0</v>
          </cell>
          <cell r="I487">
            <v>0</v>
          </cell>
          <cell r="J487">
            <v>0</v>
          </cell>
          <cell r="K487">
            <v>0</v>
          </cell>
          <cell r="L487">
            <v>0</v>
          </cell>
          <cell r="M487">
            <v>0</v>
          </cell>
        </row>
        <row r="488">
          <cell r="A488">
            <v>1079</v>
          </cell>
          <cell r="B488">
            <v>42948</v>
          </cell>
          <cell r="C488">
            <v>0</v>
          </cell>
          <cell r="D488" t="str">
            <v>UGA</v>
          </cell>
          <cell r="E488" t="str">
            <v>INFORME N° 1079-2017-TP/DE/UGPPME-CFPP</v>
          </cell>
          <cell r="F488" t="str">
            <v>CERTIFICACION DE CREDITO PRESUPUESTARIO REFERIDA A LA COMPRA DE PASAJES AEREOS A TRAVES DE CATALOGO DE ACUERDO MARCO PARA EL PERSONAL DEL PROGRAMA TRABAJA PERU EN EL MARCO DE LAS ACTIVIDADES DE INTERVENCION INMEDIATA AII-02 PROGRAMADO EN EL PAC N° 23</v>
          </cell>
          <cell r="G488">
            <v>0</v>
          </cell>
          <cell r="H488" t="str">
            <v>PASAJES Y GASTOS DE TRANSPORTE</v>
          </cell>
          <cell r="I488">
            <v>130</v>
          </cell>
          <cell r="J488">
            <v>232121</v>
          </cell>
          <cell r="K488">
            <v>735</v>
          </cell>
          <cell r="L488">
            <v>0</v>
          </cell>
          <cell r="M488">
            <v>0</v>
          </cell>
        </row>
        <row r="489">
          <cell r="A489">
            <v>1080</v>
          </cell>
          <cell r="B489">
            <v>42948</v>
          </cell>
          <cell r="C489">
            <v>0</v>
          </cell>
          <cell r="D489" t="str">
            <v>UGA</v>
          </cell>
          <cell r="E489" t="str">
            <v>INFORME N° 1080-2017-TP/DE/UGPPME-CFPP</v>
          </cell>
          <cell r="F489" t="str">
            <v>CERTIFICACION DE CREDITO PRESUPUESTARIO REFERIDA A LA CONTRATACION TEMPORAL POR LA MODALIDAD DE SERVICIO DE TERCERO PARA LA COORDINACION FUNCIONAL DE PLANIFICACION Y PRESUPUESTO</v>
          </cell>
          <cell r="G489">
            <v>0</v>
          </cell>
          <cell r="H489" t="str">
            <v>OTROS SERVICIOS SIMILARES</v>
          </cell>
          <cell r="I489">
            <v>77</v>
          </cell>
          <cell r="J489">
            <v>2327299</v>
          </cell>
          <cell r="K489">
            <v>736</v>
          </cell>
          <cell r="L489">
            <v>0</v>
          </cell>
          <cell r="M489">
            <v>0</v>
          </cell>
        </row>
        <row r="490">
          <cell r="A490">
            <v>1081</v>
          </cell>
          <cell r="B490">
            <v>42948</v>
          </cell>
          <cell r="C490">
            <v>0</v>
          </cell>
          <cell r="D490" t="str">
            <v>UGA</v>
          </cell>
          <cell r="E490" t="str">
            <v>INFORME N° 1081-2017-TP/DE/UGPPME-CFPP</v>
          </cell>
          <cell r="F490" t="str">
            <v xml:space="preserve">REFERIDA A LA CONTRATACION TEMPORAL POR LA MODALIDAD DE SERVICIO DE TERCERO COMO REVISOR DE EXPEDIENTES DE LIQUIDACIONES Y LIQUIDACIONES DE OFICIO PARA LA UNIDAD ZONAL LIMA NORTE-CALLAO DEL PROGRAMA TRABAJA PERU </v>
          </cell>
          <cell r="G490">
            <v>0</v>
          </cell>
          <cell r="H490">
            <v>0</v>
          </cell>
          <cell r="I490">
            <v>0</v>
          </cell>
          <cell r="J490">
            <v>0</v>
          </cell>
          <cell r="K490">
            <v>0</v>
          </cell>
          <cell r="L490">
            <v>0</v>
          </cell>
          <cell r="M490">
            <v>0</v>
          </cell>
        </row>
        <row r="491">
          <cell r="A491">
            <v>1082</v>
          </cell>
          <cell r="B491">
            <v>42948</v>
          </cell>
          <cell r="C491">
            <v>0</v>
          </cell>
          <cell r="D491" t="str">
            <v>UGPYTOS</v>
          </cell>
          <cell r="E491" t="str">
            <v>INFORME N° 1082-2017-TP/DE/UGPPME-CFPP</v>
          </cell>
          <cell r="F491" t="str">
            <v>SOBRE SOLICITUD DE APROBACION PARA LA CONTRATACION DE VERIFICADORES PARA LAS ACTIVIDADES DE INTERVENCION INMEDIATA AII-01</v>
          </cell>
          <cell r="G491">
            <v>0</v>
          </cell>
          <cell r="H491">
            <v>0</v>
          </cell>
          <cell r="I491">
            <v>0</v>
          </cell>
          <cell r="J491">
            <v>0</v>
          </cell>
          <cell r="K491">
            <v>0</v>
          </cell>
          <cell r="L491">
            <v>0</v>
          </cell>
          <cell r="M491">
            <v>0</v>
          </cell>
        </row>
        <row r="492">
          <cell r="A492">
            <v>1083</v>
          </cell>
          <cell r="B492">
            <v>42948</v>
          </cell>
          <cell r="C492">
            <v>0</v>
          </cell>
          <cell r="D492" t="str">
            <v>UGA</v>
          </cell>
          <cell r="E492" t="str">
            <v>INFORME N° 1083-2017-TP/DE/UGPPME-CFPP</v>
          </cell>
          <cell r="F492" t="str">
            <v>SALDO DISPONIBLE EN LA ACTIVIDAD DE SEGUIMIENTO, MONITOREO Y EVALUACION DE LAS ACTIVIDADES DE INTERVENCION INMEDIATA AII-02</v>
          </cell>
          <cell r="G492">
            <v>0</v>
          </cell>
          <cell r="H492">
            <v>0</v>
          </cell>
          <cell r="I492">
            <v>0</v>
          </cell>
          <cell r="J492">
            <v>0</v>
          </cell>
          <cell r="K492">
            <v>0</v>
          </cell>
          <cell r="L492">
            <v>0</v>
          </cell>
          <cell r="M492">
            <v>0</v>
          </cell>
        </row>
        <row r="493">
          <cell r="A493">
            <v>1084</v>
          </cell>
          <cell r="B493">
            <v>42948</v>
          </cell>
          <cell r="C493">
            <v>0</v>
          </cell>
          <cell r="D493" t="str">
            <v>DIRECCION EJECUTIVA</v>
          </cell>
          <cell r="E493" t="str">
            <v>INFORME N° 1084-2017-TP/DE/UGPPME-CFPP</v>
          </cell>
          <cell r="F493" t="str">
            <v>PROPUESTA DE NOTA MODIFICATORIA PRESUPUESTARIA NMP N° 037, CREDITO Y ANULACIONES POR S/. 8,200.00 DE TIPO 3 CREDITOS Y ANULACIONES (DENTRO DE U.E.) PARA APROBACION</v>
          </cell>
          <cell r="G493">
            <v>0</v>
          </cell>
          <cell r="H493">
            <v>0</v>
          </cell>
          <cell r="I493">
            <v>0</v>
          </cell>
          <cell r="J493">
            <v>0</v>
          </cell>
          <cell r="K493">
            <v>0</v>
          </cell>
          <cell r="L493">
            <v>0</v>
          </cell>
          <cell r="M493">
            <v>0</v>
          </cell>
        </row>
        <row r="494">
          <cell r="A494">
            <v>1085</v>
          </cell>
          <cell r="B494">
            <v>42948</v>
          </cell>
          <cell r="C494">
            <v>0</v>
          </cell>
          <cell r="D494" t="str">
            <v>UGA</v>
          </cell>
          <cell r="E494" t="str">
            <v>INFORME N° 1085-2017-TP/DE/UGPPME-CFPP</v>
          </cell>
          <cell r="F494" t="str">
            <v>CERTIFICACION DE CREDITO PRESUPUESTARIO REFERIDA AL SERVICIO DE TERCERO PARA LA UNIDAD GERENCIAL DE PROMOCION DEL PROGRAMA TRABAJA PERU</v>
          </cell>
          <cell r="G494">
            <v>0</v>
          </cell>
          <cell r="H494" t="str">
            <v>OTROS SERVICIOS SIMILARES</v>
          </cell>
          <cell r="I494">
            <v>74</v>
          </cell>
          <cell r="J494">
            <v>2327299</v>
          </cell>
          <cell r="K494">
            <v>739</v>
          </cell>
          <cell r="L494">
            <v>0</v>
          </cell>
          <cell r="M494">
            <v>0</v>
          </cell>
        </row>
        <row r="495">
          <cell r="A495">
            <v>1086</v>
          </cell>
          <cell r="B495">
            <v>42948</v>
          </cell>
          <cell r="C495">
            <v>0</v>
          </cell>
          <cell r="D495" t="str">
            <v>UGA</v>
          </cell>
          <cell r="E495" t="str">
            <v>INFORME N° 1086-2017-TP/DE/UGPPME-CFPP</v>
          </cell>
          <cell r="F495" t="str">
            <v>CERTIFICACION DE CREDITO PRESUPUESTARIO REFERIDA AL SERVICIO DE TERCERO PARA LA COORDINACION FUNCIONAL DE LOGISTICA DEL PROGRAMA TRABAJA PERU</v>
          </cell>
          <cell r="G495">
            <v>0</v>
          </cell>
          <cell r="H495" t="str">
            <v>OTROS SERVICIOS SIMILARES</v>
          </cell>
          <cell r="I495">
            <v>77</v>
          </cell>
          <cell r="J495">
            <v>2327299</v>
          </cell>
          <cell r="K495">
            <v>740</v>
          </cell>
          <cell r="L495">
            <v>0</v>
          </cell>
          <cell r="M495">
            <v>0</v>
          </cell>
        </row>
        <row r="496">
          <cell r="A496">
            <v>1087</v>
          </cell>
          <cell r="B496">
            <v>42948</v>
          </cell>
          <cell r="C496">
            <v>0</v>
          </cell>
          <cell r="D496" t="str">
            <v>UGA</v>
          </cell>
          <cell r="E496" t="str">
            <v>INFORME N° 1087-2017-TP/DE/UGPPME-CFPP</v>
          </cell>
          <cell r="F496" t="str">
            <v>CERTIFICACION DE CREDITO PRESUPUESTARIO REERIDA AL SERVICIO DE TERCERO PARA LA COODINACION FUNCIONAL DE LOGISTICA DEL PROGRAMA TRABAJA PERU</v>
          </cell>
          <cell r="G496">
            <v>0</v>
          </cell>
          <cell r="H496" t="str">
            <v>OTROS SERVICIOS SIMILARES</v>
          </cell>
          <cell r="I496">
            <v>77</v>
          </cell>
          <cell r="J496">
            <v>2327299</v>
          </cell>
          <cell r="K496">
            <v>737</v>
          </cell>
          <cell r="L496">
            <v>0</v>
          </cell>
          <cell r="M496">
            <v>0</v>
          </cell>
        </row>
        <row r="497">
          <cell r="A497">
            <v>1088</v>
          </cell>
          <cell r="B497">
            <v>42948</v>
          </cell>
          <cell r="C497">
            <v>0</v>
          </cell>
          <cell r="D497" t="str">
            <v xml:space="preserve">UGA </v>
          </cell>
          <cell r="E497" t="str">
            <v>INFORME N° 1088-2017-TP/DE/UGPPME-CFPP</v>
          </cell>
          <cell r="F497" t="str">
            <v>CERTIFICACION DE CREDITO PRESUPUESTARIO REFERIDA AL SERVICIO DE TERCERO PARA LA COORDINACION FUNCIONAL DE LOGISTICA DEL PROGRAMA TRABAJA PERU</v>
          </cell>
          <cell r="G497">
            <v>0</v>
          </cell>
          <cell r="H497" t="str">
            <v>OTROS SERVICIOS SIMILARES</v>
          </cell>
          <cell r="I497">
            <v>77</v>
          </cell>
          <cell r="J497">
            <v>2327299</v>
          </cell>
          <cell r="K497">
            <v>738</v>
          </cell>
          <cell r="L497">
            <v>0</v>
          </cell>
          <cell r="M497">
            <v>0</v>
          </cell>
        </row>
        <row r="498">
          <cell r="A498">
            <v>1089</v>
          </cell>
          <cell r="B498">
            <v>0</v>
          </cell>
          <cell r="C498">
            <v>0</v>
          </cell>
          <cell r="D498">
            <v>0</v>
          </cell>
          <cell r="E498">
            <v>0</v>
          </cell>
          <cell r="F498">
            <v>0</v>
          </cell>
          <cell r="G498">
            <v>0</v>
          </cell>
          <cell r="H498">
            <v>0</v>
          </cell>
          <cell r="I498">
            <v>0</v>
          </cell>
          <cell r="J498">
            <v>0</v>
          </cell>
          <cell r="K498">
            <v>0</v>
          </cell>
          <cell r="L498">
            <v>0</v>
          </cell>
          <cell r="M498">
            <v>0</v>
          </cell>
        </row>
        <row r="499">
          <cell r="A499">
            <v>1090</v>
          </cell>
          <cell r="B499">
            <v>42949</v>
          </cell>
          <cell r="C499">
            <v>0</v>
          </cell>
          <cell r="D499" t="str">
            <v>UGAL</v>
          </cell>
          <cell r="E499" t="str">
            <v>INFORME N° 1090-2017-TP/DE/UGPPME-CFPP</v>
          </cell>
          <cell r="F499" t="str">
            <v>SOBRE TRAMITE DE RESOLUCION MINISTERIAL QUE AUTORIZA LA TRANSFERENCIA FINANCIERA DEL APORTE TOTAL DEL PROGRAMA TRABAJA PERU A FAVOR DE ORGANISMOS EJECUTORES PUBLICOS DE (90) CONVENIOS, EN EL MARCO DE LA ACCION DE CONTINGENCIA ESPECIAL -NORMA EXPRESA (COENE) AC-87</v>
          </cell>
          <cell r="G499">
            <v>0</v>
          </cell>
          <cell r="H499">
            <v>0</v>
          </cell>
          <cell r="I499">
            <v>0</v>
          </cell>
          <cell r="J499">
            <v>0</v>
          </cell>
          <cell r="K499">
            <v>0</v>
          </cell>
          <cell r="L499">
            <v>0</v>
          </cell>
          <cell r="M499">
            <v>0</v>
          </cell>
        </row>
        <row r="500">
          <cell r="A500">
            <v>1091</v>
          </cell>
          <cell r="B500">
            <v>42950</v>
          </cell>
          <cell r="C500">
            <v>0</v>
          </cell>
          <cell r="D500" t="str">
            <v>UGA</v>
          </cell>
          <cell r="E500" t="str">
            <v>INFORME N° 1091-2017-TP/DE/UGPPME-CFPP</v>
          </cell>
          <cell r="F500" t="str">
            <v>CERTIFICACION DE CREDITO PRESUPUESTARIO REFERIDA AL SERVICIO DE TERCERO  PARA LA UNIDAD ZONAL UCAYALI DEL PROGRAMA TRABAJA PERU</v>
          </cell>
          <cell r="G500">
            <v>0</v>
          </cell>
          <cell r="H500" t="str">
            <v>SERVICIOS DIVERSOS</v>
          </cell>
          <cell r="I500">
            <v>86</v>
          </cell>
          <cell r="J500">
            <v>23271199</v>
          </cell>
          <cell r="K500">
            <v>741</v>
          </cell>
          <cell r="L500">
            <v>0</v>
          </cell>
          <cell r="M500">
            <v>0</v>
          </cell>
        </row>
        <row r="501">
          <cell r="A501">
            <v>1092</v>
          </cell>
          <cell r="B501">
            <v>0</v>
          </cell>
          <cell r="C501">
            <v>0</v>
          </cell>
          <cell r="D501">
            <v>0</v>
          </cell>
          <cell r="E501">
            <v>0</v>
          </cell>
          <cell r="F501">
            <v>0</v>
          </cell>
          <cell r="G501">
            <v>0</v>
          </cell>
          <cell r="H501">
            <v>0</v>
          </cell>
          <cell r="I501">
            <v>0</v>
          </cell>
          <cell r="J501">
            <v>0</v>
          </cell>
          <cell r="K501">
            <v>0</v>
          </cell>
          <cell r="L501">
            <v>0</v>
          </cell>
          <cell r="M501">
            <v>0</v>
          </cell>
        </row>
        <row r="502">
          <cell r="A502">
            <v>1093</v>
          </cell>
          <cell r="B502">
            <v>0</v>
          </cell>
          <cell r="C502">
            <v>0</v>
          </cell>
          <cell r="D502">
            <v>0</v>
          </cell>
          <cell r="E502">
            <v>0</v>
          </cell>
          <cell r="F502">
            <v>0</v>
          </cell>
          <cell r="G502">
            <v>0</v>
          </cell>
          <cell r="H502">
            <v>0</v>
          </cell>
          <cell r="I502">
            <v>0</v>
          </cell>
          <cell r="J502">
            <v>0</v>
          </cell>
          <cell r="K502">
            <v>0</v>
          </cell>
          <cell r="L502">
            <v>0</v>
          </cell>
          <cell r="M502">
            <v>0</v>
          </cell>
        </row>
        <row r="503">
          <cell r="A503">
            <v>1094</v>
          </cell>
          <cell r="B503">
            <v>0</v>
          </cell>
          <cell r="C503">
            <v>0</v>
          </cell>
          <cell r="D503">
            <v>0</v>
          </cell>
          <cell r="E503">
            <v>0</v>
          </cell>
          <cell r="F503">
            <v>0</v>
          </cell>
          <cell r="G503">
            <v>0</v>
          </cell>
          <cell r="H503">
            <v>0</v>
          </cell>
          <cell r="I503">
            <v>0</v>
          </cell>
          <cell r="J503">
            <v>0</v>
          </cell>
          <cell r="K503">
            <v>0</v>
          </cell>
          <cell r="L503">
            <v>0</v>
          </cell>
          <cell r="M503">
            <v>0</v>
          </cell>
        </row>
        <row r="504">
          <cell r="A504">
            <v>1095</v>
          </cell>
          <cell r="B504">
            <v>0</v>
          </cell>
          <cell r="C504">
            <v>0</v>
          </cell>
          <cell r="D504">
            <v>0</v>
          </cell>
          <cell r="E504">
            <v>0</v>
          </cell>
          <cell r="F504">
            <v>0</v>
          </cell>
          <cell r="G504">
            <v>0</v>
          </cell>
          <cell r="H504">
            <v>0</v>
          </cell>
          <cell r="I504">
            <v>0</v>
          </cell>
          <cell r="J504">
            <v>0</v>
          </cell>
          <cell r="K504">
            <v>0</v>
          </cell>
          <cell r="L504">
            <v>0</v>
          </cell>
          <cell r="M504">
            <v>0</v>
          </cell>
        </row>
        <row r="505">
          <cell r="A505">
            <v>1096</v>
          </cell>
          <cell r="B505">
            <v>0</v>
          </cell>
          <cell r="C505">
            <v>0</v>
          </cell>
          <cell r="D505">
            <v>0</v>
          </cell>
          <cell r="E505">
            <v>0</v>
          </cell>
          <cell r="F505">
            <v>0</v>
          </cell>
          <cell r="G505">
            <v>0</v>
          </cell>
          <cell r="H505">
            <v>0</v>
          </cell>
          <cell r="I505">
            <v>0</v>
          </cell>
          <cell r="J505">
            <v>0</v>
          </cell>
          <cell r="K505">
            <v>0</v>
          </cell>
          <cell r="L505">
            <v>0</v>
          </cell>
          <cell r="M505">
            <v>0</v>
          </cell>
        </row>
        <row r="506">
          <cell r="A506">
            <v>1097</v>
          </cell>
          <cell r="B506">
            <v>0</v>
          </cell>
          <cell r="C506">
            <v>0</v>
          </cell>
          <cell r="D506">
            <v>0</v>
          </cell>
          <cell r="E506">
            <v>0</v>
          </cell>
          <cell r="F506">
            <v>0</v>
          </cell>
          <cell r="G506">
            <v>0</v>
          </cell>
          <cell r="H506">
            <v>0</v>
          </cell>
          <cell r="I506">
            <v>0</v>
          </cell>
          <cell r="J506">
            <v>0</v>
          </cell>
          <cell r="K506">
            <v>0</v>
          </cell>
          <cell r="L506">
            <v>0</v>
          </cell>
          <cell r="M506">
            <v>0</v>
          </cell>
        </row>
        <row r="507">
          <cell r="A507">
            <v>1098</v>
          </cell>
          <cell r="B507">
            <v>0</v>
          </cell>
          <cell r="C507">
            <v>0</v>
          </cell>
          <cell r="D507">
            <v>0</v>
          </cell>
          <cell r="E507">
            <v>0</v>
          </cell>
          <cell r="F507">
            <v>0</v>
          </cell>
          <cell r="G507">
            <v>0</v>
          </cell>
          <cell r="H507">
            <v>0</v>
          </cell>
          <cell r="I507">
            <v>0</v>
          </cell>
          <cell r="J507">
            <v>0</v>
          </cell>
          <cell r="K507">
            <v>0</v>
          </cell>
          <cell r="L507">
            <v>0</v>
          </cell>
          <cell r="M507">
            <v>0</v>
          </cell>
        </row>
        <row r="508">
          <cell r="A508">
            <v>1099</v>
          </cell>
          <cell r="B508">
            <v>0</v>
          </cell>
          <cell r="C508">
            <v>0</v>
          </cell>
          <cell r="D508">
            <v>0</v>
          </cell>
          <cell r="E508">
            <v>0</v>
          </cell>
          <cell r="F508">
            <v>0</v>
          </cell>
          <cell r="G508">
            <v>0</v>
          </cell>
          <cell r="H508">
            <v>0</v>
          </cell>
          <cell r="I508">
            <v>0</v>
          </cell>
          <cell r="J508">
            <v>0</v>
          </cell>
          <cell r="K508">
            <v>0</v>
          </cell>
          <cell r="L508">
            <v>0</v>
          </cell>
          <cell r="M508">
            <v>0</v>
          </cell>
        </row>
        <row r="509">
          <cell r="A509">
            <v>1100</v>
          </cell>
          <cell r="B509">
            <v>0</v>
          </cell>
          <cell r="C509">
            <v>0</v>
          </cell>
          <cell r="D509">
            <v>0</v>
          </cell>
          <cell r="E509">
            <v>0</v>
          </cell>
          <cell r="F509">
            <v>0</v>
          </cell>
          <cell r="G509">
            <v>0</v>
          </cell>
          <cell r="H509">
            <v>0</v>
          </cell>
          <cell r="I509">
            <v>0</v>
          </cell>
          <cell r="J509">
            <v>0</v>
          </cell>
          <cell r="K509">
            <v>0</v>
          </cell>
          <cell r="L509">
            <v>0</v>
          </cell>
          <cell r="M509">
            <v>0</v>
          </cell>
        </row>
        <row r="510">
          <cell r="A510">
            <v>1101</v>
          </cell>
          <cell r="B510">
            <v>0</v>
          </cell>
          <cell r="C510">
            <v>0</v>
          </cell>
          <cell r="D510">
            <v>0</v>
          </cell>
          <cell r="E510">
            <v>0</v>
          </cell>
          <cell r="F510">
            <v>0</v>
          </cell>
          <cell r="G510">
            <v>0</v>
          </cell>
          <cell r="H510">
            <v>0</v>
          </cell>
          <cell r="I510">
            <v>0</v>
          </cell>
          <cell r="J510">
            <v>0</v>
          </cell>
          <cell r="K510">
            <v>0</v>
          </cell>
          <cell r="L510">
            <v>0</v>
          </cell>
          <cell r="M510">
            <v>0</v>
          </cell>
        </row>
        <row r="511">
          <cell r="A511">
            <v>1102</v>
          </cell>
          <cell r="B511">
            <v>0</v>
          </cell>
          <cell r="C511">
            <v>0</v>
          </cell>
          <cell r="D511">
            <v>0</v>
          </cell>
          <cell r="E511">
            <v>0</v>
          </cell>
          <cell r="F511">
            <v>0</v>
          </cell>
          <cell r="G511">
            <v>0</v>
          </cell>
          <cell r="H511">
            <v>0</v>
          </cell>
          <cell r="I511">
            <v>0</v>
          </cell>
          <cell r="J511">
            <v>0</v>
          </cell>
          <cell r="K511">
            <v>0</v>
          </cell>
          <cell r="L511">
            <v>0</v>
          </cell>
          <cell r="M511">
            <v>0</v>
          </cell>
        </row>
        <row r="512">
          <cell r="A512">
            <v>1103</v>
          </cell>
          <cell r="B512">
            <v>0</v>
          </cell>
          <cell r="C512">
            <v>0</v>
          </cell>
          <cell r="D512">
            <v>0</v>
          </cell>
          <cell r="E512">
            <v>0</v>
          </cell>
          <cell r="F512">
            <v>0</v>
          </cell>
          <cell r="G512">
            <v>0</v>
          </cell>
          <cell r="H512">
            <v>0</v>
          </cell>
          <cell r="I512">
            <v>0</v>
          </cell>
          <cell r="J512">
            <v>0</v>
          </cell>
          <cell r="K512">
            <v>0</v>
          </cell>
          <cell r="L512">
            <v>0</v>
          </cell>
          <cell r="M512">
            <v>0</v>
          </cell>
        </row>
        <row r="513">
          <cell r="A513">
            <v>1104</v>
          </cell>
          <cell r="B513">
            <v>0</v>
          </cell>
          <cell r="C513">
            <v>0</v>
          </cell>
          <cell r="D513">
            <v>0</v>
          </cell>
          <cell r="E513">
            <v>0</v>
          </cell>
          <cell r="F513">
            <v>0</v>
          </cell>
          <cell r="G513">
            <v>0</v>
          </cell>
          <cell r="H513">
            <v>0</v>
          </cell>
          <cell r="I513">
            <v>0</v>
          </cell>
          <cell r="J513">
            <v>0</v>
          </cell>
          <cell r="K513">
            <v>0</v>
          </cell>
          <cell r="L513">
            <v>0</v>
          </cell>
          <cell r="M513">
            <v>0</v>
          </cell>
        </row>
        <row r="514">
          <cell r="A514">
            <v>1105</v>
          </cell>
          <cell r="B514">
            <v>0</v>
          </cell>
          <cell r="C514">
            <v>0</v>
          </cell>
          <cell r="D514">
            <v>0</v>
          </cell>
          <cell r="E514">
            <v>0</v>
          </cell>
          <cell r="F514">
            <v>0</v>
          </cell>
          <cell r="G514">
            <v>0</v>
          </cell>
          <cell r="H514">
            <v>0</v>
          </cell>
          <cell r="I514">
            <v>0</v>
          </cell>
          <cell r="J514">
            <v>0</v>
          </cell>
          <cell r="K514">
            <v>0</v>
          </cell>
          <cell r="L514">
            <v>0</v>
          </cell>
          <cell r="M514">
            <v>0</v>
          </cell>
        </row>
        <row r="515">
          <cell r="A515">
            <v>1106</v>
          </cell>
          <cell r="B515">
            <v>0</v>
          </cell>
          <cell r="C515">
            <v>0</v>
          </cell>
          <cell r="D515">
            <v>0</v>
          </cell>
          <cell r="E515">
            <v>0</v>
          </cell>
          <cell r="F515">
            <v>0</v>
          </cell>
          <cell r="G515">
            <v>0</v>
          </cell>
          <cell r="H515">
            <v>0</v>
          </cell>
          <cell r="I515">
            <v>0</v>
          </cell>
          <cell r="J515">
            <v>0</v>
          </cell>
          <cell r="K515">
            <v>0</v>
          </cell>
          <cell r="L515">
            <v>0</v>
          </cell>
          <cell r="M515">
            <v>0</v>
          </cell>
        </row>
        <row r="516">
          <cell r="A516">
            <v>1107</v>
          </cell>
          <cell r="B516">
            <v>0</v>
          </cell>
          <cell r="C516">
            <v>0</v>
          </cell>
          <cell r="D516">
            <v>0</v>
          </cell>
          <cell r="E516">
            <v>0</v>
          </cell>
          <cell r="F516">
            <v>0</v>
          </cell>
          <cell r="G516">
            <v>0</v>
          </cell>
          <cell r="H516">
            <v>0</v>
          </cell>
          <cell r="I516">
            <v>0</v>
          </cell>
          <cell r="J516">
            <v>0</v>
          </cell>
          <cell r="K516">
            <v>0</v>
          </cell>
          <cell r="L516">
            <v>0</v>
          </cell>
          <cell r="M516">
            <v>0</v>
          </cell>
        </row>
        <row r="517">
          <cell r="A517">
            <v>1108</v>
          </cell>
          <cell r="B517">
            <v>0</v>
          </cell>
          <cell r="C517">
            <v>0</v>
          </cell>
          <cell r="D517">
            <v>0</v>
          </cell>
          <cell r="E517">
            <v>0</v>
          </cell>
          <cell r="F517">
            <v>0</v>
          </cell>
          <cell r="G517">
            <v>0</v>
          </cell>
          <cell r="H517">
            <v>0</v>
          </cell>
          <cell r="I517">
            <v>0</v>
          </cell>
          <cell r="J517">
            <v>0</v>
          </cell>
          <cell r="K517">
            <v>0</v>
          </cell>
          <cell r="L517">
            <v>0</v>
          </cell>
          <cell r="M517">
            <v>0</v>
          </cell>
        </row>
        <row r="518">
          <cell r="A518">
            <v>1109</v>
          </cell>
          <cell r="B518">
            <v>0</v>
          </cell>
          <cell r="C518">
            <v>0</v>
          </cell>
          <cell r="D518">
            <v>0</v>
          </cell>
          <cell r="E518">
            <v>0</v>
          </cell>
          <cell r="F518">
            <v>0</v>
          </cell>
          <cell r="G518">
            <v>0</v>
          </cell>
          <cell r="H518">
            <v>0</v>
          </cell>
          <cell r="I518">
            <v>0</v>
          </cell>
          <cell r="J518">
            <v>0</v>
          </cell>
          <cell r="K518">
            <v>0</v>
          </cell>
          <cell r="L518">
            <v>0</v>
          </cell>
          <cell r="M518">
            <v>0</v>
          </cell>
        </row>
        <row r="519">
          <cell r="A519">
            <v>1110</v>
          </cell>
          <cell r="B519">
            <v>0</v>
          </cell>
          <cell r="C519">
            <v>0</v>
          </cell>
          <cell r="D519">
            <v>0</v>
          </cell>
          <cell r="E519">
            <v>0</v>
          </cell>
          <cell r="F519">
            <v>0</v>
          </cell>
          <cell r="G519">
            <v>0</v>
          </cell>
          <cell r="H519">
            <v>0</v>
          </cell>
          <cell r="I519">
            <v>0</v>
          </cell>
          <cell r="J519">
            <v>0</v>
          </cell>
          <cell r="K519">
            <v>0</v>
          </cell>
          <cell r="L519">
            <v>0</v>
          </cell>
          <cell r="M519">
            <v>0</v>
          </cell>
        </row>
        <row r="520">
          <cell r="A520">
            <v>1111</v>
          </cell>
          <cell r="B520">
            <v>0</v>
          </cell>
          <cell r="C520">
            <v>0</v>
          </cell>
          <cell r="D520">
            <v>0</v>
          </cell>
          <cell r="E520">
            <v>0</v>
          </cell>
          <cell r="F520">
            <v>0</v>
          </cell>
          <cell r="G520">
            <v>0</v>
          </cell>
          <cell r="H520">
            <v>0</v>
          </cell>
          <cell r="I520">
            <v>0</v>
          </cell>
          <cell r="J520">
            <v>0</v>
          </cell>
          <cell r="K520">
            <v>0</v>
          </cell>
          <cell r="L520">
            <v>0</v>
          </cell>
          <cell r="M520">
            <v>0</v>
          </cell>
        </row>
        <row r="521">
          <cell r="A521">
            <v>1112</v>
          </cell>
          <cell r="B521">
            <v>0</v>
          </cell>
          <cell r="C521">
            <v>0</v>
          </cell>
          <cell r="D521">
            <v>0</v>
          </cell>
          <cell r="E521">
            <v>0</v>
          </cell>
          <cell r="F521">
            <v>0</v>
          </cell>
          <cell r="G521">
            <v>0</v>
          </cell>
          <cell r="H521">
            <v>0</v>
          </cell>
          <cell r="I521">
            <v>0</v>
          </cell>
          <cell r="J521">
            <v>0</v>
          </cell>
          <cell r="K521">
            <v>0</v>
          </cell>
          <cell r="L521">
            <v>0</v>
          </cell>
          <cell r="M521">
            <v>0</v>
          </cell>
        </row>
        <row r="522">
          <cell r="A522">
            <v>1113</v>
          </cell>
          <cell r="B522">
            <v>0</v>
          </cell>
          <cell r="C522">
            <v>0</v>
          </cell>
          <cell r="D522">
            <v>0</v>
          </cell>
          <cell r="E522">
            <v>0</v>
          </cell>
          <cell r="F522">
            <v>0</v>
          </cell>
          <cell r="G522">
            <v>0</v>
          </cell>
          <cell r="H522">
            <v>0</v>
          </cell>
          <cell r="I522">
            <v>0</v>
          </cell>
          <cell r="J522">
            <v>0</v>
          </cell>
          <cell r="K522">
            <v>0</v>
          </cell>
          <cell r="L522">
            <v>0</v>
          </cell>
          <cell r="M522">
            <v>0</v>
          </cell>
        </row>
        <row r="523">
          <cell r="A523">
            <v>1114</v>
          </cell>
          <cell r="B523">
            <v>0</v>
          </cell>
          <cell r="C523">
            <v>0</v>
          </cell>
          <cell r="D523">
            <v>0</v>
          </cell>
          <cell r="E523">
            <v>0</v>
          </cell>
          <cell r="F523">
            <v>0</v>
          </cell>
          <cell r="G523">
            <v>0</v>
          </cell>
          <cell r="H523">
            <v>0</v>
          </cell>
          <cell r="I523">
            <v>0</v>
          </cell>
          <cell r="J523">
            <v>0</v>
          </cell>
          <cell r="K523">
            <v>0</v>
          </cell>
          <cell r="L523">
            <v>0</v>
          </cell>
          <cell r="M523">
            <v>0</v>
          </cell>
        </row>
        <row r="524">
          <cell r="A524">
            <v>1115</v>
          </cell>
          <cell r="B524">
            <v>0</v>
          </cell>
          <cell r="C524">
            <v>0</v>
          </cell>
          <cell r="D524">
            <v>0</v>
          </cell>
          <cell r="E524">
            <v>0</v>
          </cell>
          <cell r="F524">
            <v>0</v>
          </cell>
          <cell r="G524">
            <v>0</v>
          </cell>
          <cell r="H524">
            <v>0</v>
          </cell>
          <cell r="I524">
            <v>0</v>
          </cell>
          <cell r="J524">
            <v>0</v>
          </cell>
          <cell r="K524">
            <v>0</v>
          </cell>
          <cell r="L524">
            <v>0</v>
          </cell>
          <cell r="M524">
            <v>0</v>
          </cell>
        </row>
        <row r="525">
          <cell r="A525">
            <v>1116</v>
          </cell>
          <cell r="B525">
            <v>0</v>
          </cell>
          <cell r="C525">
            <v>0</v>
          </cell>
          <cell r="D525">
            <v>0</v>
          </cell>
          <cell r="E525">
            <v>0</v>
          </cell>
          <cell r="F525">
            <v>0</v>
          </cell>
          <cell r="G525">
            <v>0</v>
          </cell>
          <cell r="H525">
            <v>0</v>
          </cell>
          <cell r="I525">
            <v>0</v>
          </cell>
          <cell r="J525">
            <v>0</v>
          </cell>
          <cell r="K525">
            <v>0</v>
          </cell>
          <cell r="L525">
            <v>0</v>
          </cell>
          <cell r="M525">
            <v>0</v>
          </cell>
        </row>
        <row r="526">
          <cell r="A526">
            <v>1117</v>
          </cell>
          <cell r="B526">
            <v>0</v>
          </cell>
          <cell r="C526">
            <v>0</v>
          </cell>
          <cell r="D526">
            <v>0</v>
          </cell>
          <cell r="E526">
            <v>0</v>
          </cell>
          <cell r="F526">
            <v>0</v>
          </cell>
          <cell r="G526">
            <v>0</v>
          </cell>
          <cell r="H526">
            <v>0</v>
          </cell>
          <cell r="I526">
            <v>0</v>
          </cell>
          <cell r="J526">
            <v>0</v>
          </cell>
          <cell r="K526">
            <v>0</v>
          </cell>
          <cell r="L526">
            <v>0</v>
          </cell>
          <cell r="M526">
            <v>0</v>
          </cell>
        </row>
        <row r="527">
          <cell r="A527">
            <v>1118</v>
          </cell>
          <cell r="B527">
            <v>0</v>
          </cell>
          <cell r="C527">
            <v>0</v>
          </cell>
          <cell r="D527">
            <v>0</v>
          </cell>
          <cell r="E527">
            <v>0</v>
          </cell>
          <cell r="F527">
            <v>0</v>
          </cell>
          <cell r="G527">
            <v>0</v>
          </cell>
          <cell r="H527">
            <v>0</v>
          </cell>
          <cell r="I527">
            <v>0</v>
          </cell>
          <cell r="J527">
            <v>0</v>
          </cell>
          <cell r="K527">
            <v>0</v>
          </cell>
          <cell r="L527">
            <v>0</v>
          </cell>
          <cell r="M527">
            <v>0</v>
          </cell>
        </row>
        <row r="528">
          <cell r="A528">
            <v>1119</v>
          </cell>
          <cell r="B528">
            <v>0</v>
          </cell>
          <cell r="C528">
            <v>0</v>
          </cell>
          <cell r="D528">
            <v>0</v>
          </cell>
          <cell r="E528">
            <v>0</v>
          </cell>
          <cell r="F528">
            <v>0</v>
          </cell>
          <cell r="G528">
            <v>0</v>
          </cell>
          <cell r="H528">
            <v>0</v>
          </cell>
          <cell r="I528">
            <v>0</v>
          </cell>
          <cell r="J528">
            <v>0</v>
          </cell>
          <cell r="K528">
            <v>0</v>
          </cell>
          <cell r="L528">
            <v>0</v>
          </cell>
          <cell r="M528">
            <v>0</v>
          </cell>
        </row>
        <row r="529">
          <cell r="A529">
            <v>1120</v>
          </cell>
          <cell r="B529">
            <v>0</v>
          </cell>
          <cell r="C529">
            <v>0</v>
          </cell>
          <cell r="D529">
            <v>0</v>
          </cell>
          <cell r="E529">
            <v>0</v>
          </cell>
          <cell r="F529">
            <v>0</v>
          </cell>
          <cell r="G529">
            <v>0</v>
          </cell>
          <cell r="H529">
            <v>0</v>
          </cell>
          <cell r="I529">
            <v>0</v>
          </cell>
          <cell r="J529">
            <v>0</v>
          </cell>
          <cell r="K529">
            <v>0</v>
          </cell>
          <cell r="L529">
            <v>0</v>
          </cell>
          <cell r="M529">
            <v>0</v>
          </cell>
        </row>
        <row r="530">
          <cell r="A530">
            <v>1121</v>
          </cell>
          <cell r="B530">
            <v>0</v>
          </cell>
          <cell r="C530">
            <v>0</v>
          </cell>
          <cell r="D530">
            <v>0</v>
          </cell>
          <cell r="E530">
            <v>0</v>
          </cell>
          <cell r="F530">
            <v>0</v>
          </cell>
          <cell r="G530">
            <v>0</v>
          </cell>
          <cell r="H530">
            <v>0</v>
          </cell>
          <cell r="I530">
            <v>0</v>
          </cell>
          <cell r="J530">
            <v>0</v>
          </cell>
          <cell r="K530">
            <v>0</v>
          </cell>
          <cell r="L530">
            <v>0</v>
          </cell>
          <cell r="M530">
            <v>0</v>
          </cell>
        </row>
        <row r="531">
          <cell r="A531">
            <v>1122</v>
          </cell>
          <cell r="B531">
            <v>0</v>
          </cell>
          <cell r="C531">
            <v>0</v>
          </cell>
          <cell r="D531">
            <v>0</v>
          </cell>
          <cell r="E531">
            <v>0</v>
          </cell>
          <cell r="F531">
            <v>0</v>
          </cell>
          <cell r="G531">
            <v>0</v>
          </cell>
          <cell r="H531">
            <v>0</v>
          </cell>
          <cell r="I531">
            <v>0</v>
          </cell>
          <cell r="J531">
            <v>0</v>
          </cell>
          <cell r="K531">
            <v>0</v>
          </cell>
          <cell r="L531">
            <v>0</v>
          </cell>
          <cell r="M531">
            <v>0</v>
          </cell>
        </row>
        <row r="532">
          <cell r="A532">
            <v>1123</v>
          </cell>
          <cell r="B532">
            <v>0</v>
          </cell>
          <cell r="C532">
            <v>0</v>
          </cell>
          <cell r="D532">
            <v>0</v>
          </cell>
          <cell r="E532">
            <v>0</v>
          </cell>
          <cell r="F532">
            <v>0</v>
          </cell>
          <cell r="G532">
            <v>0</v>
          </cell>
          <cell r="H532">
            <v>0</v>
          </cell>
          <cell r="I532">
            <v>0</v>
          </cell>
          <cell r="J532">
            <v>0</v>
          </cell>
          <cell r="K532">
            <v>0</v>
          </cell>
          <cell r="L532">
            <v>0</v>
          </cell>
          <cell r="M532">
            <v>0</v>
          </cell>
        </row>
        <row r="533">
          <cell r="A533">
            <v>1124</v>
          </cell>
          <cell r="B533">
            <v>0</v>
          </cell>
          <cell r="C533">
            <v>0</v>
          </cell>
          <cell r="D533">
            <v>0</v>
          </cell>
          <cell r="E533">
            <v>0</v>
          </cell>
          <cell r="F533">
            <v>0</v>
          </cell>
          <cell r="G533">
            <v>0</v>
          </cell>
          <cell r="H533">
            <v>0</v>
          </cell>
          <cell r="I533">
            <v>0</v>
          </cell>
          <cell r="J533">
            <v>0</v>
          </cell>
          <cell r="K533">
            <v>0</v>
          </cell>
          <cell r="L533">
            <v>0</v>
          </cell>
          <cell r="M533">
            <v>0</v>
          </cell>
        </row>
        <row r="534">
          <cell r="A534">
            <v>1125</v>
          </cell>
          <cell r="B534">
            <v>0</v>
          </cell>
          <cell r="C534">
            <v>0</v>
          </cell>
          <cell r="D534">
            <v>0</v>
          </cell>
          <cell r="E534">
            <v>0</v>
          </cell>
          <cell r="F534">
            <v>0</v>
          </cell>
          <cell r="G534">
            <v>0</v>
          </cell>
          <cell r="H534">
            <v>0</v>
          </cell>
          <cell r="I534">
            <v>0</v>
          </cell>
          <cell r="J534">
            <v>0</v>
          </cell>
          <cell r="K534">
            <v>0</v>
          </cell>
          <cell r="L534">
            <v>0</v>
          </cell>
          <cell r="M534">
            <v>0</v>
          </cell>
        </row>
        <row r="535">
          <cell r="A535">
            <v>1126</v>
          </cell>
          <cell r="B535">
            <v>0</v>
          </cell>
          <cell r="C535">
            <v>0</v>
          </cell>
          <cell r="D535">
            <v>0</v>
          </cell>
          <cell r="E535">
            <v>0</v>
          </cell>
          <cell r="F535">
            <v>0</v>
          </cell>
          <cell r="G535">
            <v>0</v>
          </cell>
          <cell r="H535">
            <v>0</v>
          </cell>
          <cell r="I535">
            <v>0</v>
          </cell>
          <cell r="J535">
            <v>0</v>
          </cell>
          <cell r="K535">
            <v>0</v>
          </cell>
          <cell r="L535">
            <v>0</v>
          </cell>
          <cell r="M535">
            <v>0</v>
          </cell>
        </row>
        <row r="536">
          <cell r="A536">
            <v>1127</v>
          </cell>
          <cell r="B536">
            <v>0</v>
          </cell>
          <cell r="C536">
            <v>0</v>
          </cell>
          <cell r="D536">
            <v>0</v>
          </cell>
          <cell r="E536">
            <v>0</v>
          </cell>
          <cell r="F536">
            <v>0</v>
          </cell>
          <cell r="G536">
            <v>0</v>
          </cell>
          <cell r="H536">
            <v>0</v>
          </cell>
          <cell r="I536">
            <v>0</v>
          </cell>
          <cell r="J536">
            <v>0</v>
          </cell>
          <cell r="K536">
            <v>0</v>
          </cell>
          <cell r="L536">
            <v>0</v>
          </cell>
          <cell r="M536">
            <v>0</v>
          </cell>
        </row>
        <row r="537">
          <cell r="A537">
            <v>1128</v>
          </cell>
          <cell r="B537">
            <v>0</v>
          </cell>
          <cell r="C537">
            <v>0</v>
          </cell>
          <cell r="D537">
            <v>0</v>
          </cell>
          <cell r="E537">
            <v>0</v>
          </cell>
          <cell r="F537">
            <v>0</v>
          </cell>
          <cell r="G537">
            <v>0</v>
          </cell>
          <cell r="H537">
            <v>0</v>
          </cell>
          <cell r="I537">
            <v>0</v>
          </cell>
          <cell r="J537">
            <v>0</v>
          </cell>
          <cell r="K537">
            <v>0</v>
          </cell>
          <cell r="L537">
            <v>0</v>
          </cell>
          <cell r="M537">
            <v>0</v>
          </cell>
        </row>
        <row r="538">
          <cell r="A538">
            <v>1129</v>
          </cell>
          <cell r="B538">
            <v>0</v>
          </cell>
          <cell r="C538">
            <v>0</v>
          </cell>
          <cell r="D538">
            <v>0</v>
          </cell>
          <cell r="E538">
            <v>0</v>
          </cell>
          <cell r="F538">
            <v>0</v>
          </cell>
          <cell r="G538">
            <v>0</v>
          </cell>
          <cell r="H538">
            <v>0</v>
          </cell>
          <cell r="I538">
            <v>0</v>
          </cell>
          <cell r="J538">
            <v>0</v>
          </cell>
          <cell r="K538">
            <v>0</v>
          </cell>
          <cell r="L538">
            <v>0</v>
          </cell>
          <cell r="M538">
            <v>0</v>
          </cell>
        </row>
        <row r="539">
          <cell r="A539">
            <v>1130</v>
          </cell>
          <cell r="B539">
            <v>0</v>
          </cell>
          <cell r="C539">
            <v>0</v>
          </cell>
          <cell r="D539">
            <v>0</v>
          </cell>
          <cell r="E539">
            <v>0</v>
          </cell>
          <cell r="F539">
            <v>0</v>
          </cell>
          <cell r="G539">
            <v>0</v>
          </cell>
          <cell r="H539">
            <v>0</v>
          </cell>
          <cell r="I539">
            <v>0</v>
          </cell>
          <cell r="J539">
            <v>0</v>
          </cell>
          <cell r="K539">
            <v>0</v>
          </cell>
          <cell r="L539">
            <v>0</v>
          </cell>
          <cell r="M539">
            <v>0</v>
          </cell>
        </row>
        <row r="540">
          <cell r="A540">
            <v>1131</v>
          </cell>
          <cell r="B540">
            <v>0</v>
          </cell>
          <cell r="C540">
            <v>0</v>
          </cell>
          <cell r="D540">
            <v>0</v>
          </cell>
          <cell r="E540">
            <v>0</v>
          </cell>
          <cell r="F540">
            <v>0</v>
          </cell>
          <cell r="G540">
            <v>0</v>
          </cell>
          <cell r="H540">
            <v>0</v>
          </cell>
          <cell r="I540">
            <v>0</v>
          </cell>
          <cell r="J540">
            <v>0</v>
          </cell>
          <cell r="K540">
            <v>0</v>
          </cell>
          <cell r="L540">
            <v>0</v>
          </cell>
          <cell r="M540">
            <v>0</v>
          </cell>
        </row>
        <row r="541">
          <cell r="A541">
            <v>1132</v>
          </cell>
          <cell r="B541">
            <v>0</v>
          </cell>
          <cell r="C541">
            <v>0</v>
          </cell>
          <cell r="D541">
            <v>0</v>
          </cell>
          <cell r="E541">
            <v>0</v>
          </cell>
          <cell r="F541">
            <v>0</v>
          </cell>
          <cell r="G541">
            <v>0</v>
          </cell>
          <cell r="H541">
            <v>0</v>
          </cell>
          <cell r="I541">
            <v>0</v>
          </cell>
          <cell r="J541">
            <v>0</v>
          </cell>
          <cell r="K541">
            <v>0</v>
          </cell>
          <cell r="L541">
            <v>0</v>
          </cell>
          <cell r="M541">
            <v>0</v>
          </cell>
        </row>
        <row r="542">
          <cell r="A542">
            <v>1133</v>
          </cell>
          <cell r="B542">
            <v>0</v>
          </cell>
          <cell r="C542">
            <v>0</v>
          </cell>
          <cell r="D542">
            <v>0</v>
          </cell>
          <cell r="E542">
            <v>0</v>
          </cell>
          <cell r="F542">
            <v>0</v>
          </cell>
          <cell r="G542">
            <v>0</v>
          </cell>
          <cell r="H542">
            <v>0</v>
          </cell>
          <cell r="I542">
            <v>0</v>
          </cell>
          <cell r="J542">
            <v>0</v>
          </cell>
          <cell r="K542">
            <v>0</v>
          </cell>
          <cell r="L542">
            <v>0</v>
          </cell>
          <cell r="M542">
            <v>0</v>
          </cell>
        </row>
        <row r="543">
          <cell r="A543">
            <v>1134</v>
          </cell>
          <cell r="B543">
            <v>0</v>
          </cell>
          <cell r="C543">
            <v>0</v>
          </cell>
          <cell r="D543">
            <v>0</v>
          </cell>
          <cell r="E543">
            <v>0</v>
          </cell>
          <cell r="F543">
            <v>0</v>
          </cell>
          <cell r="G543">
            <v>0</v>
          </cell>
          <cell r="H543">
            <v>0</v>
          </cell>
          <cell r="I543">
            <v>0</v>
          </cell>
          <cell r="J543">
            <v>0</v>
          </cell>
          <cell r="K543">
            <v>0</v>
          </cell>
          <cell r="L543">
            <v>0</v>
          </cell>
          <cell r="M543">
            <v>0</v>
          </cell>
        </row>
        <row r="544">
          <cell r="A544">
            <v>1135</v>
          </cell>
          <cell r="B544">
            <v>0</v>
          </cell>
          <cell r="C544">
            <v>0</v>
          </cell>
          <cell r="D544">
            <v>0</v>
          </cell>
          <cell r="E544">
            <v>0</v>
          </cell>
          <cell r="F544">
            <v>0</v>
          </cell>
          <cell r="G544">
            <v>0</v>
          </cell>
          <cell r="H544">
            <v>0</v>
          </cell>
          <cell r="I544">
            <v>0</v>
          </cell>
          <cell r="J544">
            <v>0</v>
          </cell>
          <cell r="K544">
            <v>0</v>
          </cell>
          <cell r="L544">
            <v>0</v>
          </cell>
          <cell r="M544">
            <v>0</v>
          </cell>
        </row>
        <row r="545">
          <cell r="A545">
            <v>1136</v>
          </cell>
          <cell r="B545">
            <v>0</v>
          </cell>
          <cell r="C545">
            <v>0</v>
          </cell>
          <cell r="D545">
            <v>0</v>
          </cell>
          <cell r="E545">
            <v>0</v>
          </cell>
          <cell r="F545">
            <v>0</v>
          </cell>
          <cell r="G545">
            <v>0</v>
          </cell>
          <cell r="H545">
            <v>0</v>
          </cell>
          <cell r="I545">
            <v>0</v>
          </cell>
          <cell r="J545">
            <v>0</v>
          </cell>
          <cell r="K545">
            <v>0</v>
          </cell>
          <cell r="L545">
            <v>0</v>
          </cell>
          <cell r="M545">
            <v>0</v>
          </cell>
        </row>
        <row r="546">
          <cell r="A546">
            <v>1137</v>
          </cell>
          <cell r="B546">
            <v>0</v>
          </cell>
          <cell r="C546">
            <v>0</v>
          </cell>
          <cell r="D546">
            <v>0</v>
          </cell>
          <cell r="E546">
            <v>0</v>
          </cell>
          <cell r="F546">
            <v>0</v>
          </cell>
          <cell r="G546">
            <v>0</v>
          </cell>
          <cell r="H546">
            <v>0</v>
          </cell>
          <cell r="I546">
            <v>0</v>
          </cell>
          <cell r="J546">
            <v>0</v>
          </cell>
          <cell r="K546">
            <v>0</v>
          </cell>
          <cell r="L546">
            <v>0</v>
          </cell>
          <cell r="M546">
            <v>0</v>
          </cell>
        </row>
        <row r="547">
          <cell r="A547">
            <v>1138</v>
          </cell>
          <cell r="B547">
            <v>0</v>
          </cell>
          <cell r="C547">
            <v>0</v>
          </cell>
          <cell r="D547">
            <v>0</v>
          </cell>
          <cell r="E547">
            <v>0</v>
          </cell>
          <cell r="F547">
            <v>0</v>
          </cell>
          <cell r="G547">
            <v>0</v>
          </cell>
          <cell r="H547">
            <v>0</v>
          </cell>
          <cell r="I547">
            <v>0</v>
          </cell>
          <cell r="J547">
            <v>0</v>
          </cell>
          <cell r="K547">
            <v>0</v>
          </cell>
          <cell r="L547">
            <v>0</v>
          </cell>
          <cell r="M547">
            <v>0</v>
          </cell>
        </row>
        <row r="548">
          <cell r="A548">
            <v>1139</v>
          </cell>
          <cell r="B548">
            <v>0</v>
          </cell>
          <cell r="C548">
            <v>0</v>
          </cell>
          <cell r="D548">
            <v>0</v>
          </cell>
          <cell r="E548">
            <v>0</v>
          </cell>
          <cell r="F548">
            <v>0</v>
          </cell>
          <cell r="G548">
            <v>0</v>
          </cell>
          <cell r="H548">
            <v>0</v>
          </cell>
          <cell r="I548">
            <v>0</v>
          </cell>
          <cell r="J548">
            <v>0</v>
          </cell>
          <cell r="K548">
            <v>0</v>
          </cell>
          <cell r="L548">
            <v>0</v>
          </cell>
          <cell r="M548">
            <v>0</v>
          </cell>
        </row>
        <row r="549">
          <cell r="A549">
            <v>1140</v>
          </cell>
          <cell r="B549">
            <v>0</v>
          </cell>
          <cell r="C549">
            <v>0</v>
          </cell>
          <cell r="D549">
            <v>0</v>
          </cell>
          <cell r="E549">
            <v>0</v>
          </cell>
          <cell r="F549">
            <v>0</v>
          </cell>
          <cell r="G549">
            <v>0</v>
          </cell>
          <cell r="H549">
            <v>0</v>
          </cell>
          <cell r="I549">
            <v>0</v>
          </cell>
          <cell r="J549">
            <v>0</v>
          </cell>
          <cell r="K549">
            <v>0</v>
          </cell>
          <cell r="L549">
            <v>0</v>
          </cell>
          <cell r="M549">
            <v>0</v>
          </cell>
        </row>
        <row r="550">
          <cell r="A550">
            <v>1141</v>
          </cell>
          <cell r="B550">
            <v>0</v>
          </cell>
          <cell r="C550">
            <v>0</v>
          </cell>
          <cell r="D550">
            <v>0</v>
          </cell>
          <cell r="E550">
            <v>0</v>
          </cell>
          <cell r="F550">
            <v>0</v>
          </cell>
          <cell r="G550">
            <v>0</v>
          </cell>
          <cell r="H550">
            <v>0</v>
          </cell>
          <cell r="I550">
            <v>0</v>
          </cell>
          <cell r="J550">
            <v>0</v>
          </cell>
          <cell r="K550">
            <v>0</v>
          </cell>
          <cell r="L550">
            <v>0</v>
          </cell>
          <cell r="M550">
            <v>0</v>
          </cell>
        </row>
        <row r="551">
          <cell r="A551">
            <v>1142</v>
          </cell>
          <cell r="B551">
            <v>0</v>
          </cell>
          <cell r="C551">
            <v>0</v>
          </cell>
          <cell r="D551">
            <v>0</v>
          </cell>
          <cell r="E551">
            <v>0</v>
          </cell>
          <cell r="F551">
            <v>0</v>
          </cell>
          <cell r="G551">
            <v>0</v>
          </cell>
          <cell r="H551">
            <v>0</v>
          </cell>
          <cell r="I551">
            <v>0</v>
          </cell>
          <cell r="J551">
            <v>0</v>
          </cell>
          <cell r="K551">
            <v>0</v>
          </cell>
          <cell r="L551">
            <v>0</v>
          </cell>
          <cell r="M551">
            <v>0</v>
          </cell>
        </row>
        <row r="552">
          <cell r="A552">
            <v>1143</v>
          </cell>
          <cell r="B552">
            <v>0</v>
          </cell>
          <cell r="C552">
            <v>0</v>
          </cell>
          <cell r="D552">
            <v>0</v>
          </cell>
          <cell r="E552">
            <v>0</v>
          </cell>
          <cell r="F552">
            <v>0</v>
          </cell>
          <cell r="G552">
            <v>0</v>
          </cell>
          <cell r="H552">
            <v>0</v>
          </cell>
          <cell r="I552">
            <v>0</v>
          </cell>
          <cell r="J552">
            <v>0</v>
          </cell>
          <cell r="K552">
            <v>0</v>
          </cell>
          <cell r="L552">
            <v>0</v>
          </cell>
          <cell r="M552">
            <v>0</v>
          </cell>
        </row>
        <row r="553">
          <cell r="A553">
            <v>1144</v>
          </cell>
          <cell r="B553">
            <v>0</v>
          </cell>
          <cell r="C553">
            <v>0</v>
          </cell>
          <cell r="D553">
            <v>0</v>
          </cell>
          <cell r="E553">
            <v>0</v>
          </cell>
          <cell r="F553">
            <v>0</v>
          </cell>
          <cell r="G553">
            <v>0</v>
          </cell>
          <cell r="H553">
            <v>0</v>
          </cell>
          <cell r="I553">
            <v>0</v>
          </cell>
          <cell r="J553">
            <v>0</v>
          </cell>
          <cell r="K553">
            <v>0</v>
          </cell>
          <cell r="L553">
            <v>0</v>
          </cell>
          <cell r="M553">
            <v>0</v>
          </cell>
        </row>
        <row r="554">
          <cell r="A554">
            <v>1145</v>
          </cell>
          <cell r="B554">
            <v>0</v>
          </cell>
          <cell r="C554">
            <v>0</v>
          </cell>
          <cell r="D554">
            <v>0</v>
          </cell>
          <cell r="E554">
            <v>0</v>
          </cell>
          <cell r="F554">
            <v>0</v>
          </cell>
          <cell r="G554">
            <v>0</v>
          </cell>
          <cell r="H554">
            <v>0</v>
          </cell>
          <cell r="I554">
            <v>0</v>
          </cell>
          <cell r="J554">
            <v>0</v>
          </cell>
          <cell r="K554">
            <v>0</v>
          </cell>
          <cell r="L554">
            <v>0</v>
          </cell>
          <cell r="M554">
            <v>0</v>
          </cell>
        </row>
        <row r="555">
          <cell r="A555">
            <v>1146</v>
          </cell>
          <cell r="B555">
            <v>0</v>
          </cell>
          <cell r="C555">
            <v>0</v>
          </cell>
          <cell r="D555">
            <v>0</v>
          </cell>
          <cell r="E555">
            <v>0</v>
          </cell>
          <cell r="F555">
            <v>0</v>
          </cell>
          <cell r="G555">
            <v>0</v>
          </cell>
          <cell r="H555">
            <v>0</v>
          </cell>
          <cell r="I555">
            <v>0</v>
          </cell>
          <cell r="J555">
            <v>0</v>
          </cell>
          <cell r="K555">
            <v>0</v>
          </cell>
          <cell r="L555">
            <v>0</v>
          </cell>
          <cell r="M555">
            <v>0</v>
          </cell>
        </row>
        <row r="556">
          <cell r="A556">
            <v>1147</v>
          </cell>
          <cell r="B556">
            <v>0</v>
          </cell>
          <cell r="C556">
            <v>0</v>
          </cell>
          <cell r="D556">
            <v>0</v>
          </cell>
          <cell r="E556">
            <v>0</v>
          </cell>
          <cell r="F556">
            <v>0</v>
          </cell>
          <cell r="G556">
            <v>0</v>
          </cell>
          <cell r="H556">
            <v>0</v>
          </cell>
          <cell r="I556">
            <v>0</v>
          </cell>
          <cell r="J556">
            <v>0</v>
          </cell>
          <cell r="K556">
            <v>0</v>
          </cell>
          <cell r="L556">
            <v>0</v>
          </cell>
          <cell r="M556">
            <v>0</v>
          </cell>
        </row>
        <row r="557">
          <cell r="A557">
            <v>1148</v>
          </cell>
          <cell r="B557">
            <v>0</v>
          </cell>
          <cell r="C557">
            <v>0</v>
          </cell>
          <cell r="D557">
            <v>0</v>
          </cell>
          <cell r="E557">
            <v>0</v>
          </cell>
          <cell r="F557">
            <v>0</v>
          </cell>
          <cell r="G557">
            <v>0</v>
          </cell>
          <cell r="H557">
            <v>0</v>
          </cell>
          <cell r="I557">
            <v>0</v>
          </cell>
          <cell r="J557">
            <v>0</v>
          </cell>
          <cell r="K557">
            <v>0</v>
          </cell>
          <cell r="L557">
            <v>0</v>
          </cell>
          <cell r="M557">
            <v>0</v>
          </cell>
        </row>
        <row r="558">
          <cell r="A558">
            <v>1149</v>
          </cell>
          <cell r="B558">
            <v>0</v>
          </cell>
          <cell r="C558">
            <v>0</v>
          </cell>
          <cell r="D558">
            <v>0</v>
          </cell>
          <cell r="E558">
            <v>0</v>
          </cell>
          <cell r="F558">
            <v>0</v>
          </cell>
          <cell r="G558">
            <v>0</v>
          </cell>
          <cell r="H558">
            <v>0</v>
          </cell>
          <cell r="I558">
            <v>0</v>
          </cell>
          <cell r="J558">
            <v>0</v>
          </cell>
          <cell r="K558">
            <v>0</v>
          </cell>
          <cell r="L558">
            <v>0</v>
          </cell>
          <cell r="M558">
            <v>0</v>
          </cell>
        </row>
        <row r="559">
          <cell r="A559">
            <v>1150</v>
          </cell>
          <cell r="B559">
            <v>0</v>
          </cell>
          <cell r="C559">
            <v>0</v>
          </cell>
          <cell r="D559">
            <v>0</v>
          </cell>
          <cell r="E559">
            <v>0</v>
          </cell>
          <cell r="F559">
            <v>0</v>
          </cell>
          <cell r="G559">
            <v>0</v>
          </cell>
          <cell r="H559">
            <v>0</v>
          </cell>
          <cell r="I559">
            <v>0</v>
          </cell>
          <cell r="J559">
            <v>0</v>
          </cell>
          <cell r="K559">
            <v>0</v>
          </cell>
          <cell r="L559">
            <v>0</v>
          </cell>
          <cell r="M559">
            <v>0</v>
          </cell>
        </row>
        <row r="560">
          <cell r="A560">
            <v>1151</v>
          </cell>
          <cell r="B560">
            <v>0</v>
          </cell>
          <cell r="C560">
            <v>0</v>
          </cell>
          <cell r="D560">
            <v>0</v>
          </cell>
          <cell r="E560">
            <v>0</v>
          </cell>
          <cell r="F560">
            <v>0</v>
          </cell>
          <cell r="G560">
            <v>0</v>
          </cell>
          <cell r="H560">
            <v>0</v>
          </cell>
          <cell r="I560">
            <v>0</v>
          </cell>
          <cell r="J560">
            <v>0</v>
          </cell>
          <cell r="K560">
            <v>0</v>
          </cell>
          <cell r="L560">
            <v>0</v>
          </cell>
          <cell r="M560">
            <v>0</v>
          </cell>
        </row>
        <row r="561">
          <cell r="A561">
            <v>1152</v>
          </cell>
          <cell r="B561">
            <v>0</v>
          </cell>
          <cell r="C561">
            <v>0</v>
          </cell>
          <cell r="D561">
            <v>0</v>
          </cell>
          <cell r="E561">
            <v>0</v>
          </cell>
          <cell r="F561">
            <v>0</v>
          </cell>
          <cell r="G561">
            <v>0</v>
          </cell>
          <cell r="H561">
            <v>0</v>
          </cell>
          <cell r="I561">
            <v>0</v>
          </cell>
          <cell r="J561">
            <v>0</v>
          </cell>
          <cell r="K561">
            <v>0</v>
          </cell>
          <cell r="L561">
            <v>0</v>
          </cell>
          <cell r="M561">
            <v>0</v>
          </cell>
        </row>
        <row r="562">
          <cell r="A562">
            <v>1153</v>
          </cell>
          <cell r="B562">
            <v>0</v>
          </cell>
          <cell r="C562">
            <v>0</v>
          </cell>
          <cell r="D562">
            <v>0</v>
          </cell>
          <cell r="E562">
            <v>0</v>
          </cell>
          <cell r="F562">
            <v>0</v>
          </cell>
          <cell r="G562">
            <v>0</v>
          </cell>
          <cell r="H562">
            <v>0</v>
          </cell>
          <cell r="I562">
            <v>0</v>
          </cell>
          <cell r="J562">
            <v>0</v>
          </cell>
          <cell r="K562">
            <v>0</v>
          </cell>
          <cell r="L562">
            <v>0</v>
          </cell>
          <cell r="M562">
            <v>0</v>
          </cell>
        </row>
        <row r="563">
          <cell r="A563">
            <v>1154</v>
          </cell>
          <cell r="B563">
            <v>0</v>
          </cell>
          <cell r="C563">
            <v>0</v>
          </cell>
          <cell r="D563">
            <v>0</v>
          </cell>
          <cell r="E563">
            <v>0</v>
          </cell>
          <cell r="F563">
            <v>0</v>
          </cell>
          <cell r="G563">
            <v>0</v>
          </cell>
          <cell r="H563">
            <v>0</v>
          </cell>
          <cell r="I563">
            <v>0</v>
          </cell>
          <cell r="J563">
            <v>0</v>
          </cell>
          <cell r="K563">
            <v>0</v>
          </cell>
          <cell r="L563">
            <v>0</v>
          </cell>
          <cell r="M563">
            <v>0</v>
          </cell>
        </row>
        <row r="564">
          <cell r="A564">
            <v>1155</v>
          </cell>
          <cell r="B564">
            <v>0</v>
          </cell>
          <cell r="C564">
            <v>0</v>
          </cell>
          <cell r="D564">
            <v>0</v>
          </cell>
          <cell r="E564">
            <v>0</v>
          </cell>
          <cell r="F564">
            <v>0</v>
          </cell>
          <cell r="G564">
            <v>0</v>
          </cell>
          <cell r="H564">
            <v>0</v>
          </cell>
          <cell r="I564">
            <v>0</v>
          </cell>
          <cell r="J564">
            <v>0</v>
          </cell>
          <cell r="K564">
            <v>0</v>
          </cell>
          <cell r="L564">
            <v>0</v>
          </cell>
          <cell r="M564">
            <v>0</v>
          </cell>
        </row>
        <row r="565">
          <cell r="A565">
            <v>1156</v>
          </cell>
          <cell r="B565">
            <v>0</v>
          </cell>
          <cell r="C565">
            <v>0</v>
          </cell>
          <cell r="D565">
            <v>0</v>
          </cell>
          <cell r="E565">
            <v>0</v>
          </cell>
          <cell r="F565">
            <v>0</v>
          </cell>
          <cell r="G565">
            <v>0</v>
          </cell>
          <cell r="H565">
            <v>0</v>
          </cell>
          <cell r="I565">
            <v>0</v>
          </cell>
          <cell r="J565">
            <v>0</v>
          </cell>
          <cell r="K565">
            <v>0</v>
          </cell>
          <cell r="L565">
            <v>0</v>
          </cell>
          <cell r="M565">
            <v>0</v>
          </cell>
        </row>
        <row r="566">
          <cell r="A566">
            <v>1157</v>
          </cell>
          <cell r="B566">
            <v>0</v>
          </cell>
          <cell r="C566">
            <v>0</v>
          </cell>
          <cell r="D566">
            <v>0</v>
          </cell>
          <cell r="E566">
            <v>0</v>
          </cell>
          <cell r="F566">
            <v>0</v>
          </cell>
          <cell r="G566">
            <v>0</v>
          </cell>
          <cell r="H566">
            <v>0</v>
          </cell>
          <cell r="I566">
            <v>0</v>
          </cell>
          <cell r="J566">
            <v>0</v>
          </cell>
          <cell r="K566">
            <v>0</v>
          </cell>
          <cell r="L566">
            <v>0</v>
          </cell>
          <cell r="M566">
            <v>0</v>
          </cell>
        </row>
        <row r="567">
          <cell r="A567">
            <v>1158</v>
          </cell>
          <cell r="B567">
            <v>0</v>
          </cell>
          <cell r="C567">
            <v>0</v>
          </cell>
          <cell r="D567">
            <v>0</v>
          </cell>
          <cell r="E567">
            <v>0</v>
          </cell>
          <cell r="F567">
            <v>0</v>
          </cell>
          <cell r="G567">
            <v>0</v>
          </cell>
          <cell r="H567">
            <v>0</v>
          </cell>
          <cell r="I567">
            <v>0</v>
          </cell>
          <cell r="J567">
            <v>0</v>
          </cell>
          <cell r="K567">
            <v>0</v>
          </cell>
          <cell r="L567">
            <v>0</v>
          </cell>
          <cell r="M567">
            <v>0</v>
          </cell>
        </row>
        <row r="568">
          <cell r="A568">
            <v>1159</v>
          </cell>
          <cell r="B568">
            <v>0</v>
          </cell>
          <cell r="C568">
            <v>0</v>
          </cell>
          <cell r="D568">
            <v>0</v>
          </cell>
          <cell r="E568">
            <v>0</v>
          </cell>
          <cell r="F568">
            <v>0</v>
          </cell>
          <cell r="G568">
            <v>0</v>
          </cell>
          <cell r="H568">
            <v>0</v>
          </cell>
          <cell r="I568">
            <v>0</v>
          </cell>
          <cell r="J568">
            <v>0</v>
          </cell>
          <cell r="K568">
            <v>0</v>
          </cell>
          <cell r="L568">
            <v>0</v>
          </cell>
          <cell r="M568">
            <v>0</v>
          </cell>
        </row>
        <row r="569">
          <cell r="A569">
            <v>1160</v>
          </cell>
          <cell r="B569">
            <v>0</v>
          </cell>
          <cell r="C569">
            <v>0</v>
          </cell>
          <cell r="D569">
            <v>0</v>
          </cell>
          <cell r="E569">
            <v>0</v>
          </cell>
          <cell r="F569">
            <v>0</v>
          </cell>
          <cell r="G569">
            <v>0</v>
          </cell>
          <cell r="H569">
            <v>0</v>
          </cell>
          <cell r="I569">
            <v>0</v>
          </cell>
          <cell r="J569">
            <v>0</v>
          </cell>
          <cell r="K569">
            <v>0</v>
          </cell>
          <cell r="L569">
            <v>0</v>
          </cell>
          <cell r="M569">
            <v>0</v>
          </cell>
        </row>
        <row r="570">
          <cell r="A570">
            <v>1161</v>
          </cell>
          <cell r="B570">
            <v>0</v>
          </cell>
          <cell r="C570">
            <v>0</v>
          </cell>
          <cell r="D570">
            <v>0</v>
          </cell>
          <cell r="E570">
            <v>0</v>
          </cell>
          <cell r="F570">
            <v>0</v>
          </cell>
          <cell r="G570">
            <v>0</v>
          </cell>
          <cell r="H570">
            <v>0</v>
          </cell>
          <cell r="I570">
            <v>0</v>
          </cell>
          <cell r="J570">
            <v>0</v>
          </cell>
          <cell r="K570">
            <v>0</v>
          </cell>
          <cell r="L570">
            <v>0</v>
          </cell>
          <cell r="M570">
            <v>0</v>
          </cell>
        </row>
        <row r="571">
          <cell r="A571">
            <v>1162</v>
          </cell>
          <cell r="B571">
            <v>0</v>
          </cell>
          <cell r="C571">
            <v>0</v>
          </cell>
          <cell r="D571">
            <v>0</v>
          </cell>
          <cell r="E571">
            <v>0</v>
          </cell>
          <cell r="F571">
            <v>0</v>
          </cell>
          <cell r="G571">
            <v>0</v>
          </cell>
          <cell r="H571">
            <v>0</v>
          </cell>
          <cell r="I571">
            <v>0</v>
          </cell>
          <cell r="J571">
            <v>0</v>
          </cell>
          <cell r="K571">
            <v>0</v>
          </cell>
          <cell r="L571">
            <v>0</v>
          </cell>
          <cell r="M571">
            <v>0</v>
          </cell>
        </row>
        <row r="572">
          <cell r="A572">
            <v>1163</v>
          </cell>
          <cell r="B572">
            <v>0</v>
          </cell>
          <cell r="C572">
            <v>0</v>
          </cell>
          <cell r="D572">
            <v>0</v>
          </cell>
          <cell r="E572">
            <v>0</v>
          </cell>
          <cell r="F572">
            <v>0</v>
          </cell>
          <cell r="G572">
            <v>0</v>
          </cell>
          <cell r="H572">
            <v>0</v>
          </cell>
          <cell r="I572">
            <v>0</v>
          </cell>
          <cell r="J572">
            <v>0</v>
          </cell>
          <cell r="K572">
            <v>0</v>
          </cell>
          <cell r="L572">
            <v>0</v>
          </cell>
          <cell r="M572">
            <v>0</v>
          </cell>
        </row>
        <row r="573">
          <cell r="A573">
            <v>1164</v>
          </cell>
          <cell r="B573">
            <v>0</v>
          </cell>
          <cell r="C573">
            <v>0</v>
          </cell>
          <cell r="D573">
            <v>0</v>
          </cell>
          <cell r="E573">
            <v>0</v>
          </cell>
          <cell r="F573">
            <v>0</v>
          </cell>
          <cell r="G573">
            <v>0</v>
          </cell>
          <cell r="H573">
            <v>0</v>
          </cell>
          <cell r="I573">
            <v>0</v>
          </cell>
          <cell r="J573">
            <v>0</v>
          </cell>
          <cell r="K573">
            <v>0</v>
          </cell>
          <cell r="L573">
            <v>0</v>
          </cell>
          <cell r="M573">
            <v>0</v>
          </cell>
        </row>
        <row r="574">
          <cell r="A574">
            <v>1165</v>
          </cell>
          <cell r="B574">
            <v>0</v>
          </cell>
          <cell r="C574">
            <v>0</v>
          </cell>
          <cell r="D574">
            <v>0</v>
          </cell>
          <cell r="E574">
            <v>0</v>
          </cell>
          <cell r="F574">
            <v>0</v>
          </cell>
          <cell r="G574">
            <v>0</v>
          </cell>
          <cell r="H574">
            <v>0</v>
          </cell>
          <cell r="I574">
            <v>0</v>
          </cell>
          <cell r="J574">
            <v>0</v>
          </cell>
          <cell r="K574">
            <v>0</v>
          </cell>
          <cell r="L574">
            <v>0</v>
          </cell>
          <cell r="M574">
            <v>0</v>
          </cell>
        </row>
        <row r="575">
          <cell r="A575">
            <v>1166</v>
          </cell>
          <cell r="B575">
            <v>0</v>
          </cell>
          <cell r="C575">
            <v>0</v>
          </cell>
          <cell r="D575">
            <v>0</v>
          </cell>
          <cell r="E575">
            <v>0</v>
          </cell>
          <cell r="F575">
            <v>0</v>
          </cell>
          <cell r="G575">
            <v>0</v>
          </cell>
          <cell r="H575">
            <v>0</v>
          </cell>
          <cell r="I575">
            <v>0</v>
          </cell>
          <cell r="J575">
            <v>0</v>
          </cell>
          <cell r="K575">
            <v>0</v>
          </cell>
          <cell r="L575">
            <v>0</v>
          </cell>
          <cell r="M575">
            <v>0</v>
          </cell>
        </row>
        <row r="576">
          <cell r="A576">
            <v>1167</v>
          </cell>
          <cell r="B576">
            <v>0</v>
          </cell>
          <cell r="C576">
            <v>0</v>
          </cell>
          <cell r="D576">
            <v>0</v>
          </cell>
          <cell r="E576">
            <v>0</v>
          </cell>
          <cell r="F576">
            <v>0</v>
          </cell>
          <cell r="G576">
            <v>0</v>
          </cell>
          <cell r="H576">
            <v>0</v>
          </cell>
          <cell r="I576">
            <v>0</v>
          </cell>
          <cell r="J576">
            <v>0</v>
          </cell>
          <cell r="K576">
            <v>0</v>
          </cell>
          <cell r="L576">
            <v>0</v>
          </cell>
          <cell r="M576">
            <v>0</v>
          </cell>
        </row>
        <row r="577">
          <cell r="A577">
            <v>1168</v>
          </cell>
          <cell r="B577">
            <v>0</v>
          </cell>
          <cell r="C577">
            <v>0</v>
          </cell>
          <cell r="D577">
            <v>0</v>
          </cell>
          <cell r="E577">
            <v>0</v>
          </cell>
          <cell r="F577">
            <v>0</v>
          </cell>
          <cell r="G577">
            <v>0</v>
          </cell>
          <cell r="H577">
            <v>0</v>
          </cell>
          <cell r="I577">
            <v>0</v>
          </cell>
          <cell r="J577">
            <v>0</v>
          </cell>
          <cell r="K577">
            <v>0</v>
          </cell>
          <cell r="L577">
            <v>0</v>
          </cell>
          <cell r="M577">
            <v>0</v>
          </cell>
        </row>
        <row r="578">
          <cell r="A578">
            <v>1169</v>
          </cell>
          <cell r="B578">
            <v>0</v>
          </cell>
          <cell r="C578">
            <v>0</v>
          </cell>
          <cell r="D578">
            <v>0</v>
          </cell>
          <cell r="E578">
            <v>0</v>
          </cell>
          <cell r="F578">
            <v>0</v>
          </cell>
          <cell r="G578">
            <v>0</v>
          </cell>
          <cell r="H578">
            <v>0</v>
          </cell>
          <cell r="I578">
            <v>0</v>
          </cell>
          <cell r="J578">
            <v>0</v>
          </cell>
          <cell r="K578">
            <v>0</v>
          </cell>
          <cell r="L578">
            <v>0</v>
          </cell>
          <cell r="M578">
            <v>0</v>
          </cell>
        </row>
        <row r="579">
          <cell r="A579">
            <v>1170</v>
          </cell>
          <cell r="B579">
            <v>0</v>
          </cell>
          <cell r="C579">
            <v>0</v>
          </cell>
          <cell r="D579">
            <v>0</v>
          </cell>
          <cell r="E579">
            <v>0</v>
          </cell>
          <cell r="F579">
            <v>0</v>
          </cell>
          <cell r="G579">
            <v>0</v>
          </cell>
          <cell r="H579">
            <v>0</v>
          </cell>
          <cell r="I579">
            <v>0</v>
          </cell>
          <cell r="J579">
            <v>0</v>
          </cell>
          <cell r="K579">
            <v>0</v>
          </cell>
          <cell r="L579">
            <v>0</v>
          </cell>
          <cell r="M579">
            <v>0</v>
          </cell>
        </row>
        <row r="580">
          <cell r="A580">
            <v>1171</v>
          </cell>
          <cell r="B580">
            <v>0</v>
          </cell>
          <cell r="C580">
            <v>0</v>
          </cell>
          <cell r="D580">
            <v>0</v>
          </cell>
          <cell r="E580">
            <v>0</v>
          </cell>
          <cell r="F580">
            <v>0</v>
          </cell>
          <cell r="G580">
            <v>0</v>
          </cell>
          <cell r="H580">
            <v>0</v>
          </cell>
          <cell r="I580">
            <v>0</v>
          </cell>
          <cell r="J580">
            <v>0</v>
          </cell>
          <cell r="K580">
            <v>0</v>
          </cell>
          <cell r="L580">
            <v>0</v>
          </cell>
          <cell r="M580">
            <v>0</v>
          </cell>
        </row>
        <row r="581">
          <cell r="A581">
            <v>1172</v>
          </cell>
          <cell r="B581">
            <v>0</v>
          </cell>
          <cell r="C581">
            <v>0</v>
          </cell>
          <cell r="D581">
            <v>0</v>
          </cell>
          <cell r="E581">
            <v>0</v>
          </cell>
          <cell r="F581">
            <v>0</v>
          </cell>
          <cell r="G581">
            <v>0</v>
          </cell>
          <cell r="H581">
            <v>0</v>
          </cell>
          <cell r="I581">
            <v>0</v>
          </cell>
          <cell r="J581">
            <v>0</v>
          </cell>
          <cell r="K581">
            <v>0</v>
          </cell>
          <cell r="L581">
            <v>0</v>
          </cell>
          <cell r="M581">
            <v>0</v>
          </cell>
        </row>
        <row r="582">
          <cell r="A582">
            <v>1173</v>
          </cell>
          <cell r="B582">
            <v>0</v>
          </cell>
          <cell r="C582">
            <v>0</v>
          </cell>
          <cell r="D582">
            <v>0</v>
          </cell>
          <cell r="E582">
            <v>0</v>
          </cell>
          <cell r="F582">
            <v>0</v>
          </cell>
          <cell r="G582">
            <v>0</v>
          </cell>
          <cell r="H582">
            <v>0</v>
          </cell>
          <cell r="I582">
            <v>0</v>
          </cell>
          <cell r="J582">
            <v>0</v>
          </cell>
          <cell r="K582">
            <v>0</v>
          </cell>
          <cell r="L582">
            <v>0</v>
          </cell>
          <cell r="M582">
            <v>0</v>
          </cell>
        </row>
        <row r="583">
          <cell r="A583">
            <v>1174</v>
          </cell>
          <cell r="B583">
            <v>0</v>
          </cell>
          <cell r="C583">
            <v>0</v>
          </cell>
          <cell r="D583">
            <v>0</v>
          </cell>
          <cell r="E583">
            <v>0</v>
          </cell>
          <cell r="F583">
            <v>0</v>
          </cell>
          <cell r="G583">
            <v>0</v>
          </cell>
          <cell r="H583">
            <v>0</v>
          </cell>
          <cell r="I583">
            <v>0</v>
          </cell>
          <cell r="J583">
            <v>0</v>
          </cell>
          <cell r="K583">
            <v>0</v>
          </cell>
          <cell r="L583">
            <v>0</v>
          </cell>
          <cell r="M583">
            <v>0</v>
          </cell>
        </row>
        <row r="584">
          <cell r="A584">
            <v>1175</v>
          </cell>
          <cell r="B584">
            <v>0</v>
          </cell>
          <cell r="C584">
            <v>0</v>
          </cell>
          <cell r="D584">
            <v>0</v>
          </cell>
          <cell r="E584">
            <v>0</v>
          </cell>
          <cell r="F584">
            <v>0</v>
          </cell>
          <cell r="G584">
            <v>0</v>
          </cell>
          <cell r="H584">
            <v>0</v>
          </cell>
          <cell r="I584">
            <v>0</v>
          </cell>
          <cell r="J584">
            <v>0</v>
          </cell>
          <cell r="K584">
            <v>0</v>
          </cell>
          <cell r="L584">
            <v>0</v>
          </cell>
          <cell r="M584">
            <v>0</v>
          </cell>
        </row>
        <row r="585">
          <cell r="A585">
            <v>1176</v>
          </cell>
          <cell r="B585">
            <v>0</v>
          </cell>
          <cell r="C585">
            <v>0</v>
          </cell>
          <cell r="D585">
            <v>0</v>
          </cell>
          <cell r="E585">
            <v>0</v>
          </cell>
          <cell r="F585">
            <v>0</v>
          </cell>
          <cell r="G585">
            <v>0</v>
          </cell>
          <cell r="H585">
            <v>0</v>
          </cell>
          <cell r="I585">
            <v>0</v>
          </cell>
          <cell r="J585">
            <v>0</v>
          </cell>
          <cell r="K585">
            <v>0</v>
          </cell>
          <cell r="L585">
            <v>0</v>
          </cell>
          <cell r="M585">
            <v>0</v>
          </cell>
        </row>
        <row r="586">
          <cell r="A586">
            <v>1177</v>
          </cell>
          <cell r="B586">
            <v>0</v>
          </cell>
          <cell r="C586">
            <v>0</v>
          </cell>
          <cell r="D586">
            <v>0</v>
          </cell>
          <cell r="E586">
            <v>0</v>
          </cell>
          <cell r="F586">
            <v>0</v>
          </cell>
          <cell r="G586">
            <v>0</v>
          </cell>
          <cell r="H586">
            <v>0</v>
          </cell>
          <cell r="I586">
            <v>0</v>
          </cell>
          <cell r="J586">
            <v>0</v>
          </cell>
          <cell r="K586">
            <v>0</v>
          </cell>
          <cell r="L586">
            <v>0</v>
          </cell>
          <cell r="M586">
            <v>0</v>
          </cell>
        </row>
        <row r="587">
          <cell r="A587">
            <v>1178</v>
          </cell>
          <cell r="B587">
            <v>0</v>
          </cell>
          <cell r="C587">
            <v>0</v>
          </cell>
          <cell r="D587">
            <v>0</v>
          </cell>
          <cell r="E587">
            <v>0</v>
          </cell>
          <cell r="F587">
            <v>0</v>
          </cell>
          <cell r="G587">
            <v>0</v>
          </cell>
          <cell r="H587">
            <v>0</v>
          </cell>
          <cell r="I587">
            <v>0</v>
          </cell>
          <cell r="J587">
            <v>0</v>
          </cell>
          <cell r="K587">
            <v>0</v>
          </cell>
          <cell r="L587">
            <v>0</v>
          </cell>
          <cell r="M587">
            <v>0</v>
          </cell>
        </row>
        <row r="588">
          <cell r="A588">
            <v>1179</v>
          </cell>
          <cell r="B588">
            <v>0</v>
          </cell>
          <cell r="C588">
            <v>0</v>
          </cell>
          <cell r="D588">
            <v>0</v>
          </cell>
          <cell r="E588">
            <v>0</v>
          </cell>
          <cell r="F588">
            <v>0</v>
          </cell>
          <cell r="G588">
            <v>0</v>
          </cell>
          <cell r="H588">
            <v>0</v>
          </cell>
          <cell r="I588">
            <v>0</v>
          </cell>
          <cell r="J588">
            <v>0</v>
          </cell>
          <cell r="K588">
            <v>0</v>
          </cell>
          <cell r="L588">
            <v>0</v>
          </cell>
          <cell r="M588">
            <v>0</v>
          </cell>
        </row>
        <row r="589">
          <cell r="A589">
            <v>1180</v>
          </cell>
          <cell r="B589">
            <v>0</v>
          </cell>
          <cell r="C589">
            <v>0</v>
          </cell>
          <cell r="D589">
            <v>0</v>
          </cell>
          <cell r="E589">
            <v>0</v>
          </cell>
          <cell r="F589">
            <v>0</v>
          </cell>
          <cell r="G589">
            <v>0</v>
          </cell>
          <cell r="H589">
            <v>0</v>
          </cell>
          <cell r="I589">
            <v>0</v>
          </cell>
          <cell r="J589">
            <v>0</v>
          </cell>
          <cell r="K589">
            <v>0</v>
          </cell>
          <cell r="L589">
            <v>0</v>
          </cell>
          <cell r="M589">
            <v>0</v>
          </cell>
        </row>
        <row r="590">
          <cell r="A590">
            <v>1181</v>
          </cell>
          <cell r="B590">
            <v>0</v>
          </cell>
          <cell r="C590">
            <v>0</v>
          </cell>
          <cell r="D590">
            <v>0</v>
          </cell>
          <cell r="E590">
            <v>0</v>
          </cell>
          <cell r="F590">
            <v>0</v>
          </cell>
          <cell r="G590">
            <v>0</v>
          </cell>
          <cell r="H590">
            <v>0</v>
          </cell>
          <cell r="I590">
            <v>0</v>
          </cell>
          <cell r="J590">
            <v>0</v>
          </cell>
          <cell r="K590">
            <v>0</v>
          </cell>
          <cell r="L590">
            <v>0</v>
          </cell>
          <cell r="M590">
            <v>0</v>
          </cell>
        </row>
        <row r="591">
          <cell r="A591">
            <v>1182</v>
          </cell>
          <cell r="B591">
            <v>0</v>
          </cell>
          <cell r="C591">
            <v>0</v>
          </cell>
          <cell r="D591">
            <v>0</v>
          </cell>
          <cell r="E591">
            <v>0</v>
          </cell>
          <cell r="F591">
            <v>0</v>
          </cell>
          <cell r="G591">
            <v>0</v>
          </cell>
          <cell r="H591">
            <v>0</v>
          </cell>
          <cell r="I591">
            <v>0</v>
          </cell>
          <cell r="J591">
            <v>0</v>
          </cell>
          <cell r="K591">
            <v>0</v>
          </cell>
          <cell r="L591">
            <v>0</v>
          </cell>
          <cell r="M591">
            <v>0</v>
          </cell>
        </row>
        <row r="592">
          <cell r="A592">
            <v>1183</v>
          </cell>
          <cell r="B592">
            <v>0</v>
          </cell>
          <cell r="C592">
            <v>0</v>
          </cell>
          <cell r="D592">
            <v>0</v>
          </cell>
          <cell r="E592">
            <v>0</v>
          </cell>
          <cell r="F592">
            <v>0</v>
          </cell>
          <cell r="G592">
            <v>0</v>
          </cell>
          <cell r="H592">
            <v>0</v>
          </cell>
          <cell r="I592">
            <v>0</v>
          </cell>
          <cell r="J592">
            <v>0</v>
          </cell>
          <cell r="K592">
            <v>0</v>
          </cell>
          <cell r="L592">
            <v>0</v>
          </cell>
          <cell r="M592">
            <v>0</v>
          </cell>
        </row>
        <row r="593">
          <cell r="A593">
            <v>1184</v>
          </cell>
          <cell r="B593">
            <v>0</v>
          </cell>
          <cell r="C593">
            <v>0</v>
          </cell>
          <cell r="D593">
            <v>0</v>
          </cell>
          <cell r="E593">
            <v>0</v>
          </cell>
          <cell r="F593">
            <v>0</v>
          </cell>
          <cell r="G593">
            <v>0</v>
          </cell>
          <cell r="H593">
            <v>0</v>
          </cell>
          <cell r="I593">
            <v>0</v>
          </cell>
          <cell r="J593">
            <v>0</v>
          </cell>
          <cell r="K593">
            <v>0</v>
          </cell>
          <cell r="L593">
            <v>0</v>
          </cell>
          <cell r="M593">
            <v>0</v>
          </cell>
        </row>
        <row r="594">
          <cell r="A594">
            <v>1185</v>
          </cell>
          <cell r="B594">
            <v>0</v>
          </cell>
          <cell r="C594">
            <v>0</v>
          </cell>
          <cell r="D594">
            <v>0</v>
          </cell>
          <cell r="E594">
            <v>0</v>
          </cell>
          <cell r="F594">
            <v>0</v>
          </cell>
          <cell r="G594">
            <v>0</v>
          </cell>
          <cell r="H594">
            <v>0</v>
          </cell>
          <cell r="I594">
            <v>0</v>
          </cell>
          <cell r="J594">
            <v>0</v>
          </cell>
          <cell r="K594">
            <v>0</v>
          </cell>
          <cell r="L594">
            <v>0</v>
          </cell>
          <cell r="M594">
            <v>0</v>
          </cell>
        </row>
        <row r="595">
          <cell r="A595">
            <v>1186</v>
          </cell>
          <cell r="B595">
            <v>0</v>
          </cell>
          <cell r="C595">
            <v>0</v>
          </cell>
          <cell r="D595">
            <v>0</v>
          </cell>
          <cell r="E595">
            <v>0</v>
          </cell>
          <cell r="F595">
            <v>0</v>
          </cell>
          <cell r="G595">
            <v>0</v>
          </cell>
          <cell r="H595">
            <v>0</v>
          </cell>
          <cell r="I595">
            <v>0</v>
          </cell>
          <cell r="J595">
            <v>0</v>
          </cell>
          <cell r="K595">
            <v>0</v>
          </cell>
          <cell r="L595">
            <v>0</v>
          </cell>
          <cell r="M595">
            <v>0</v>
          </cell>
        </row>
        <row r="596">
          <cell r="A596">
            <v>1187</v>
          </cell>
          <cell r="B596">
            <v>0</v>
          </cell>
          <cell r="C596">
            <v>0</v>
          </cell>
          <cell r="D596">
            <v>0</v>
          </cell>
          <cell r="E596">
            <v>0</v>
          </cell>
          <cell r="F596">
            <v>0</v>
          </cell>
          <cell r="G596">
            <v>0</v>
          </cell>
          <cell r="H596">
            <v>0</v>
          </cell>
          <cell r="I596">
            <v>0</v>
          </cell>
          <cell r="J596">
            <v>0</v>
          </cell>
          <cell r="K596">
            <v>0</v>
          </cell>
          <cell r="L596">
            <v>0</v>
          </cell>
          <cell r="M596">
            <v>0</v>
          </cell>
        </row>
        <row r="597">
          <cell r="A597">
            <v>1188</v>
          </cell>
          <cell r="B597">
            <v>0</v>
          </cell>
          <cell r="C597">
            <v>0</v>
          </cell>
          <cell r="D597">
            <v>0</v>
          </cell>
          <cell r="E597">
            <v>0</v>
          </cell>
          <cell r="F597">
            <v>0</v>
          </cell>
          <cell r="G597">
            <v>0</v>
          </cell>
          <cell r="H597">
            <v>0</v>
          </cell>
          <cell r="I597">
            <v>0</v>
          </cell>
          <cell r="J597">
            <v>0</v>
          </cell>
          <cell r="K597">
            <v>0</v>
          </cell>
          <cell r="L597">
            <v>0</v>
          </cell>
          <cell r="M597">
            <v>0</v>
          </cell>
        </row>
        <row r="598">
          <cell r="A598">
            <v>1189</v>
          </cell>
          <cell r="B598">
            <v>0</v>
          </cell>
          <cell r="C598">
            <v>0</v>
          </cell>
          <cell r="D598">
            <v>0</v>
          </cell>
          <cell r="E598">
            <v>0</v>
          </cell>
          <cell r="F598">
            <v>0</v>
          </cell>
          <cell r="G598">
            <v>0</v>
          </cell>
          <cell r="H598">
            <v>0</v>
          </cell>
          <cell r="I598">
            <v>0</v>
          </cell>
          <cell r="J598">
            <v>0</v>
          </cell>
          <cell r="K598">
            <v>0</v>
          </cell>
          <cell r="L598">
            <v>0</v>
          </cell>
          <cell r="M598">
            <v>0</v>
          </cell>
        </row>
        <row r="599">
          <cell r="A599">
            <v>1190</v>
          </cell>
          <cell r="B599">
            <v>0</v>
          </cell>
          <cell r="C599">
            <v>0</v>
          </cell>
          <cell r="D599">
            <v>0</v>
          </cell>
          <cell r="E599">
            <v>0</v>
          </cell>
          <cell r="F599">
            <v>0</v>
          </cell>
          <cell r="G599">
            <v>0</v>
          </cell>
          <cell r="H599">
            <v>0</v>
          </cell>
          <cell r="I599">
            <v>0</v>
          </cell>
          <cell r="J599">
            <v>0</v>
          </cell>
          <cell r="K599">
            <v>0</v>
          </cell>
          <cell r="L599">
            <v>0</v>
          </cell>
          <cell r="M599">
            <v>0</v>
          </cell>
        </row>
        <row r="600">
          <cell r="A600">
            <v>1191</v>
          </cell>
          <cell r="B600">
            <v>0</v>
          </cell>
          <cell r="C600">
            <v>0</v>
          </cell>
          <cell r="D600">
            <v>0</v>
          </cell>
          <cell r="E600">
            <v>0</v>
          </cell>
          <cell r="F600">
            <v>0</v>
          </cell>
          <cell r="G600">
            <v>0</v>
          </cell>
          <cell r="H600">
            <v>0</v>
          </cell>
          <cell r="I600">
            <v>0</v>
          </cell>
          <cell r="J600">
            <v>0</v>
          </cell>
          <cell r="K600">
            <v>0</v>
          </cell>
          <cell r="L600">
            <v>0</v>
          </cell>
          <cell r="M600">
            <v>0</v>
          </cell>
        </row>
        <row r="601">
          <cell r="A601">
            <v>1192</v>
          </cell>
          <cell r="B601">
            <v>0</v>
          </cell>
          <cell r="C601">
            <v>0</v>
          </cell>
          <cell r="D601">
            <v>0</v>
          </cell>
          <cell r="E601">
            <v>0</v>
          </cell>
          <cell r="F601">
            <v>0</v>
          </cell>
          <cell r="G601">
            <v>0</v>
          </cell>
          <cell r="H601">
            <v>0</v>
          </cell>
          <cell r="I601">
            <v>0</v>
          </cell>
          <cell r="J601">
            <v>0</v>
          </cell>
          <cell r="K601">
            <v>0</v>
          </cell>
          <cell r="L601">
            <v>0</v>
          </cell>
          <cell r="M601">
            <v>0</v>
          </cell>
        </row>
        <row r="602">
          <cell r="A602">
            <v>1193</v>
          </cell>
          <cell r="B602">
            <v>0</v>
          </cell>
          <cell r="C602">
            <v>0</v>
          </cell>
          <cell r="D602">
            <v>0</v>
          </cell>
          <cell r="E602">
            <v>0</v>
          </cell>
          <cell r="F602">
            <v>0</v>
          </cell>
          <cell r="G602">
            <v>0</v>
          </cell>
          <cell r="H602">
            <v>0</v>
          </cell>
          <cell r="I602">
            <v>0</v>
          </cell>
          <cell r="J602">
            <v>0</v>
          </cell>
          <cell r="K602">
            <v>0</v>
          </cell>
          <cell r="L602">
            <v>0</v>
          </cell>
          <cell r="M602">
            <v>0</v>
          </cell>
        </row>
        <row r="603">
          <cell r="A603">
            <v>1194</v>
          </cell>
          <cell r="B603">
            <v>0</v>
          </cell>
          <cell r="C603">
            <v>0</v>
          </cell>
          <cell r="D603">
            <v>0</v>
          </cell>
          <cell r="E603">
            <v>0</v>
          </cell>
          <cell r="F603">
            <v>0</v>
          </cell>
          <cell r="G603">
            <v>0</v>
          </cell>
          <cell r="H603">
            <v>0</v>
          </cell>
          <cell r="I603">
            <v>0</v>
          </cell>
          <cell r="J603">
            <v>0</v>
          </cell>
          <cell r="K603">
            <v>0</v>
          </cell>
          <cell r="L603">
            <v>0</v>
          </cell>
          <cell r="M603">
            <v>0</v>
          </cell>
        </row>
        <row r="604">
          <cell r="A604">
            <v>1195</v>
          </cell>
          <cell r="B604">
            <v>0</v>
          </cell>
          <cell r="C604">
            <v>0</v>
          </cell>
          <cell r="D604">
            <v>0</v>
          </cell>
          <cell r="E604">
            <v>0</v>
          </cell>
          <cell r="F604">
            <v>0</v>
          </cell>
          <cell r="G604">
            <v>0</v>
          </cell>
          <cell r="H604">
            <v>0</v>
          </cell>
          <cell r="I604">
            <v>0</v>
          </cell>
          <cell r="J604">
            <v>0</v>
          </cell>
          <cell r="K604">
            <v>0</v>
          </cell>
          <cell r="L604">
            <v>0</v>
          </cell>
          <cell r="M604">
            <v>0</v>
          </cell>
        </row>
        <row r="605">
          <cell r="A605">
            <v>1196</v>
          </cell>
          <cell r="B605">
            <v>0</v>
          </cell>
          <cell r="C605">
            <v>0</v>
          </cell>
          <cell r="D605">
            <v>0</v>
          </cell>
          <cell r="E605">
            <v>0</v>
          </cell>
          <cell r="F605">
            <v>0</v>
          </cell>
          <cell r="G605">
            <v>0</v>
          </cell>
          <cell r="H605">
            <v>0</v>
          </cell>
          <cell r="I605">
            <v>0</v>
          </cell>
          <cell r="J605">
            <v>0</v>
          </cell>
          <cell r="K605">
            <v>0</v>
          </cell>
          <cell r="L605">
            <v>0</v>
          </cell>
          <cell r="M605">
            <v>0</v>
          </cell>
        </row>
        <row r="606">
          <cell r="A606">
            <v>1197</v>
          </cell>
          <cell r="B606">
            <v>0</v>
          </cell>
          <cell r="C606">
            <v>0</v>
          </cell>
          <cell r="D606">
            <v>0</v>
          </cell>
          <cell r="E606">
            <v>0</v>
          </cell>
          <cell r="F606">
            <v>0</v>
          </cell>
          <cell r="G606">
            <v>0</v>
          </cell>
          <cell r="H606">
            <v>0</v>
          </cell>
          <cell r="I606">
            <v>0</v>
          </cell>
          <cell r="J606">
            <v>0</v>
          </cell>
          <cell r="K606">
            <v>0</v>
          </cell>
          <cell r="L606">
            <v>0</v>
          </cell>
          <cell r="M606">
            <v>0</v>
          </cell>
        </row>
        <row r="607">
          <cell r="A607">
            <v>1198</v>
          </cell>
          <cell r="B607">
            <v>0</v>
          </cell>
          <cell r="C607">
            <v>0</v>
          </cell>
          <cell r="D607">
            <v>0</v>
          </cell>
          <cell r="E607">
            <v>0</v>
          </cell>
          <cell r="F607">
            <v>0</v>
          </cell>
          <cell r="G607">
            <v>0</v>
          </cell>
          <cell r="H607">
            <v>0</v>
          </cell>
          <cell r="I607">
            <v>0</v>
          </cell>
          <cell r="J607">
            <v>0</v>
          </cell>
          <cell r="K607">
            <v>0</v>
          </cell>
          <cell r="L607">
            <v>0</v>
          </cell>
          <cell r="M607">
            <v>0</v>
          </cell>
        </row>
        <row r="608">
          <cell r="A608">
            <v>1199</v>
          </cell>
          <cell r="B608">
            <v>0</v>
          </cell>
          <cell r="C608">
            <v>0</v>
          </cell>
          <cell r="D608">
            <v>0</v>
          </cell>
          <cell r="E608">
            <v>0</v>
          </cell>
          <cell r="F608">
            <v>0</v>
          </cell>
          <cell r="G608">
            <v>0</v>
          </cell>
          <cell r="H608">
            <v>0</v>
          </cell>
          <cell r="I608">
            <v>0</v>
          </cell>
          <cell r="J608">
            <v>0</v>
          </cell>
          <cell r="K608">
            <v>0</v>
          </cell>
          <cell r="L608">
            <v>0</v>
          </cell>
          <cell r="M608">
            <v>0</v>
          </cell>
        </row>
        <row r="609">
          <cell r="A609">
            <v>1200</v>
          </cell>
          <cell r="B609">
            <v>0</v>
          </cell>
          <cell r="C609">
            <v>0</v>
          </cell>
          <cell r="D609">
            <v>0</v>
          </cell>
          <cell r="E609">
            <v>0</v>
          </cell>
          <cell r="F609">
            <v>0</v>
          </cell>
          <cell r="G609">
            <v>0</v>
          </cell>
          <cell r="H609">
            <v>0</v>
          </cell>
          <cell r="I609">
            <v>0</v>
          </cell>
          <cell r="J609">
            <v>0</v>
          </cell>
          <cell r="K609">
            <v>0</v>
          </cell>
          <cell r="L609">
            <v>0</v>
          </cell>
          <cell r="M609">
            <v>0</v>
          </cell>
        </row>
        <row r="610">
          <cell r="A610">
            <v>1201</v>
          </cell>
          <cell r="B610">
            <v>0</v>
          </cell>
          <cell r="C610">
            <v>0</v>
          </cell>
          <cell r="D610">
            <v>0</v>
          </cell>
          <cell r="E610">
            <v>0</v>
          </cell>
          <cell r="F610">
            <v>0</v>
          </cell>
          <cell r="G610">
            <v>0</v>
          </cell>
          <cell r="H610">
            <v>0</v>
          </cell>
          <cell r="I610">
            <v>0</v>
          </cell>
          <cell r="J610">
            <v>0</v>
          </cell>
          <cell r="K610">
            <v>0</v>
          </cell>
          <cell r="L610">
            <v>0</v>
          </cell>
          <cell r="M610">
            <v>0</v>
          </cell>
        </row>
        <row r="611">
          <cell r="A611">
            <v>1202</v>
          </cell>
          <cell r="B611">
            <v>0</v>
          </cell>
          <cell r="C611">
            <v>0</v>
          </cell>
          <cell r="D611">
            <v>0</v>
          </cell>
          <cell r="E611">
            <v>0</v>
          </cell>
          <cell r="F611">
            <v>0</v>
          </cell>
          <cell r="G611">
            <v>0</v>
          </cell>
          <cell r="H611">
            <v>0</v>
          </cell>
          <cell r="I611">
            <v>0</v>
          </cell>
          <cell r="J611">
            <v>0</v>
          </cell>
          <cell r="K611">
            <v>0</v>
          </cell>
          <cell r="L611">
            <v>0</v>
          </cell>
          <cell r="M611">
            <v>0</v>
          </cell>
        </row>
        <row r="612">
          <cell r="A612">
            <v>1203</v>
          </cell>
          <cell r="B612">
            <v>0</v>
          </cell>
          <cell r="C612">
            <v>0</v>
          </cell>
          <cell r="D612">
            <v>0</v>
          </cell>
          <cell r="E612">
            <v>0</v>
          </cell>
          <cell r="F612">
            <v>0</v>
          </cell>
          <cell r="G612">
            <v>0</v>
          </cell>
          <cell r="H612">
            <v>0</v>
          </cell>
          <cell r="I612">
            <v>0</v>
          </cell>
          <cell r="J612">
            <v>0</v>
          </cell>
          <cell r="K612">
            <v>0</v>
          </cell>
          <cell r="L612">
            <v>0</v>
          </cell>
          <cell r="M612">
            <v>0</v>
          </cell>
        </row>
        <row r="613">
          <cell r="A613">
            <v>1204</v>
          </cell>
          <cell r="B613">
            <v>0</v>
          </cell>
          <cell r="C613">
            <v>0</v>
          </cell>
          <cell r="D613">
            <v>0</v>
          </cell>
          <cell r="E613">
            <v>0</v>
          </cell>
          <cell r="F613">
            <v>0</v>
          </cell>
          <cell r="G613">
            <v>0</v>
          </cell>
          <cell r="H613">
            <v>0</v>
          </cell>
          <cell r="I613">
            <v>0</v>
          </cell>
          <cell r="J613">
            <v>0</v>
          </cell>
          <cell r="K613">
            <v>0</v>
          </cell>
          <cell r="L613">
            <v>0</v>
          </cell>
          <cell r="M613">
            <v>0</v>
          </cell>
        </row>
        <row r="614">
          <cell r="A614">
            <v>1205</v>
          </cell>
          <cell r="B614">
            <v>0</v>
          </cell>
          <cell r="C614">
            <v>0</v>
          </cell>
          <cell r="D614">
            <v>0</v>
          </cell>
          <cell r="E614">
            <v>0</v>
          </cell>
          <cell r="F614">
            <v>0</v>
          </cell>
          <cell r="G614">
            <v>0</v>
          </cell>
          <cell r="H614">
            <v>0</v>
          </cell>
          <cell r="I614">
            <v>0</v>
          </cell>
          <cell r="J614">
            <v>0</v>
          </cell>
          <cell r="K614">
            <v>0</v>
          </cell>
          <cell r="L614">
            <v>0</v>
          </cell>
          <cell r="M614">
            <v>0</v>
          </cell>
        </row>
        <row r="615">
          <cell r="A615">
            <v>1206</v>
          </cell>
          <cell r="B615">
            <v>0</v>
          </cell>
          <cell r="C615">
            <v>0</v>
          </cell>
          <cell r="D615">
            <v>0</v>
          </cell>
          <cell r="E615">
            <v>0</v>
          </cell>
          <cell r="F615">
            <v>0</v>
          </cell>
          <cell r="G615">
            <v>0</v>
          </cell>
          <cell r="H615">
            <v>0</v>
          </cell>
          <cell r="I615">
            <v>0</v>
          </cell>
          <cell r="J615">
            <v>0</v>
          </cell>
          <cell r="K615">
            <v>0</v>
          </cell>
          <cell r="L615">
            <v>0</v>
          </cell>
          <cell r="M615">
            <v>0</v>
          </cell>
        </row>
        <row r="616">
          <cell r="A616">
            <v>1207</v>
          </cell>
          <cell r="B616">
            <v>0</v>
          </cell>
          <cell r="C616">
            <v>0</v>
          </cell>
          <cell r="D616">
            <v>0</v>
          </cell>
          <cell r="E616">
            <v>0</v>
          </cell>
          <cell r="F616">
            <v>0</v>
          </cell>
          <cell r="G616">
            <v>0</v>
          </cell>
          <cell r="H616">
            <v>0</v>
          </cell>
          <cell r="I616">
            <v>0</v>
          </cell>
          <cell r="J616">
            <v>0</v>
          </cell>
          <cell r="K616">
            <v>0</v>
          </cell>
          <cell r="L616">
            <v>0</v>
          </cell>
          <cell r="M616">
            <v>0</v>
          </cell>
        </row>
        <row r="617">
          <cell r="A617">
            <v>1208</v>
          </cell>
          <cell r="B617">
            <v>0</v>
          </cell>
          <cell r="C617">
            <v>0</v>
          </cell>
          <cell r="D617">
            <v>0</v>
          </cell>
          <cell r="E617">
            <v>0</v>
          </cell>
          <cell r="F617">
            <v>0</v>
          </cell>
          <cell r="G617">
            <v>0</v>
          </cell>
          <cell r="H617">
            <v>0</v>
          </cell>
          <cell r="I617">
            <v>0</v>
          </cell>
          <cell r="J617">
            <v>0</v>
          </cell>
          <cell r="K617">
            <v>0</v>
          </cell>
          <cell r="L617">
            <v>0</v>
          </cell>
          <cell r="M617">
            <v>0</v>
          </cell>
        </row>
        <row r="618">
          <cell r="A618">
            <v>1209</v>
          </cell>
          <cell r="B618">
            <v>0</v>
          </cell>
          <cell r="C618">
            <v>0</v>
          </cell>
          <cell r="D618">
            <v>0</v>
          </cell>
          <cell r="E618">
            <v>0</v>
          </cell>
          <cell r="F618">
            <v>0</v>
          </cell>
          <cell r="G618">
            <v>0</v>
          </cell>
          <cell r="H618">
            <v>0</v>
          </cell>
          <cell r="I618">
            <v>0</v>
          </cell>
          <cell r="J618">
            <v>0</v>
          </cell>
          <cell r="K618">
            <v>0</v>
          </cell>
          <cell r="L618">
            <v>0</v>
          </cell>
          <cell r="M618">
            <v>0</v>
          </cell>
        </row>
        <row r="619">
          <cell r="A619">
            <v>1210</v>
          </cell>
          <cell r="B619">
            <v>0</v>
          </cell>
          <cell r="C619">
            <v>0</v>
          </cell>
          <cell r="D619">
            <v>0</v>
          </cell>
          <cell r="E619">
            <v>0</v>
          </cell>
          <cell r="F619">
            <v>0</v>
          </cell>
          <cell r="G619">
            <v>0</v>
          </cell>
          <cell r="H619">
            <v>0</v>
          </cell>
          <cell r="I619">
            <v>0</v>
          </cell>
          <cell r="J619">
            <v>0</v>
          </cell>
          <cell r="K619">
            <v>0</v>
          </cell>
          <cell r="L619">
            <v>0</v>
          </cell>
          <cell r="M619">
            <v>0</v>
          </cell>
        </row>
        <row r="620">
          <cell r="A620">
            <v>1211</v>
          </cell>
          <cell r="B620">
            <v>42970</v>
          </cell>
          <cell r="C620">
            <v>127643</v>
          </cell>
          <cell r="D620" t="str">
            <v>UGAL</v>
          </cell>
          <cell r="E620" t="str">
            <v>INFORME N° 1211-2017-TP/DE/UGPPME-CFPP</v>
          </cell>
          <cell r="F620" t="str">
            <v>SOBRE TRAMITE DE RESOLUCIONES MINISTERIALES QUE AUTORIZA LA TRANSFERENCIA FINANCIERA DEL APORTE TOTAL DEL PROGRAMA TRABAJA PERU A FAVOR DE ORGANISMOS EJECUTORES PÚBLICO DE (60) CONVENIOS, EN EL MARCO DEL CONCURSO DE PROYECTOS REGULARES 2017</v>
          </cell>
          <cell r="G620" t="str">
            <v>INFORME N° 348-2017-TP/DE/UGPYTOS-CFATEP
MEMORANDO N° 035-2017-TP/DE/UGPYTOS-CFATEP
INFORME N° 1172-2017-TP/DE/UGPPME-CFPP</v>
          </cell>
          <cell r="H620">
            <v>0</v>
          </cell>
          <cell r="I620">
            <v>0</v>
          </cell>
          <cell r="J620">
            <v>0</v>
          </cell>
          <cell r="K620">
            <v>0</v>
          </cell>
          <cell r="L620">
            <v>0</v>
          </cell>
          <cell r="M620">
            <v>0</v>
          </cell>
        </row>
        <row r="621">
          <cell r="A621">
            <v>1212</v>
          </cell>
          <cell r="B621">
            <v>0</v>
          </cell>
          <cell r="C621">
            <v>0</v>
          </cell>
          <cell r="D621">
            <v>0</v>
          </cell>
          <cell r="E621">
            <v>0</v>
          </cell>
          <cell r="F621">
            <v>0</v>
          </cell>
          <cell r="G621">
            <v>0</v>
          </cell>
          <cell r="H621">
            <v>0</v>
          </cell>
          <cell r="I621">
            <v>0</v>
          </cell>
          <cell r="J621">
            <v>0</v>
          </cell>
          <cell r="K621">
            <v>0</v>
          </cell>
          <cell r="L621">
            <v>0</v>
          </cell>
          <cell r="M621">
            <v>0</v>
          </cell>
        </row>
        <row r="622">
          <cell r="A622">
            <v>1213</v>
          </cell>
          <cell r="B622">
            <v>0</v>
          </cell>
          <cell r="C622">
            <v>0</v>
          </cell>
          <cell r="D622">
            <v>0</v>
          </cell>
          <cell r="E622">
            <v>0</v>
          </cell>
          <cell r="F622">
            <v>0</v>
          </cell>
          <cell r="G622">
            <v>0</v>
          </cell>
          <cell r="H622">
            <v>0</v>
          </cell>
          <cell r="I622">
            <v>0</v>
          </cell>
          <cell r="J622">
            <v>0</v>
          </cell>
          <cell r="K622">
            <v>0</v>
          </cell>
          <cell r="L622">
            <v>0</v>
          </cell>
          <cell r="M622">
            <v>0</v>
          </cell>
        </row>
        <row r="623">
          <cell r="A623">
            <v>1214</v>
          </cell>
          <cell r="B623">
            <v>0</v>
          </cell>
          <cell r="C623">
            <v>0</v>
          </cell>
          <cell r="D623">
            <v>0</v>
          </cell>
          <cell r="E623">
            <v>0</v>
          </cell>
          <cell r="F623">
            <v>0</v>
          </cell>
          <cell r="G623">
            <v>0</v>
          </cell>
          <cell r="H623">
            <v>0</v>
          </cell>
          <cell r="I623">
            <v>0</v>
          </cell>
          <cell r="J623">
            <v>0</v>
          </cell>
          <cell r="K623">
            <v>0</v>
          </cell>
          <cell r="L623">
            <v>0</v>
          </cell>
          <cell r="M623">
            <v>0</v>
          </cell>
        </row>
        <row r="624">
          <cell r="A624">
            <v>1215</v>
          </cell>
          <cell r="B624">
            <v>0</v>
          </cell>
          <cell r="C624">
            <v>0</v>
          </cell>
          <cell r="D624">
            <v>0</v>
          </cell>
          <cell r="E624">
            <v>0</v>
          </cell>
          <cell r="F624">
            <v>0</v>
          </cell>
          <cell r="G624">
            <v>0</v>
          </cell>
          <cell r="H624">
            <v>0</v>
          </cell>
          <cell r="I624">
            <v>0</v>
          </cell>
          <cell r="J624">
            <v>0</v>
          </cell>
          <cell r="K624">
            <v>0</v>
          </cell>
          <cell r="L624">
            <v>0</v>
          </cell>
          <cell r="M624">
            <v>0</v>
          </cell>
        </row>
        <row r="625">
          <cell r="A625">
            <v>1216</v>
          </cell>
          <cell r="B625">
            <v>0</v>
          </cell>
          <cell r="C625">
            <v>0</v>
          </cell>
          <cell r="D625">
            <v>0</v>
          </cell>
          <cell r="E625">
            <v>0</v>
          </cell>
          <cell r="F625">
            <v>0</v>
          </cell>
          <cell r="G625">
            <v>0</v>
          </cell>
          <cell r="H625">
            <v>0</v>
          </cell>
          <cell r="I625">
            <v>0</v>
          </cell>
          <cell r="J625">
            <v>0</v>
          </cell>
          <cell r="K625">
            <v>0</v>
          </cell>
          <cell r="L625">
            <v>0</v>
          </cell>
          <cell r="M625">
            <v>0</v>
          </cell>
        </row>
        <row r="626">
          <cell r="A626">
            <v>1217</v>
          </cell>
          <cell r="B626">
            <v>0</v>
          </cell>
          <cell r="C626">
            <v>0</v>
          </cell>
          <cell r="D626">
            <v>0</v>
          </cell>
          <cell r="E626">
            <v>0</v>
          </cell>
          <cell r="F626">
            <v>0</v>
          </cell>
          <cell r="G626">
            <v>0</v>
          </cell>
          <cell r="H626">
            <v>0</v>
          </cell>
          <cell r="I626">
            <v>0</v>
          </cell>
          <cell r="J626">
            <v>0</v>
          </cell>
          <cell r="K626">
            <v>0</v>
          </cell>
          <cell r="L626">
            <v>0</v>
          </cell>
          <cell r="M626">
            <v>0</v>
          </cell>
        </row>
        <row r="627">
          <cell r="A627">
            <v>1218</v>
          </cell>
          <cell r="B627">
            <v>0</v>
          </cell>
          <cell r="C627">
            <v>0</v>
          </cell>
          <cell r="D627">
            <v>0</v>
          </cell>
          <cell r="E627">
            <v>0</v>
          </cell>
          <cell r="F627">
            <v>0</v>
          </cell>
          <cell r="G627">
            <v>0</v>
          </cell>
          <cell r="H627">
            <v>0</v>
          </cell>
          <cell r="I627">
            <v>0</v>
          </cell>
          <cell r="J627">
            <v>0</v>
          </cell>
          <cell r="K627">
            <v>0</v>
          </cell>
          <cell r="L627">
            <v>0</v>
          </cell>
          <cell r="M627">
            <v>0</v>
          </cell>
        </row>
        <row r="628">
          <cell r="A628">
            <v>1219</v>
          </cell>
          <cell r="B628">
            <v>0</v>
          </cell>
          <cell r="C628">
            <v>0</v>
          </cell>
          <cell r="D628">
            <v>0</v>
          </cell>
          <cell r="E628">
            <v>0</v>
          </cell>
          <cell r="F628">
            <v>0</v>
          </cell>
          <cell r="G628">
            <v>0</v>
          </cell>
          <cell r="H628">
            <v>0</v>
          </cell>
          <cell r="I628">
            <v>0</v>
          </cell>
          <cell r="J628">
            <v>0</v>
          </cell>
          <cell r="K628">
            <v>0</v>
          </cell>
          <cell r="L628">
            <v>0</v>
          </cell>
          <cell r="M628">
            <v>0</v>
          </cell>
        </row>
        <row r="629">
          <cell r="A629">
            <v>1220</v>
          </cell>
          <cell r="B629">
            <v>0</v>
          </cell>
          <cell r="C629">
            <v>0</v>
          </cell>
          <cell r="D629">
            <v>0</v>
          </cell>
          <cell r="E629">
            <v>0</v>
          </cell>
          <cell r="F629">
            <v>0</v>
          </cell>
          <cell r="G629">
            <v>0</v>
          </cell>
          <cell r="H629">
            <v>0</v>
          </cell>
          <cell r="I629">
            <v>0</v>
          </cell>
          <cell r="J629">
            <v>0</v>
          </cell>
          <cell r="K629">
            <v>0</v>
          </cell>
          <cell r="L629">
            <v>0</v>
          </cell>
          <cell r="M629">
            <v>0</v>
          </cell>
        </row>
        <row r="630">
          <cell r="A630">
            <v>1221</v>
          </cell>
          <cell r="B630">
            <v>0</v>
          </cell>
          <cell r="C630">
            <v>0</v>
          </cell>
          <cell r="D630">
            <v>0</v>
          </cell>
          <cell r="E630">
            <v>0</v>
          </cell>
          <cell r="F630">
            <v>0</v>
          </cell>
          <cell r="G630">
            <v>0</v>
          </cell>
          <cell r="H630">
            <v>0</v>
          </cell>
          <cell r="I630">
            <v>0</v>
          </cell>
          <cell r="J630">
            <v>0</v>
          </cell>
          <cell r="K630">
            <v>0</v>
          </cell>
          <cell r="L630">
            <v>0</v>
          </cell>
          <cell r="M630">
            <v>0</v>
          </cell>
        </row>
        <row r="631">
          <cell r="A631">
            <v>1222</v>
          </cell>
          <cell r="B631">
            <v>0</v>
          </cell>
          <cell r="C631">
            <v>0</v>
          </cell>
          <cell r="D631">
            <v>0</v>
          </cell>
          <cell r="E631">
            <v>0</v>
          </cell>
          <cell r="F631">
            <v>0</v>
          </cell>
          <cell r="G631">
            <v>0</v>
          </cell>
          <cell r="H631">
            <v>0</v>
          </cell>
          <cell r="I631">
            <v>0</v>
          </cell>
          <cell r="J631">
            <v>0</v>
          </cell>
          <cell r="K631">
            <v>0</v>
          </cell>
          <cell r="L631">
            <v>0</v>
          </cell>
          <cell r="M631">
            <v>0</v>
          </cell>
        </row>
        <row r="632">
          <cell r="A632">
            <v>1223</v>
          </cell>
          <cell r="B632">
            <v>0</v>
          </cell>
          <cell r="C632">
            <v>0</v>
          </cell>
          <cell r="D632">
            <v>0</v>
          </cell>
          <cell r="E632">
            <v>0</v>
          </cell>
          <cell r="F632">
            <v>0</v>
          </cell>
          <cell r="G632">
            <v>0</v>
          </cell>
          <cell r="H632">
            <v>0</v>
          </cell>
          <cell r="I632">
            <v>0</v>
          </cell>
          <cell r="J632">
            <v>0</v>
          </cell>
          <cell r="K632">
            <v>0</v>
          </cell>
          <cell r="L632">
            <v>0</v>
          </cell>
          <cell r="M632">
            <v>0</v>
          </cell>
        </row>
        <row r="633">
          <cell r="A633">
            <v>1224</v>
          </cell>
          <cell r="B633">
            <v>0</v>
          </cell>
          <cell r="C633">
            <v>0</v>
          </cell>
          <cell r="D633">
            <v>0</v>
          </cell>
          <cell r="E633">
            <v>0</v>
          </cell>
          <cell r="F633">
            <v>0</v>
          </cell>
          <cell r="G633">
            <v>0</v>
          </cell>
          <cell r="H633">
            <v>0</v>
          </cell>
          <cell r="I633">
            <v>0</v>
          </cell>
          <cell r="J633">
            <v>0</v>
          </cell>
          <cell r="K633">
            <v>0</v>
          </cell>
          <cell r="L633">
            <v>0</v>
          </cell>
          <cell r="M633">
            <v>0</v>
          </cell>
        </row>
        <row r="634">
          <cell r="A634">
            <v>1225</v>
          </cell>
          <cell r="B634">
            <v>0</v>
          </cell>
          <cell r="C634">
            <v>0</v>
          </cell>
          <cell r="D634">
            <v>0</v>
          </cell>
          <cell r="E634">
            <v>0</v>
          </cell>
          <cell r="F634">
            <v>0</v>
          </cell>
          <cell r="G634">
            <v>0</v>
          </cell>
          <cell r="H634">
            <v>0</v>
          </cell>
          <cell r="I634">
            <v>0</v>
          </cell>
          <cell r="J634">
            <v>0</v>
          </cell>
          <cell r="K634">
            <v>0</v>
          </cell>
          <cell r="L634">
            <v>0</v>
          </cell>
          <cell r="M634">
            <v>0</v>
          </cell>
        </row>
        <row r="635">
          <cell r="A635">
            <v>1226</v>
          </cell>
          <cell r="B635">
            <v>0</v>
          </cell>
          <cell r="C635">
            <v>0</v>
          </cell>
          <cell r="D635">
            <v>0</v>
          </cell>
          <cell r="E635">
            <v>0</v>
          </cell>
          <cell r="F635">
            <v>0</v>
          </cell>
          <cell r="G635">
            <v>0</v>
          </cell>
          <cell r="H635">
            <v>0</v>
          </cell>
          <cell r="I635">
            <v>0</v>
          </cell>
          <cell r="J635">
            <v>0</v>
          </cell>
          <cell r="K635">
            <v>0</v>
          </cell>
          <cell r="L635">
            <v>0</v>
          </cell>
          <cell r="M635">
            <v>0</v>
          </cell>
        </row>
        <row r="636">
          <cell r="A636">
            <v>1227</v>
          </cell>
          <cell r="B636">
            <v>0</v>
          </cell>
          <cell r="C636">
            <v>0</v>
          </cell>
          <cell r="D636">
            <v>0</v>
          </cell>
          <cell r="E636">
            <v>0</v>
          </cell>
          <cell r="F636">
            <v>0</v>
          </cell>
          <cell r="G636">
            <v>0</v>
          </cell>
          <cell r="H636">
            <v>0</v>
          </cell>
          <cell r="I636">
            <v>0</v>
          </cell>
          <cell r="J636">
            <v>0</v>
          </cell>
          <cell r="K636">
            <v>0</v>
          </cell>
          <cell r="L636">
            <v>0</v>
          </cell>
          <cell r="M636">
            <v>0</v>
          </cell>
        </row>
        <row r="637">
          <cell r="A637">
            <v>1228</v>
          </cell>
          <cell r="B637">
            <v>0</v>
          </cell>
          <cell r="C637">
            <v>0</v>
          </cell>
          <cell r="D637">
            <v>0</v>
          </cell>
          <cell r="E637">
            <v>0</v>
          </cell>
          <cell r="F637">
            <v>0</v>
          </cell>
          <cell r="G637">
            <v>0</v>
          </cell>
          <cell r="H637">
            <v>0</v>
          </cell>
          <cell r="I637">
            <v>0</v>
          </cell>
          <cell r="J637">
            <v>0</v>
          </cell>
          <cell r="K637">
            <v>0</v>
          </cell>
          <cell r="L637">
            <v>0</v>
          </cell>
          <cell r="M637">
            <v>0</v>
          </cell>
        </row>
        <row r="638">
          <cell r="A638">
            <v>1229</v>
          </cell>
          <cell r="B638">
            <v>0</v>
          </cell>
          <cell r="C638">
            <v>0</v>
          </cell>
          <cell r="D638">
            <v>0</v>
          </cell>
          <cell r="E638">
            <v>0</v>
          </cell>
          <cell r="F638">
            <v>0</v>
          </cell>
          <cell r="G638">
            <v>0</v>
          </cell>
          <cell r="H638">
            <v>0</v>
          </cell>
          <cell r="I638">
            <v>0</v>
          </cell>
          <cell r="J638">
            <v>0</v>
          </cell>
          <cell r="K638">
            <v>0</v>
          </cell>
          <cell r="L638">
            <v>0</v>
          </cell>
          <cell r="M638">
            <v>0</v>
          </cell>
        </row>
        <row r="639">
          <cell r="A639">
            <v>1230</v>
          </cell>
          <cell r="B639">
            <v>0</v>
          </cell>
          <cell r="C639">
            <v>0</v>
          </cell>
          <cell r="D639">
            <v>0</v>
          </cell>
          <cell r="E639">
            <v>0</v>
          </cell>
          <cell r="F639">
            <v>0</v>
          </cell>
          <cell r="G639">
            <v>0</v>
          </cell>
          <cell r="H639">
            <v>0</v>
          </cell>
          <cell r="I639">
            <v>0</v>
          </cell>
          <cell r="J639">
            <v>0</v>
          </cell>
          <cell r="K639">
            <v>0</v>
          </cell>
          <cell r="L639">
            <v>0</v>
          </cell>
          <cell r="M639">
            <v>0</v>
          </cell>
        </row>
        <row r="640">
          <cell r="A640">
            <v>1231</v>
          </cell>
          <cell r="B640">
            <v>0</v>
          </cell>
          <cell r="C640">
            <v>0</v>
          </cell>
          <cell r="D640">
            <v>0</v>
          </cell>
          <cell r="E640">
            <v>0</v>
          </cell>
          <cell r="F640">
            <v>0</v>
          </cell>
          <cell r="G640">
            <v>0</v>
          </cell>
          <cell r="H640">
            <v>0</v>
          </cell>
          <cell r="I640">
            <v>0</v>
          </cell>
          <cell r="J640">
            <v>0</v>
          </cell>
          <cell r="K640">
            <v>0</v>
          </cell>
          <cell r="L640">
            <v>0</v>
          </cell>
          <cell r="M640">
            <v>0</v>
          </cell>
        </row>
        <row r="641">
          <cell r="A641">
            <v>1232</v>
          </cell>
          <cell r="B641">
            <v>0</v>
          </cell>
          <cell r="C641">
            <v>0</v>
          </cell>
          <cell r="D641">
            <v>0</v>
          </cell>
          <cell r="E641">
            <v>0</v>
          </cell>
          <cell r="F641">
            <v>0</v>
          </cell>
          <cell r="G641">
            <v>0</v>
          </cell>
          <cell r="H641">
            <v>0</v>
          </cell>
          <cell r="I641">
            <v>0</v>
          </cell>
          <cell r="J641">
            <v>0</v>
          </cell>
          <cell r="K641">
            <v>0</v>
          </cell>
          <cell r="L641">
            <v>0</v>
          </cell>
          <cell r="M641">
            <v>0</v>
          </cell>
        </row>
        <row r="642">
          <cell r="A642">
            <v>1233</v>
          </cell>
          <cell r="B642">
            <v>0</v>
          </cell>
          <cell r="C642">
            <v>0</v>
          </cell>
          <cell r="D642">
            <v>0</v>
          </cell>
          <cell r="E642">
            <v>0</v>
          </cell>
          <cell r="F642">
            <v>0</v>
          </cell>
          <cell r="G642">
            <v>0</v>
          </cell>
          <cell r="H642">
            <v>0</v>
          </cell>
          <cell r="I642">
            <v>0</v>
          </cell>
          <cell r="J642">
            <v>0</v>
          </cell>
          <cell r="K642">
            <v>0</v>
          </cell>
          <cell r="L642">
            <v>0</v>
          </cell>
          <cell r="M642">
            <v>0</v>
          </cell>
        </row>
        <row r="643">
          <cell r="A643">
            <v>1234</v>
          </cell>
          <cell r="B643">
            <v>0</v>
          </cell>
          <cell r="C643">
            <v>0</v>
          </cell>
          <cell r="D643">
            <v>0</v>
          </cell>
          <cell r="E643">
            <v>0</v>
          </cell>
          <cell r="F643">
            <v>0</v>
          </cell>
          <cell r="G643">
            <v>0</v>
          </cell>
          <cell r="H643">
            <v>0</v>
          </cell>
          <cell r="I643">
            <v>0</v>
          </cell>
          <cell r="J643">
            <v>0</v>
          </cell>
          <cell r="K643">
            <v>0</v>
          </cell>
          <cell r="L643">
            <v>0</v>
          </cell>
          <cell r="M643">
            <v>0</v>
          </cell>
        </row>
        <row r="644">
          <cell r="A644">
            <v>1235</v>
          </cell>
          <cell r="B644">
            <v>0</v>
          </cell>
          <cell r="C644">
            <v>0</v>
          </cell>
          <cell r="D644">
            <v>0</v>
          </cell>
          <cell r="E644">
            <v>0</v>
          </cell>
          <cell r="F644">
            <v>0</v>
          </cell>
          <cell r="G644">
            <v>0</v>
          </cell>
          <cell r="H644">
            <v>0</v>
          </cell>
          <cell r="I644">
            <v>0</v>
          </cell>
          <cell r="J644">
            <v>0</v>
          </cell>
          <cell r="K644">
            <v>0</v>
          </cell>
          <cell r="L644">
            <v>0</v>
          </cell>
          <cell r="M644">
            <v>0</v>
          </cell>
        </row>
        <row r="645">
          <cell r="A645">
            <v>1236</v>
          </cell>
          <cell r="B645">
            <v>0</v>
          </cell>
          <cell r="C645">
            <v>0</v>
          </cell>
          <cell r="D645">
            <v>0</v>
          </cell>
          <cell r="E645">
            <v>0</v>
          </cell>
          <cell r="F645">
            <v>0</v>
          </cell>
          <cell r="G645">
            <v>0</v>
          </cell>
          <cell r="H645">
            <v>0</v>
          </cell>
          <cell r="I645">
            <v>0</v>
          </cell>
          <cell r="J645">
            <v>0</v>
          </cell>
          <cell r="K645">
            <v>0</v>
          </cell>
          <cell r="L645">
            <v>0</v>
          </cell>
          <cell r="M645">
            <v>0</v>
          </cell>
        </row>
        <row r="646">
          <cell r="A646">
            <v>1237</v>
          </cell>
          <cell r="B646">
            <v>0</v>
          </cell>
          <cell r="C646">
            <v>0</v>
          </cell>
          <cell r="D646">
            <v>0</v>
          </cell>
          <cell r="E646">
            <v>0</v>
          </cell>
          <cell r="F646">
            <v>0</v>
          </cell>
          <cell r="G646">
            <v>0</v>
          </cell>
          <cell r="H646">
            <v>0</v>
          </cell>
          <cell r="I646">
            <v>0</v>
          </cell>
          <cell r="J646">
            <v>0</v>
          </cell>
          <cell r="K646">
            <v>0</v>
          </cell>
          <cell r="L646">
            <v>0</v>
          </cell>
          <cell r="M646">
            <v>0</v>
          </cell>
        </row>
        <row r="647">
          <cell r="A647">
            <v>1238</v>
          </cell>
          <cell r="B647">
            <v>0</v>
          </cell>
          <cell r="C647">
            <v>0</v>
          </cell>
          <cell r="D647">
            <v>0</v>
          </cell>
          <cell r="E647">
            <v>0</v>
          </cell>
          <cell r="F647">
            <v>0</v>
          </cell>
          <cell r="G647">
            <v>0</v>
          </cell>
          <cell r="H647">
            <v>0</v>
          </cell>
          <cell r="I647">
            <v>0</v>
          </cell>
          <cell r="J647">
            <v>0</v>
          </cell>
          <cell r="K647">
            <v>0</v>
          </cell>
          <cell r="L647">
            <v>0</v>
          </cell>
          <cell r="M647">
            <v>0</v>
          </cell>
        </row>
        <row r="648">
          <cell r="A648">
            <v>1239</v>
          </cell>
          <cell r="B648">
            <v>0</v>
          </cell>
          <cell r="C648">
            <v>0</v>
          </cell>
          <cell r="D648">
            <v>0</v>
          </cell>
          <cell r="E648">
            <v>0</v>
          </cell>
          <cell r="F648">
            <v>0</v>
          </cell>
          <cell r="G648">
            <v>0</v>
          </cell>
          <cell r="H648">
            <v>0</v>
          </cell>
          <cell r="I648">
            <v>0</v>
          </cell>
          <cell r="J648">
            <v>0</v>
          </cell>
          <cell r="K648">
            <v>0</v>
          </cell>
          <cell r="L648">
            <v>0</v>
          </cell>
          <cell r="M648">
            <v>0</v>
          </cell>
        </row>
        <row r="649">
          <cell r="A649">
            <v>1240</v>
          </cell>
          <cell r="B649">
            <v>0</v>
          </cell>
          <cell r="C649">
            <v>0</v>
          </cell>
          <cell r="D649">
            <v>0</v>
          </cell>
          <cell r="E649">
            <v>0</v>
          </cell>
          <cell r="F649">
            <v>0</v>
          </cell>
          <cell r="G649">
            <v>0</v>
          </cell>
          <cell r="H649">
            <v>0</v>
          </cell>
          <cell r="I649">
            <v>0</v>
          </cell>
          <cell r="J649">
            <v>0</v>
          </cell>
          <cell r="K649">
            <v>0</v>
          </cell>
          <cell r="L649">
            <v>0</v>
          </cell>
          <cell r="M649">
            <v>0</v>
          </cell>
        </row>
        <row r="650">
          <cell r="A650">
            <v>1241</v>
          </cell>
          <cell r="B650">
            <v>0</v>
          </cell>
          <cell r="C650">
            <v>0</v>
          </cell>
          <cell r="D650">
            <v>0</v>
          </cell>
          <cell r="E650">
            <v>0</v>
          </cell>
          <cell r="F650">
            <v>0</v>
          </cell>
          <cell r="G650">
            <v>0</v>
          </cell>
          <cell r="H650">
            <v>0</v>
          </cell>
          <cell r="I650">
            <v>0</v>
          </cell>
          <cell r="J650">
            <v>0</v>
          </cell>
          <cell r="K650">
            <v>0</v>
          </cell>
          <cell r="L650">
            <v>0</v>
          </cell>
          <cell r="M650">
            <v>0</v>
          </cell>
        </row>
        <row r="651">
          <cell r="A651">
            <v>1242</v>
          </cell>
          <cell r="B651">
            <v>0</v>
          </cell>
          <cell r="C651">
            <v>0</v>
          </cell>
          <cell r="D651">
            <v>0</v>
          </cell>
          <cell r="E651">
            <v>0</v>
          </cell>
          <cell r="F651">
            <v>0</v>
          </cell>
          <cell r="G651">
            <v>0</v>
          </cell>
          <cell r="H651">
            <v>0</v>
          </cell>
          <cell r="I651">
            <v>0</v>
          </cell>
          <cell r="J651">
            <v>0</v>
          </cell>
          <cell r="K651">
            <v>0</v>
          </cell>
          <cell r="L651">
            <v>0</v>
          </cell>
          <cell r="M651">
            <v>0</v>
          </cell>
        </row>
        <row r="652">
          <cell r="A652">
            <v>1243</v>
          </cell>
          <cell r="B652">
            <v>0</v>
          </cell>
          <cell r="C652">
            <v>0</v>
          </cell>
          <cell r="D652">
            <v>0</v>
          </cell>
          <cell r="E652">
            <v>0</v>
          </cell>
          <cell r="F652">
            <v>0</v>
          </cell>
          <cell r="G652">
            <v>0</v>
          </cell>
          <cell r="H652">
            <v>0</v>
          </cell>
          <cell r="I652">
            <v>0</v>
          </cell>
          <cell r="J652">
            <v>0</v>
          </cell>
          <cell r="K652">
            <v>0</v>
          </cell>
          <cell r="L652">
            <v>0</v>
          </cell>
          <cell r="M652">
            <v>0</v>
          </cell>
        </row>
        <row r="653">
          <cell r="A653">
            <v>1244</v>
          </cell>
          <cell r="B653">
            <v>0</v>
          </cell>
          <cell r="C653">
            <v>0</v>
          </cell>
          <cell r="D653">
            <v>0</v>
          </cell>
          <cell r="E653">
            <v>0</v>
          </cell>
          <cell r="F653">
            <v>0</v>
          </cell>
          <cell r="G653">
            <v>0</v>
          </cell>
          <cell r="H653">
            <v>0</v>
          </cell>
          <cell r="I653">
            <v>0</v>
          </cell>
          <cell r="J653">
            <v>0</v>
          </cell>
          <cell r="K653">
            <v>0</v>
          </cell>
          <cell r="L653">
            <v>0</v>
          </cell>
          <cell r="M653">
            <v>0</v>
          </cell>
        </row>
        <row r="654">
          <cell r="A654">
            <v>1245</v>
          </cell>
          <cell r="B654">
            <v>0</v>
          </cell>
          <cell r="C654">
            <v>0</v>
          </cell>
          <cell r="D654">
            <v>0</v>
          </cell>
          <cell r="E654">
            <v>0</v>
          </cell>
          <cell r="F654">
            <v>0</v>
          </cell>
          <cell r="G654">
            <v>0</v>
          </cell>
          <cell r="H654">
            <v>0</v>
          </cell>
          <cell r="I654">
            <v>0</v>
          </cell>
          <cell r="J654">
            <v>0</v>
          </cell>
          <cell r="K654">
            <v>0</v>
          </cell>
          <cell r="L654">
            <v>0</v>
          </cell>
          <cell r="M654">
            <v>0</v>
          </cell>
        </row>
        <row r="655">
          <cell r="A655">
            <v>1246</v>
          </cell>
          <cell r="B655">
            <v>0</v>
          </cell>
          <cell r="C655">
            <v>0</v>
          </cell>
          <cell r="D655">
            <v>0</v>
          </cell>
          <cell r="E655">
            <v>0</v>
          </cell>
          <cell r="F655">
            <v>0</v>
          </cell>
          <cell r="G655">
            <v>0</v>
          </cell>
          <cell r="H655">
            <v>0</v>
          </cell>
          <cell r="I655">
            <v>0</v>
          </cell>
          <cell r="J655">
            <v>0</v>
          </cell>
          <cell r="K655">
            <v>0</v>
          </cell>
          <cell r="L655">
            <v>0</v>
          </cell>
          <cell r="M655">
            <v>0</v>
          </cell>
        </row>
        <row r="656">
          <cell r="A656">
            <v>1247</v>
          </cell>
          <cell r="B656">
            <v>0</v>
          </cell>
          <cell r="C656">
            <v>0</v>
          </cell>
          <cell r="D656">
            <v>0</v>
          </cell>
          <cell r="E656">
            <v>0</v>
          </cell>
          <cell r="F656">
            <v>0</v>
          </cell>
          <cell r="G656">
            <v>0</v>
          </cell>
          <cell r="H656">
            <v>0</v>
          </cell>
          <cell r="I656">
            <v>0</v>
          </cell>
          <cell r="J656">
            <v>0</v>
          </cell>
          <cell r="K656">
            <v>0</v>
          </cell>
          <cell r="L656">
            <v>0</v>
          </cell>
          <cell r="M656">
            <v>0</v>
          </cell>
        </row>
        <row r="657">
          <cell r="A657">
            <v>1248</v>
          </cell>
          <cell r="B657">
            <v>0</v>
          </cell>
          <cell r="C657">
            <v>0</v>
          </cell>
          <cell r="D657">
            <v>0</v>
          </cell>
          <cell r="E657">
            <v>0</v>
          </cell>
          <cell r="F657">
            <v>0</v>
          </cell>
          <cell r="G657">
            <v>0</v>
          </cell>
          <cell r="H657">
            <v>0</v>
          </cell>
          <cell r="I657">
            <v>0</v>
          </cell>
          <cell r="J657">
            <v>0</v>
          </cell>
          <cell r="K657">
            <v>0</v>
          </cell>
          <cell r="L657">
            <v>0</v>
          </cell>
          <cell r="M657">
            <v>0</v>
          </cell>
        </row>
        <row r="658">
          <cell r="A658">
            <v>1249</v>
          </cell>
          <cell r="B658">
            <v>0</v>
          </cell>
          <cell r="C658">
            <v>0</v>
          </cell>
          <cell r="D658">
            <v>0</v>
          </cell>
          <cell r="E658">
            <v>0</v>
          </cell>
          <cell r="F658">
            <v>0</v>
          </cell>
          <cell r="G658">
            <v>0</v>
          </cell>
          <cell r="H658">
            <v>0</v>
          </cell>
          <cell r="I658">
            <v>0</v>
          </cell>
          <cell r="J658">
            <v>0</v>
          </cell>
          <cell r="K658">
            <v>0</v>
          </cell>
          <cell r="L658">
            <v>0</v>
          </cell>
          <cell r="M658">
            <v>0</v>
          </cell>
        </row>
        <row r="659">
          <cell r="A659">
            <v>1250</v>
          </cell>
          <cell r="B659">
            <v>0</v>
          </cell>
          <cell r="C659">
            <v>0</v>
          </cell>
          <cell r="D659">
            <v>0</v>
          </cell>
          <cell r="E659">
            <v>0</v>
          </cell>
          <cell r="F659">
            <v>0</v>
          </cell>
          <cell r="G659">
            <v>0</v>
          </cell>
          <cell r="H659">
            <v>0</v>
          </cell>
          <cell r="I659">
            <v>0</v>
          </cell>
          <cell r="J659">
            <v>0</v>
          </cell>
          <cell r="K659">
            <v>0</v>
          </cell>
          <cell r="L659">
            <v>0</v>
          </cell>
          <cell r="M659">
            <v>0</v>
          </cell>
        </row>
        <row r="660">
          <cell r="A660">
            <v>1251</v>
          </cell>
          <cell r="B660">
            <v>0</v>
          </cell>
          <cell r="C660">
            <v>0</v>
          </cell>
          <cell r="D660">
            <v>0</v>
          </cell>
          <cell r="E660">
            <v>0</v>
          </cell>
          <cell r="F660">
            <v>0</v>
          </cell>
          <cell r="G660">
            <v>0</v>
          </cell>
          <cell r="H660">
            <v>0</v>
          </cell>
          <cell r="I660">
            <v>0</v>
          </cell>
          <cell r="J660">
            <v>0</v>
          </cell>
          <cell r="K660">
            <v>0</v>
          </cell>
          <cell r="L660">
            <v>0</v>
          </cell>
          <cell r="M660">
            <v>0</v>
          </cell>
        </row>
        <row r="661">
          <cell r="A661">
            <v>1252</v>
          </cell>
          <cell r="B661">
            <v>0</v>
          </cell>
          <cell r="C661">
            <v>0</v>
          </cell>
          <cell r="D661">
            <v>0</v>
          </cell>
          <cell r="E661">
            <v>0</v>
          </cell>
          <cell r="F661">
            <v>0</v>
          </cell>
          <cell r="G661">
            <v>0</v>
          </cell>
          <cell r="H661">
            <v>0</v>
          </cell>
          <cell r="I661">
            <v>0</v>
          </cell>
          <cell r="J661">
            <v>0</v>
          </cell>
          <cell r="K661">
            <v>0</v>
          </cell>
          <cell r="L661">
            <v>0</v>
          </cell>
          <cell r="M661">
            <v>0</v>
          </cell>
        </row>
        <row r="662">
          <cell r="A662">
            <v>1253</v>
          </cell>
          <cell r="B662">
            <v>0</v>
          </cell>
          <cell r="C662">
            <v>0</v>
          </cell>
          <cell r="D662">
            <v>0</v>
          </cell>
          <cell r="E662">
            <v>0</v>
          </cell>
          <cell r="F662">
            <v>0</v>
          </cell>
          <cell r="G662">
            <v>0</v>
          </cell>
          <cell r="H662">
            <v>0</v>
          </cell>
          <cell r="I662">
            <v>0</v>
          </cell>
          <cell r="J662">
            <v>0</v>
          </cell>
          <cell r="K662">
            <v>0</v>
          </cell>
          <cell r="L662">
            <v>0</v>
          </cell>
          <cell r="M662">
            <v>0</v>
          </cell>
        </row>
        <row r="663">
          <cell r="A663">
            <v>1254</v>
          </cell>
          <cell r="B663">
            <v>0</v>
          </cell>
          <cell r="C663">
            <v>0</v>
          </cell>
          <cell r="D663">
            <v>0</v>
          </cell>
          <cell r="E663">
            <v>0</v>
          </cell>
          <cell r="F663">
            <v>0</v>
          </cell>
          <cell r="G663">
            <v>0</v>
          </cell>
          <cell r="H663">
            <v>0</v>
          </cell>
          <cell r="I663">
            <v>0</v>
          </cell>
          <cell r="J663">
            <v>0</v>
          </cell>
          <cell r="K663">
            <v>0</v>
          </cell>
          <cell r="L663">
            <v>0</v>
          </cell>
          <cell r="M663">
            <v>0</v>
          </cell>
        </row>
        <row r="664">
          <cell r="A664">
            <v>1255</v>
          </cell>
          <cell r="B664">
            <v>0</v>
          </cell>
          <cell r="C664">
            <v>0</v>
          </cell>
          <cell r="D664">
            <v>0</v>
          </cell>
          <cell r="E664">
            <v>0</v>
          </cell>
          <cell r="F664">
            <v>0</v>
          </cell>
          <cell r="G664">
            <v>0</v>
          </cell>
          <cell r="H664">
            <v>0</v>
          </cell>
          <cell r="I664">
            <v>0</v>
          </cell>
          <cell r="J664">
            <v>0</v>
          </cell>
          <cell r="K664">
            <v>0</v>
          </cell>
          <cell r="L664">
            <v>0</v>
          </cell>
          <cell r="M664">
            <v>0</v>
          </cell>
        </row>
        <row r="665">
          <cell r="A665">
            <v>1256</v>
          </cell>
          <cell r="B665">
            <v>0</v>
          </cell>
          <cell r="C665">
            <v>0</v>
          </cell>
          <cell r="D665">
            <v>0</v>
          </cell>
          <cell r="E665">
            <v>0</v>
          </cell>
          <cell r="F665">
            <v>0</v>
          </cell>
          <cell r="G665">
            <v>0</v>
          </cell>
          <cell r="H665">
            <v>0</v>
          </cell>
          <cell r="I665">
            <v>0</v>
          </cell>
          <cell r="J665">
            <v>0</v>
          </cell>
          <cell r="K665">
            <v>0</v>
          </cell>
          <cell r="L665">
            <v>0</v>
          </cell>
          <cell r="M665">
            <v>0</v>
          </cell>
        </row>
        <row r="666">
          <cell r="A666">
            <v>1257</v>
          </cell>
          <cell r="B666">
            <v>0</v>
          </cell>
          <cell r="C666">
            <v>0</v>
          </cell>
          <cell r="D666">
            <v>0</v>
          </cell>
          <cell r="E666">
            <v>0</v>
          </cell>
          <cell r="F666">
            <v>0</v>
          </cell>
          <cell r="G666">
            <v>0</v>
          </cell>
          <cell r="H666">
            <v>0</v>
          </cell>
          <cell r="I666">
            <v>0</v>
          </cell>
          <cell r="J666">
            <v>0</v>
          </cell>
          <cell r="K666">
            <v>0</v>
          </cell>
          <cell r="L666">
            <v>0</v>
          </cell>
          <cell r="M666">
            <v>0</v>
          </cell>
        </row>
        <row r="667">
          <cell r="A667">
            <v>1258</v>
          </cell>
          <cell r="B667">
            <v>0</v>
          </cell>
          <cell r="C667">
            <v>0</v>
          </cell>
          <cell r="D667">
            <v>0</v>
          </cell>
          <cell r="E667">
            <v>0</v>
          </cell>
          <cell r="F667">
            <v>0</v>
          </cell>
          <cell r="G667">
            <v>0</v>
          </cell>
          <cell r="H667">
            <v>0</v>
          </cell>
          <cell r="I667">
            <v>0</v>
          </cell>
          <cell r="J667">
            <v>0</v>
          </cell>
          <cell r="K667">
            <v>0</v>
          </cell>
          <cell r="L667">
            <v>0</v>
          </cell>
          <cell r="M667">
            <v>0</v>
          </cell>
        </row>
        <row r="668">
          <cell r="A668">
            <v>1259</v>
          </cell>
          <cell r="B668">
            <v>0</v>
          </cell>
          <cell r="C668">
            <v>0</v>
          </cell>
          <cell r="D668">
            <v>0</v>
          </cell>
          <cell r="E668">
            <v>0</v>
          </cell>
          <cell r="F668">
            <v>0</v>
          </cell>
          <cell r="G668">
            <v>0</v>
          </cell>
          <cell r="H668">
            <v>0</v>
          </cell>
          <cell r="I668">
            <v>0</v>
          </cell>
          <cell r="J668">
            <v>0</v>
          </cell>
          <cell r="K668">
            <v>0</v>
          </cell>
          <cell r="L668">
            <v>0</v>
          </cell>
          <cell r="M668">
            <v>0</v>
          </cell>
        </row>
        <row r="669">
          <cell r="A669">
            <v>1260</v>
          </cell>
          <cell r="B669">
            <v>0</v>
          </cell>
          <cell r="C669">
            <v>0</v>
          </cell>
          <cell r="D669">
            <v>0</v>
          </cell>
          <cell r="E669">
            <v>0</v>
          </cell>
          <cell r="F669">
            <v>0</v>
          </cell>
          <cell r="G669">
            <v>0</v>
          </cell>
          <cell r="H669">
            <v>0</v>
          </cell>
          <cell r="I669">
            <v>0</v>
          </cell>
          <cell r="J669">
            <v>0</v>
          </cell>
          <cell r="K669">
            <v>0</v>
          </cell>
          <cell r="L669">
            <v>0</v>
          </cell>
          <cell r="M669">
            <v>0</v>
          </cell>
        </row>
        <row r="670">
          <cell r="A670">
            <v>1261</v>
          </cell>
          <cell r="B670">
            <v>0</v>
          </cell>
          <cell r="C670">
            <v>0</v>
          </cell>
          <cell r="D670">
            <v>0</v>
          </cell>
          <cell r="E670">
            <v>0</v>
          </cell>
          <cell r="F670">
            <v>0</v>
          </cell>
          <cell r="G670">
            <v>0</v>
          </cell>
          <cell r="H670">
            <v>0</v>
          </cell>
          <cell r="I670">
            <v>0</v>
          </cell>
          <cell r="J670">
            <v>0</v>
          </cell>
          <cell r="K670">
            <v>0</v>
          </cell>
          <cell r="L670">
            <v>0</v>
          </cell>
          <cell r="M670">
            <v>0</v>
          </cell>
        </row>
        <row r="671">
          <cell r="A671">
            <v>1262</v>
          </cell>
          <cell r="B671">
            <v>0</v>
          </cell>
          <cell r="C671">
            <v>0</v>
          </cell>
          <cell r="D671">
            <v>0</v>
          </cell>
          <cell r="E671">
            <v>0</v>
          </cell>
          <cell r="F671">
            <v>0</v>
          </cell>
          <cell r="G671">
            <v>0</v>
          </cell>
          <cell r="H671">
            <v>0</v>
          </cell>
          <cell r="I671">
            <v>0</v>
          </cell>
          <cell r="J671">
            <v>0</v>
          </cell>
          <cell r="K671">
            <v>0</v>
          </cell>
          <cell r="L671">
            <v>0</v>
          </cell>
          <cell r="M671">
            <v>0</v>
          </cell>
        </row>
        <row r="672">
          <cell r="A672">
            <v>1263</v>
          </cell>
          <cell r="B672">
            <v>0</v>
          </cell>
          <cell r="C672">
            <v>0</v>
          </cell>
          <cell r="D672">
            <v>0</v>
          </cell>
          <cell r="E672">
            <v>0</v>
          </cell>
          <cell r="F672">
            <v>0</v>
          </cell>
          <cell r="G672">
            <v>0</v>
          </cell>
          <cell r="H672">
            <v>0</v>
          </cell>
          <cell r="I672">
            <v>0</v>
          </cell>
          <cell r="J672">
            <v>0</v>
          </cell>
          <cell r="K672">
            <v>0</v>
          </cell>
          <cell r="L672">
            <v>0</v>
          </cell>
          <cell r="M672">
            <v>0</v>
          </cell>
        </row>
        <row r="673">
          <cell r="A673">
            <v>1264</v>
          </cell>
          <cell r="B673">
            <v>0</v>
          </cell>
          <cell r="C673">
            <v>0</v>
          </cell>
          <cell r="D673">
            <v>0</v>
          </cell>
          <cell r="E673">
            <v>0</v>
          </cell>
          <cell r="F673">
            <v>0</v>
          </cell>
          <cell r="G673">
            <v>0</v>
          </cell>
          <cell r="H673">
            <v>0</v>
          </cell>
          <cell r="I673">
            <v>0</v>
          </cell>
          <cell r="J673">
            <v>0</v>
          </cell>
          <cell r="K673">
            <v>0</v>
          </cell>
          <cell r="L673">
            <v>0</v>
          </cell>
          <cell r="M673">
            <v>0</v>
          </cell>
        </row>
        <row r="674">
          <cell r="A674">
            <v>1265</v>
          </cell>
          <cell r="B674">
            <v>0</v>
          </cell>
          <cell r="C674">
            <v>0</v>
          </cell>
          <cell r="D674">
            <v>0</v>
          </cell>
          <cell r="E674">
            <v>0</v>
          </cell>
          <cell r="F674">
            <v>0</v>
          </cell>
          <cell r="G674">
            <v>0</v>
          </cell>
          <cell r="H674">
            <v>0</v>
          </cell>
          <cell r="I674">
            <v>0</v>
          </cell>
          <cell r="J674">
            <v>0</v>
          </cell>
          <cell r="K674">
            <v>0</v>
          </cell>
          <cell r="L674">
            <v>0</v>
          </cell>
          <cell r="M674">
            <v>0</v>
          </cell>
        </row>
        <row r="675">
          <cell r="A675">
            <v>1266</v>
          </cell>
          <cell r="B675">
            <v>0</v>
          </cell>
          <cell r="C675">
            <v>0</v>
          </cell>
          <cell r="D675">
            <v>0</v>
          </cell>
          <cell r="E675">
            <v>0</v>
          </cell>
          <cell r="F675">
            <v>0</v>
          </cell>
          <cell r="G675">
            <v>0</v>
          </cell>
          <cell r="H675">
            <v>0</v>
          </cell>
          <cell r="I675">
            <v>0</v>
          </cell>
          <cell r="J675">
            <v>0</v>
          </cell>
          <cell r="K675">
            <v>0</v>
          </cell>
          <cell r="L675">
            <v>0</v>
          </cell>
          <cell r="M675">
            <v>0</v>
          </cell>
        </row>
        <row r="676">
          <cell r="A676">
            <v>1267</v>
          </cell>
          <cell r="B676">
            <v>0</v>
          </cell>
          <cell r="C676">
            <v>0</v>
          </cell>
          <cell r="D676">
            <v>0</v>
          </cell>
          <cell r="E676">
            <v>0</v>
          </cell>
          <cell r="F676">
            <v>0</v>
          </cell>
          <cell r="G676">
            <v>0</v>
          </cell>
          <cell r="H676">
            <v>0</v>
          </cell>
          <cell r="I676">
            <v>0</v>
          </cell>
          <cell r="J676">
            <v>0</v>
          </cell>
          <cell r="K676">
            <v>0</v>
          </cell>
          <cell r="L676">
            <v>0</v>
          </cell>
          <cell r="M676">
            <v>0</v>
          </cell>
        </row>
        <row r="677">
          <cell r="A677">
            <v>1268</v>
          </cell>
          <cell r="B677">
            <v>0</v>
          </cell>
          <cell r="C677">
            <v>0</v>
          </cell>
          <cell r="D677">
            <v>0</v>
          </cell>
          <cell r="E677">
            <v>0</v>
          </cell>
          <cell r="F677">
            <v>0</v>
          </cell>
          <cell r="G677">
            <v>0</v>
          </cell>
          <cell r="H677">
            <v>0</v>
          </cell>
          <cell r="I677">
            <v>0</v>
          </cell>
          <cell r="J677">
            <v>0</v>
          </cell>
          <cell r="K677">
            <v>0</v>
          </cell>
          <cell r="L677">
            <v>0</v>
          </cell>
          <cell r="M677">
            <v>0</v>
          </cell>
        </row>
        <row r="678">
          <cell r="A678">
            <v>1269</v>
          </cell>
          <cell r="B678">
            <v>0</v>
          </cell>
          <cell r="C678">
            <v>0</v>
          </cell>
          <cell r="D678">
            <v>0</v>
          </cell>
          <cell r="E678">
            <v>0</v>
          </cell>
          <cell r="F678">
            <v>0</v>
          </cell>
          <cell r="G678">
            <v>0</v>
          </cell>
          <cell r="H678">
            <v>0</v>
          </cell>
          <cell r="I678">
            <v>0</v>
          </cell>
          <cell r="J678">
            <v>0</v>
          </cell>
          <cell r="K678">
            <v>0</v>
          </cell>
          <cell r="L678">
            <v>0</v>
          </cell>
          <cell r="M678">
            <v>0</v>
          </cell>
        </row>
        <row r="679">
          <cell r="A679">
            <v>1270</v>
          </cell>
          <cell r="B679">
            <v>0</v>
          </cell>
          <cell r="C679">
            <v>0</v>
          </cell>
          <cell r="D679">
            <v>0</v>
          </cell>
          <cell r="E679">
            <v>0</v>
          </cell>
          <cell r="F679">
            <v>0</v>
          </cell>
          <cell r="G679">
            <v>0</v>
          </cell>
          <cell r="H679">
            <v>0</v>
          </cell>
          <cell r="I679">
            <v>0</v>
          </cell>
          <cell r="J679">
            <v>0</v>
          </cell>
          <cell r="K679">
            <v>0</v>
          </cell>
          <cell r="L679">
            <v>0</v>
          </cell>
          <cell r="M679">
            <v>0</v>
          </cell>
        </row>
        <row r="680">
          <cell r="A680">
            <v>1271</v>
          </cell>
          <cell r="B680">
            <v>0</v>
          </cell>
          <cell r="C680">
            <v>0</v>
          </cell>
          <cell r="D680">
            <v>0</v>
          </cell>
          <cell r="E680">
            <v>0</v>
          </cell>
          <cell r="F680">
            <v>0</v>
          </cell>
          <cell r="G680">
            <v>0</v>
          </cell>
          <cell r="H680">
            <v>0</v>
          </cell>
          <cell r="I680">
            <v>0</v>
          </cell>
          <cell r="J680">
            <v>0</v>
          </cell>
          <cell r="K680">
            <v>0</v>
          </cell>
          <cell r="L680">
            <v>0</v>
          </cell>
          <cell r="M680">
            <v>0</v>
          </cell>
        </row>
        <row r="681">
          <cell r="A681">
            <v>1272</v>
          </cell>
          <cell r="B681">
            <v>0</v>
          </cell>
          <cell r="C681">
            <v>0</v>
          </cell>
          <cell r="D681">
            <v>0</v>
          </cell>
          <cell r="E681">
            <v>0</v>
          </cell>
          <cell r="F681">
            <v>0</v>
          </cell>
          <cell r="G681">
            <v>0</v>
          </cell>
          <cell r="H681">
            <v>0</v>
          </cell>
          <cell r="I681">
            <v>0</v>
          </cell>
          <cell r="J681">
            <v>0</v>
          </cell>
          <cell r="K681">
            <v>0</v>
          </cell>
          <cell r="L681">
            <v>0</v>
          </cell>
          <cell r="M681">
            <v>0</v>
          </cell>
        </row>
        <row r="682">
          <cell r="A682">
            <v>1273</v>
          </cell>
          <cell r="B682">
            <v>0</v>
          </cell>
          <cell r="C682">
            <v>0</v>
          </cell>
          <cell r="D682">
            <v>0</v>
          </cell>
          <cell r="E682">
            <v>0</v>
          </cell>
          <cell r="F682">
            <v>0</v>
          </cell>
          <cell r="G682">
            <v>0</v>
          </cell>
          <cell r="H682">
            <v>0</v>
          </cell>
          <cell r="I682">
            <v>0</v>
          </cell>
          <cell r="J682">
            <v>0</v>
          </cell>
          <cell r="K682">
            <v>0</v>
          </cell>
          <cell r="L682">
            <v>0</v>
          </cell>
          <cell r="M682">
            <v>0</v>
          </cell>
        </row>
        <row r="683">
          <cell r="A683">
            <v>1274</v>
          </cell>
          <cell r="B683">
            <v>0</v>
          </cell>
          <cell r="C683">
            <v>0</v>
          </cell>
          <cell r="D683">
            <v>0</v>
          </cell>
          <cell r="E683">
            <v>0</v>
          </cell>
          <cell r="F683">
            <v>0</v>
          </cell>
          <cell r="G683">
            <v>0</v>
          </cell>
          <cell r="H683">
            <v>0</v>
          </cell>
          <cell r="I683">
            <v>0</v>
          </cell>
          <cell r="J683">
            <v>0</v>
          </cell>
          <cell r="K683">
            <v>0</v>
          </cell>
          <cell r="L683">
            <v>0</v>
          </cell>
          <cell r="M683">
            <v>0</v>
          </cell>
        </row>
        <row r="684">
          <cell r="A684">
            <v>1275</v>
          </cell>
          <cell r="B684">
            <v>0</v>
          </cell>
          <cell r="C684">
            <v>0</v>
          </cell>
          <cell r="D684">
            <v>0</v>
          </cell>
          <cell r="E684">
            <v>0</v>
          </cell>
          <cell r="F684">
            <v>0</v>
          </cell>
          <cell r="G684">
            <v>0</v>
          </cell>
          <cell r="H684">
            <v>0</v>
          </cell>
          <cell r="I684">
            <v>0</v>
          </cell>
          <cell r="J684">
            <v>0</v>
          </cell>
          <cell r="K684">
            <v>0</v>
          </cell>
          <cell r="L684">
            <v>0</v>
          </cell>
          <cell r="M684">
            <v>0</v>
          </cell>
        </row>
        <row r="685">
          <cell r="A685">
            <v>1276</v>
          </cell>
          <cell r="B685">
            <v>0</v>
          </cell>
          <cell r="C685">
            <v>0</v>
          </cell>
          <cell r="D685">
            <v>0</v>
          </cell>
          <cell r="E685">
            <v>0</v>
          </cell>
          <cell r="F685">
            <v>0</v>
          </cell>
          <cell r="G685">
            <v>0</v>
          </cell>
          <cell r="H685">
            <v>0</v>
          </cell>
          <cell r="I685">
            <v>0</v>
          </cell>
          <cell r="J685">
            <v>0</v>
          </cell>
          <cell r="K685">
            <v>0</v>
          </cell>
          <cell r="L685">
            <v>0</v>
          </cell>
          <cell r="M685">
            <v>0</v>
          </cell>
        </row>
        <row r="686">
          <cell r="A686">
            <v>1277</v>
          </cell>
          <cell r="B686">
            <v>0</v>
          </cell>
          <cell r="C686">
            <v>0</v>
          </cell>
          <cell r="D686">
            <v>0</v>
          </cell>
          <cell r="E686">
            <v>0</v>
          </cell>
          <cell r="F686">
            <v>0</v>
          </cell>
          <cell r="G686">
            <v>0</v>
          </cell>
          <cell r="H686">
            <v>0</v>
          </cell>
          <cell r="I686">
            <v>0</v>
          </cell>
          <cell r="J686">
            <v>0</v>
          </cell>
          <cell r="K686">
            <v>0</v>
          </cell>
          <cell r="L686">
            <v>0</v>
          </cell>
          <cell r="M686">
            <v>0</v>
          </cell>
        </row>
        <row r="687">
          <cell r="A687">
            <v>1278</v>
          </cell>
          <cell r="B687">
            <v>0</v>
          </cell>
          <cell r="C687">
            <v>0</v>
          </cell>
          <cell r="D687">
            <v>0</v>
          </cell>
          <cell r="E687">
            <v>0</v>
          </cell>
          <cell r="F687">
            <v>0</v>
          </cell>
          <cell r="G687">
            <v>0</v>
          </cell>
          <cell r="H687">
            <v>0</v>
          </cell>
          <cell r="I687">
            <v>0</v>
          </cell>
          <cell r="J687">
            <v>0</v>
          </cell>
          <cell r="K687">
            <v>0</v>
          </cell>
          <cell r="L687">
            <v>0</v>
          </cell>
          <cell r="M687">
            <v>0</v>
          </cell>
        </row>
        <row r="688">
          <cell r="A688">
            <v>1279</v>
          </cell>
          <cell r="B688">
            <v>0</v>
          </cell>
          <cell r="C688">
            <v>0</v>
          </cell>
          <cell r="D688">
            <v>0</v>
          </cell>
          <cell r="E688">
            <v>0</v>
          </cell>
          <cell r="F688">
            <v>0</v>
          </cell>
          <cell r="G688">
            <v>0</v>
          </cell>
          <cell r="H688">
            <v>0</v>
          </cell>
          <cell r="I688">
            <v>0</v>
          </cell>
          <cell r="J688">
            <v>0</v>
          </cell>
          <cell r="K688">
            <v>0</v>
          </cell>
          <cell r="L688">
            <v>0</v>
          </cell>
          <cell r="M688">
            <v>0</v>
          </cell>
        </row>
        <row r="689">
          <cell r="A689">
            <v>1280</v>
          </cell>
          <cell r="B689">
            <v>0</v>
          </cell>
          <cell r="C689">
            <v>0</v>
          </cell>
          <cell r="D689">
            <v>0</v>
          </cell>
          <cell r="E689">
            <v>0</v>
          </cell>
          <cell r="F689">
            <v>0</v>
          </cell>
          <cell r="G689">
            <v>0</v>
          </cell>
          <cell r="H689">
            <v>0</v>
          </cell>
          <cell r="I689">
            <v>0</v>
          </cell>
          <cell r="J689">
            <v>0</v>
          </cell>
          <cell r="K689">
            <v>0</v>
          </cell>
          <cell r="L689">
            <v>0</v>
          </cell>
          <cell r="M689">
            <v>0</v>
          </cell>
        </row>
        <row r="690">
          <cell r="A690">
            <v>1281</v>
          </cell>
          <cell r="B690">
            <v>0</v>
          </cell>
          <cell r="C690">
            <v>0</v>
          </cell>
          <cell r="D690">
            <v>0</v>
          </cell>
          <cell r="E690">
            <v>0</v>
          </cell>
          <cell r="F690">
            <v>0</v>
          </cell>
          <cell r="G690">
            <v>0</v>
          </cell>
          <cell r="H690">
            <v>0</v>
          </cell>
          <cell r="I690">
            <v>0</v>
          </cell>
          <cell r="J690">
            <v>0</v>
          </cell>
          <cell r="K690">
            <v>0</v>
          </cell>
          <cell r="L690">
            <v>0</v>
          </cell>
          <cell r="M690">
            <v>0</v>
          </cell>
        </row>
        <row r="691">
          <cell r="A691">
            <v>1282</v>
          </cell>
          <cell r="B691">
            <v>0</v>
          </cell>
          <cell r="C691">
            <v>0</v>
          </cell>
          <cell r="D691">
            <v>0</v>
          </cell>
          <cell r="E691">
            <v>0</v>
          </cell>
          <cell r="F691">
            <v>0</v>
          </cell>
          <cell r="G691">
            <v>0</v>
          </cell>
          <cell r="H691">
            <v>0</v>
          </cell>
          <cell r="I691">
            <v>0</v>
          </cell>
          <cell r="J691">
            <v>0</v>
          </cell>
          <cell r="K691">
            <v>0</v>
          </cell>
          <cell r="L691">
            <v>0</v>
          </cell>
          <cell r="M691">
            <v>0</v>
          </cell>
        </row>
        <row r="692">
          <cell r="A692">
            <v>1283</v>
          </cell>
          <cell r="B692">
            <v>0</v>
          </cell>
          <cell r="C692">
            <v>0</v>
          </cell>
          <cell r="D692">
            <v>0</v>
          </cell>
          <cell r="E692">
            <v>0</v>
          </cell>
          <cell r="F692">
            <v>0</v>
          </cell>
          <cell r="G692">
            <v>0</v>
          </cell>
          <cell r="H692">
            <v>0</v>
          </cell>
          <cell r="I692">
            <v>0</v>
          </cell>
          <cell r="J692">
            <v>0</v>
          </cell>
          <cell r="K692">
            <v>0</v>
          </cell>
          <cell r="L692">
            <v>0</v>
          </cell>
          <cell r="M692">
            <v>0</v>
          </cell>
        </row>
        <row r="693">
          <cell r="A693">
            <v>1284</v>
          </cell>
          <cell r="B693">
            <v>0</v>
          </cell>
          <cell r="C693">
            <v>0</v>
          </cell>
          <cell r="D693">
            <v>0</v>
          </cell>
          <cell r="E693">
            <v>0</v>
          </cell>
          <cell r="F693">
            <v>0</v>
          </cell>
          <cell r="G693">
            <v>0</v>
          </cell>
          <cell r="H693">
            <v>0</v>
          </cell>
          <cell r="I693">
            <v>0</v>
          </cell>
          <cell r="J693">
            <v>0</v>
          </cell>
          <cell r="K693">
            <v>0</v>
          </cell>
          <cell r="L693">
            <v>0</v>
          </cell>
          <cell r="M693">
            <v>0</v>
          </cell>
        </row>
        <row r="694">
          <cell r="A694">
            <v>1285</v>
          </cell>
          <cell r="B694">
            <v>0</v>
          </cell>
          <cell r="C694">
            <v>0</v>
          </cell>
          <cell r="D694">
            <v>0</v>
          </cell>
          <cell r="E694">
            <v>0</v>
          </cell>
          <cell r="F694">
            <v>0</v>
          </cell>
          <cell r="G694">
            <v>0</v>
          </cell>
          <cell r="H694">
            <v>0</v>
          </cell>
          <cell r="I694">
            <v>0</v>
          </cell>
          <cell r="J694">
            <v>0</v>
          </cell>
          <cell r="K694">
            <v>0</v>
          </cell>
          <cell r="L694">
            <v>0</v>
          </cell>
          <cell r="M694">
            <v>0</v>
          </cell>
        </row>
        <row r="695">
          <cell r="A695">
            <v>1286</v>
          </cell>
          <cell r="B695">
            <v>0</v>
          </cell>
          <cell r="C695">
            <v>0</v>
          </cell>
          <cell r="D695">
            <v>0</v>
          </cell>
          <cell r="E695">
            <v>0</v>
          </cell>
          <cell r="F695">
            <v>0</v>
          </cell>
          <cell r="G695">
            <v>0</v>
          </cell>
          <cell r="H695">
            <v>0</v>
          </cell>
          <cell r="I695">
            <v>0</v>
          </cell>
          <cell r="J695">
            <v>0</v>
          </cell>
          <cell r="K695">
            <v>0</v>
          </cell>
          <cell r="L695">
            <v>0</v>
          </cell>
          <cell r="M695">
            <v>0</v>
          </cell>
        </row>
        <row r="696">
          <cell r="A696">
            <v>1287</v>
          </cell>
          <cell r="B696">
            <v>0</v>
          </cell>
          <cell r="C696">
            <v>0</v>
          </cell>
          <cell r="D696">
            <v>0</v>
          </cell>
          <cell r="E696">
            <v>0</v>
          </cell>
          <cell r="F696">
            <v>0</v>
          </cell>
          <cell r="G696">
            <v>0</v>
          </cell>
          <cell r="H696">
            <v>0</v>
          </cell>
          <cell r="I696">
            <v>0</v>
          </cell>
          <cell r="J696">
            <v>0</v>
          </cell>
          <cell r="K696">
            <v>0</v>
          </cell>
          <cell r="L696">
            <v>0</v>
          </cell>
          <cell r="M696">
            <v>0</v>
          </cell>
        </row>
        <row r="697">
          <cell r="A697">
            <v>1288</v>
          </cell>
          <cell r="B697">
            <v>0</v>
          </cell>
          <cell r="C697">
            <v>0</v>
          </cell>
          <cell r="D697">
            <v>0</v>
          </cell>
          <cell r="E697">
            <v>0</v>
          </cell>
          <cell r="F697">
            <v>0</v>
          </cell>
          <cell r="G697">
            <v>0</v>
          </cell>
          <cell r="H697">
            <v>0</v>
          </cell>
          <cell r="I697">
            <v>0</v>
          </cell>
          <cell r="J697">
            <v>0</v>
          </cell>
          <cell r="K697">
            <v>0</v>
          </cell>
          <cell r="L697">
            <v>0</v>
          </cell>
          <cell r="M697">
            <v>0</v>
          </cell>
        </row>
        <row r="698">
          <cell r="A698">
            <v>1289</v>
          </cell>
          <cell r="B698">
            <v>0</v>
          </cell>
          <cell r="C698">
            <v>0</v>
          </cell>
          <cell r="D698">
            <v>0</v>
          </cell>
          <cell r="E698">
            <v>0</v>
          </cell>
          <cell r="F698">
            <v>0</v>
          </cell>
          <cell r="G698">
            <v>0</v>
          </cell>
          <cell r="H698">
            <v>0</v>
          </cell>
          <cell r="I698">
            <v>0</v>
          </cell>
          <cell r="J698">
            <v>0</v>
          </cell>
          <cell r="K698">
            <v>0</v>
          </cell>
          <cell r="L698">
            <v>0</v>
          </cell>
          <cell r="M698">
            <v>0</v>
          </cell>
        </row>
        <row r="699">
          <cell r="A699">
            <v>1290</v>
          </cell>
          <cell r="B699">
            <v>0</v>
          </cell>
          <cell r="C699">
            <v>0</v>
          </cell>
          <cell r="D699">
            <v>0</v>
          </cell>
          <cell r="E699">
            <v>0</v>
          </cell>
          <cell r="F699">
            <v>0</v>
          </cell>
          <cell r="G699">
            <v>0</v>
          </cell>
          <cell r="H699">
            <v>0</v>
          </cell>
          <cell r="I699">
            <v>0</v>
          </cell>
          <cell r="J699">
            <v>0</v>
          </cell>
          <cell r="K699">
            <v>0</v>
          </cell>
          <cell r="L699">
            <v>0</v>
          </cell>
          <cell r="M699">
            <v>0</v>
          </cell>
        </row>
        <row r="700">
          <cell r="A700">
            <v>1291</v>
          </cell>
          <cell r="B700">
            <v>0</v>
          </cell>
          <cell r="C700">
            <v>0</v>
          </cell>
          <cell r="D700">
            <v>0</v>
          </cell>
          <cell r="E700">
            <v>0</v>
          </cell>
          <cell r="F700">
            <v>0</v>
          </cell>
          <cell r="G700">
            <v>0</v>
          </cell>
          <cell r="H700">
            <v>0</v>
          </cell>
          <cell r="I700">
            <v>0</v>
          </cell>
          <cell r="J700">
            <v>0</v>
          </cell>
          <cell r="K700">
            <v>0</v>
          </cell>
          <cell r="L700">
            <v>0</v>
          </cell>
          <cell r="M700">
            <v>0</v>
          </cell>
        </row>
        <row r="701">
          <cell r="A701">
            <v>1292</v>
          </cell>
          <cell r="B701">
            <v>0</v>
          </cell>
          <cell r="C701">
            <v>0</v>
          </cell>
          <cell r="D701">
            <v>0</v>
          </cell>
          <cell r="E701">
            <v>0</v>
          </cell>
          <cell r="F701">
            <v>0</v>
          </cell>
          <cell r="G701">
            <v>0</v>
          </cell>
          <cell r="H701">
            <v>0</v>
          </cell>
          <cell r="I701">
            <v>0</v>
          </cell>
          <cell r="J701">
            <v>0</v>
          </cell>
          <cell r="K701">
            <v>0</v>
          </cell>
          <cell r="L701">
            <v>0</v>
          </cell>
          <cell r="M701">
            <v>0</v>
          </cell>
        </row>
        <row r="702">
          <cell r="A702">
            <v>1293</v>
          </cell>
          <cell r="B702">
            <v>0</v>
          </cell>
          <cell r="C702">
            <v>0</v>
          </cell>
          <cell r="D702">
            <v>0</v>
          </cell>
          <cell r="E702">
            <v>0</v>
          </cell>
          <cell r="F702">
            <v>0</v>
          </cell>
          <cell r="G702">
            <v>0</v>
          </cell>
          <cell r="H702">
            <v>0</v>
          </cell>
          <cell r="I702">
            <v>0</v>
          </cell>
          <cell r="J702">
            <v>0</v>
          </cell>
          <cell r="K702">
            <v>0</v>
          </cell>
          <cell r="L702">
            <v>0</v>
          </cell>
          <cell r="M702">
            <v>0</v>
          </cell>
        </row>
        <row r="703">
          <cell r="A703">
            <v>1294</v>
          </cell>
          <cell r="B703">
            <v>0</v>
          </cell>
          <cell r="C703">
            <v>0</v>
          </cell>
          <cell r="D703">
            <v>0</v>
          </cell>
          <cell r="E703">
            <v>0</v>
          </cell>
          <cell r="F703">
            <v>0</v>
          </cell>
          <cell r="G703">
            <v>0</v>
          </cell>
          <cell r="H703">
            <v>0</v>
          </cell>
          <cell r="I703">
            <v>0</v>
          </cell>
          <cell r="J703">
            <v>0</v>
          </cell>
          <cell r="K703">
            <v>0</v>
          </cell>
          <cell r="L703">
            <v>0</v>
          </cell>
          <cell r="M703">
            <v>0</v>
          </cell>
        </row>
        <row r="704">
          <cell r="A704">
            <v>1295</v>
          </cell>
          <cell r="B704">
            <v>0</v>
          </cell>
          <cell r="C704">
            <v>0</v>
          </cell>
          <cell r="D704">
            <v>0</v>
          </cell>
          <cell r="E704">
            <v>0</v>
          </cell>
          <cell r="F704">
            <v>0</v>
          </cell>
          <cell r="G704">
            <v>0</v>
          </cell>
          <cell r="H704">
            <v>0</v>
          </cell>
          <cell r="I704">
            <v>0</v>
          </cell>
          <cell r="J704">
            <v>0</v>
          </cell>
          <cell r="K704">
            <v>0</v>
          </cell>
          <cell r="L704">
            <v>0</v>
          </cell>
          <cell r="M704">
            <v>0</v>
          </cell>
        </row>
        <row r="705">
          <cell r="A705">
            <v>1296</v>
          </cell>
          <cell r="B705">
            <v>0</v>
          </cell>
          <cell r="C705">
            <v>0</v>
          </cell>
          <cell r="D705">
            <v>0</v>
          </cell>
          <cell r="E705">
            <v>0</v>
          </cell>
          <cell r="F705">
            <v>0</v>
          </cell>
          <cell r="G705">
            <v>0</v>
          </cell>
          <cell r="H705">
            <v>0</v>
          </cell>
          <cell r="I705">
            <v>0</v>
          </cell>
          <cell r="J705">
            <v>0</v>
          </cell>
          <cell r="K705">
            <v>0</v>
          </cell>
          <cell r="L705">
            <v>0</v>
          </cell>
          <cell r="M705">
            <v>0</v>
          </cell>
        </row>
        <row r="706">
          <cell r="A706">
            <v>1297</v>
          </cell>
          <cell r="B706">
            <v>0</v>
          </cell>
          <cell r="C706">
            <v>0</v>
          </cell>
          <cell r="D706">
            <v>0</v>
          </cell>
          <cell r="E706">
            <v>0</v>
          </cell>
          <cell r="F706">
            <v>0</v>
          </cell>
          <cell r="G706">
            <v>0</v>
          </cell>
          <cell r="H706">
            <v>0</v>
          </cell>
          <cell r="I706">
            <v>0</v>
          </cell>
          <cell r="J706">
            <v>0</v>
          </cell>
          <cell r="K706">
            <v>0</v>
          </cell>
          <cell r="L706">
            <v>0</v>
          </cell>
          <cell r="M706">
            <v>0</v>
          </cell>
        </row>
        <row r="707">
          <cell r="A707">
            <v>1298</v>
          </cell>
          <cell r="B707">
            <v>0</v>
          </cell>
          <cell r="C707">
            <v>0</v>
          </cell>
          <cell r="D707">
            <v>0</v>
          </cell>
          <cell r="E707">
            <v>0</v>
          </cell>
          <cell r="F707">
            <v>0</v>
          </cell>
          <cell r="G707">
            <v>0</v>
          </cell>
          <cell r="H707">
            <v>0</v>
          </cell>
          <cell r="I707">
            <v>0</v>
          </cell>
          <cell r="J707">
            <v>0</v>
          </cell>
          <cell r="K707">
            <v>0</v>
          </cell>
          <cell r="L707">
            <v>0</v>
          </cell>
          <cell r="M707">
            <v>0</v>
          </cell>
        </row>
        <row r="708">
          <cell r="A708">
            <v>1299</v>
          </cell>
          <cell r="B708">
            <v>0</v>
          </cell>
          <cell r="C708">
            <v>0</v>
          </cell>
          <cell r="D708">
            <v>0</v>
          </cell>
          <cell r="E708">
            <v>0</v>
          </cell>
          <cell r="F708">
            <v>0</v>
          </cell>
          <cell r="G708">
            <v>0</v>
          </cell>
          <cell r="H708">
            <v>0</v>
          </cell>
          <cell r="I708">
            <v>0</v>
          </cell>
          <cell r="J708">
            <v>0</v>
          </cell>
          <cell r="K708">
            <v>0</v>
          </cell>
          <cell r="L708">
            <v>0</v>
          </cell>
          <cell r="M708">
            <v>0</v>
          </cell>
        </row>
        <row r="709">
          <cell r="A709">
            <v>1300</v>
          </cell>
          <cell r="B709">
            <v>0</v>
          </cell>
          <cell r="C709">
            <v>0</v>
          </cell>
          <cell r="D709">
            <v>0</v>
          </cell>
          <cell r="E709">
            <v>0</v>
          </cell>
          <cell r="F709">
            <v>0</v>
          </cell>
          <cell r="G709">
            <v>0</v>
          </cell>
          <cell r="H709">
            <v>0</v>
          </cell>
          <cell r="I709">
            <v>0</v>
          </cell>
          <cell r="J709">
            <v>0</v>
          </cell>
          <cell r="K709">
            <v>0</v>
          </cell>
          <cell r="L709">
            <v>0</v>
          </cell>
          <cell r="M709">
            <v>0</v>
          </cell>
        </row>
        <row r="710">
          <cell r="A710">
            <v>1301</v>
          </cell>
          <cell r="B710">
            <v>0</v>
          </cell>
          <cell r="C710">
            <v>0</v>
          </cell>
          <cell r="D710">
            <v>0</v>
          </cell>
          <cell r="E710">
            <v>0</v>
          </cell>
          <cell r="F710">
            <v>0</v>
          </cell>
          <cell r="G710">
            <v>0</v>
          </cell>
          <cell r="H710">
            <v>0</v>
          </cell>
          <cell r="I710">
            <v>0</v>
          </cell>
          <cell r="J710">
            <v>0</v>
          </cell>
          <cell r="K710">
            <v>0</v>
          </cell>
          <cell r="L710">
            <v>0</v>
          </cell>
          <cell r="M710">
            <v>0</v>
          </cell>
        </row>
        <row r="711">
          <cell r="A711">
            <v>1302</v>
          </cell>
          <cell r="B711">
            <v>0</v>
          </cell>
          <cell r="C711">
            <v>0</v>
          </cell>
          <cell r="D711">
            <v>0</v>
          </cell>
          <cell r="E711">
            <v>0</v>
          </cell>
          <cell r="F711">
            <v>0</v>
          </cell>
          <cell r="G711">
            <v>0</v>
          </cell>
          <cell r="H711">
            <v>0</v>
          </cell>
          <cell r="I711">
            <v>0</v>
          </cell>
          <cell r="J711">
            <v>0</v>
          </cell>
          <cell r="K711">
            <v>0</v>
          </cell>
          <cell r="L711">
            <v>0</v>
          </cell>
          <cell r="M711">
            <v>0</v>
          </cell>
        </row>
        <row r="712">
          <cell r="A712">
            <v>1303</v>
          </cell>
          <cell r="B712">
            <v>0</v>
          </cell>
          <cell r="C712">
            <v>0</v>
          </cell>
          <cell r="D712">
            <v>0</v>
          </cell>
          <cell r="E712">
            <v>0</v>
          </cell>
          <cell r="F712">
            <v>0</v>
          </cell>
          <cell r="G712">
            <v>0</v>
          </cell>
          <cell r="H712">
            <v>0</v>
          </cell>
          <cell r="I712">
            <v>0</v>
          </cell>
          <cell r="J712">
            <v>0</v>
          </cell>
          <cell r="K712">
            <v>0</v>
          </cell>
          <cell r="L712">
            <v>0</v>
          </cell>
          <cell r="M712">
            <v>0</v>
          </cell>
        </row>
        <row r="713">
          <cell r="A713">
            <v>1304</v>
          </cell>
          <cell r="B713">
            <v>0</v>
          </cell>
          <cell r="C713">
            <v>0</v>
          </cell>
          <cell r="D713">
            <v>0</v>
          </cell>
          <cell r="E713">
            <v>0</v>
          </cell>
          <cell r="F713">
            <v>0</v>
          </cell>
          <cell r="G713">
            <v>0</v>
          </cell>
          <cell r="H713">
            <v>0</v>
          </cell>
          <cell r="I713">
            <v>0</v>
          </cell>
          <cell r="J713">
            <v>0</v>
          </cell>
          <cell r="K713">
            <v>0</v>
          </cell>
          <cell r="L713">
            <v>0</v>
          </cell>
          <cell r="M713">
            <v>0</v>
          </cell>
        </row>
        <row r="714">
          <cell r="A714">
            <v>1305</v>
          </cell>
          <cell r="B714">
            <v>0</v>
          </cell>
          <cell r="C714">
            <v>0</v>
          </cell>
          <cell r="D714">
            <v>0</v>
          </cell>
          <cell r="E714">
            <v>0</v>
          </cell>
          <cell r="F714">
            <v>0</v>
          </cell>
          <cell r="G714">
            <v>0</v>
          </cell>
          <cell r="H714">
            <v>0</v>
          </cell>
          <cell r="I714">
            <v>0</v>
          </cell>
          <cell r="J714">
            <v>0</v>
          </cell>
          <cell r="K714">
            <v>0</v>
          </cell>
          <cell r="L714">
            <v>0</v>
          </cell>
          <cell r="M714">
            <v>0</v>
          </cell>
        </row>
        <row r="715">
          <cell r="A715">
            <v>1306</v>
          </cell>
          <cell r="B715">
            <v>0</v>
          </cell>
          <cell r="C715">
            <v>0</v>
          </cell>
          <cell r="D715">
            <v>0</v>
          </cell>
          <cell r="E715">
            <v>0</v>
          </cell>
          <cell r="F715">
            <v>0</v>
          </cell>
          <cell r="G715">
            <v>0</v>
          </cell>
          <cell r="H715">
            <v>0</v>
          </cell>
          <cell r="I715">
            <v>0</v>
          </cell>
          <cell r="J715">
            <v>0</v>
          </cell>
          <cell r="K715">
            <v>0</v>
          </cell>
          <cell r="L715">
            <v>0</v>
          </cell>
          <cell r="M715">
            <v>0</v>
          </cell>
        </row>
        <row r="716">
          <cell r="A716">
            <v>1307</v>
          </cell>
          <cell r="B716">
            <v>0</v>
          </cell>
          <cell r="C716">
            <v>0</v>
          </cell>
          <cell r="D716">
            <v>0</v>
          </cell>
          <cell r="E716">
            <v>0</v>
          </cell>
          <cell r="F716">
            <v>0</v>
          </cell>
          <cell r="G716">
            <v>0</v>
          </cell>
          <cell r="H716">
            <v>0</v>
          </cell>
          <cell r="I716">
            <v>0</v>
          </cell>
          <cell r="J716">
            <v>0</v>
          </cell>
          <cell r="K716">
            <v>0</v>
          </cell>
          <cell r="L716">
            <v>0</v>
          </cell>
          <cell r="M716">
            <v>0</v>
          </cell>
        </row>
        <row r="717">
          <cell r="A717">
            <v>1308</v>
          </cell>
          <cell r="B717">
            <v>0</v>
          </cell>
          <cell r="C717">
            <v>0</v>
          </cell>
          <cell r="D717">
            <v>0</v>
          </cell>
          <cell r="E717">
            <v>0</v>
          </cell>
          <cell r="F717">
            <v>0</v>
          </cell>
          <cell r="G717">
            <v>0</v>
          </cell>
          <cell r="H717">
            <v>0</v>
          </cell>
          <cell r="I717">
            <v>0</v>
          </cell>
          <cell r="J717">
            <v>0</v>
          </cell>
          <cell r="K717">
            <v>0</v>
          </cell>
          <cell r="L717">
            <v>0</v>
          </cell>
          <cell r="M717">
            <v>0</v>
          </cell>
        </row>
        <row r="718">
          <cell r="A718">
            <v>1309</v>
          </cell>
          <cell r="B718">
            <v>0</v>
          </cell>
          <cell r="C718">
            <v>0</v>
          </cell>
          <cell r="D718">
            <v>0</v>
          </cell>
          <cell r="E718">
            <v>0</v>
          </cell>
          <cell r="F718">
            <v>0</v>
          </cell>
          <cell r="G718">
            <v>0</v>
          </cell>
          <cell r="H718">
            <v>0</v>
          </cell>
          <cell r="I718">
            <v>0</v>
          </cell>
          <cell r="J718">
            <v>0</v>
          </cell>
          <cell r="K718">
            <v>0</v>
          </cell>
          <cell r="L718">
            <v>0</v>
          </cell>
          <cell r="M718">
            <v>0</v>
          </cell>
        </row>
        <row r="719">
          <cell r="A719">
            <v>1310</v>
          </cell>
          <cell r="B719">
            <v>0</v>
          </cell>
          <cell r="C719">
            <v>0</v>
          </cell>
          <cell r="D719">
            <v>0</v>
          </cell>
          <cell r="E719">
            <v>0</v>
          </cell>
          <cell r="F719">
            <v>0</v>
          </cell>
          <cell r="G719">
            <v>0</v>
          </cell>
          <cell r="H719">
            <v>0</v>
          </cell>
          <cell r="I719">
            <v>0</v>
          </cell>
          <cell r="J719">
            <v>0</v>
          </cell>
          <cell r="K719">
            <v>0</v>
          </cell>
          <cell r="L719">
            <v>0</v>
          </cell>
          <cell r="M719">
            <v>0</v>
          </cell>
        </row>
        <row r="720">
          <cell r="A720">
            <v>1311</v>
          </cell>
          <cell r="B720">
            <v>0</v>
          </cell>
          <cell r="C720">
            <v>0</v>
          </cell>
          <cell r="D720">
            <v>0</v>
          </cell>
          <cell r="E720">
            <v>0</v>
          </cell>
          <cell r="F720">
            <v>0</v>
          </cell>
          <cell r="G720">
            <v>0</v>
          </cell>
          <cell r="H720">
            <v>0</v>
          </cell>
          <cell r="I720">
            <v>0</v>
          </cell>
          <cell r="J720">
            <v>0</v>
          </cell>
          <cell r="K720">
            <v>0</v>
          </cell>
          <cell r="L720">
            <v>0</v>
          </cell>
          <cell r="M720">
            <v>0</v>
          </cell>
        </row>
        <row r="721">
          <cell r="A721">
            <v>1312</v>
          </cell>
          <cell r="B721">
            <v>0</v>
          </cell>
          <cell r="C721">
            <v>0</v>
          </cell>
          <cell r="D721">
            <v>0</v>
          </cell>
          <cell r="E721">
            <v>0</v>
          </cell>
          <cell r="F721">
            <v>0</v>
          </cell>
          <cell r="G721">
            <v>0</v>
          </cell>
          <cell r="H721">
            <v>0</v>
          </cell>
          <cell r="I721">
            <v>0</v>
          </cell>
          <cell r="J721">
            <v>0</v>
          </cell>
          <cell r="K721">
            <v>0</v>
          </cell>
          <cell r="L721">
            <v>0</v>
          </cell>
          <cell r="M721">
            <v>0</v>
          </cell>
        </row>
        <row r="722">
          <cell r="A722">
            <v>1313</v>
          </cell>
          <cell r="B722">
            <v>0</v>
          </cell>
          <cell r="C722">
            <v>0</v>
          </cell>
          <cell r="D722">
            <v>0</v>
          </cell>
          <cell r="E722">
            <v>0</v>
          </cell>
          <cell r="F722">
            <v>0</v>
          </cell>
          <cell r="G722">
            <v>0</v>
          </cell>
          <cell r="H722">
            <v>0</v>
          </cell>
          <cell r="I722">
            <v>0</v>
          </cell>
          <cell r="J722">
            <v>0</v>
          </cell>
          <cell r="K722">
            <v>0</v>
          </cell>
          <cell r="L722">
            <v>0</v>
          </cell>
          <cell r="M722">
            <v>0</v>
          </cell>
        </row>
        <row r="723">
          <cell r="A723">
            <v>1314</v>
          </cell>
          <cell r="B723">
            <v>0</v>
          </cell>
          <cell r="C723">
            <v>0</v>
          </cell>
          <cell r="D723">
            <v>0</v>
          </cell>
          <cell r="E723">
            <v>0</v>
          </cell>
          <cell r="F723">
            <v>0</v>
          </cell>
          <cell r="G723">
            <v>0</v>
          </cell>
          <cell r="H723">
            <v>0</v>
          </cell>
          <cell r="I723">
            <v>0</v>
          </cell>
          <cell r="J723">
            <v>0</v>
          </cell>
          <cell r="K723">
            <v>0</v>
          </cell>
          <cell r="L723">
            <v>0</v>
          </cell>
          <cell r="M723">
            <v>0</v>
          </cell>
        </row>
        <row r="724">
          <cell r="A724">
            <v>1315</v>
          </cell>
          <cell r="B724">
            <v>0</v>
          </cell>
          <cell r="C724">
            <v>0</v>
          </cell>
          <cell r="D724">
            <v>0</v>
          </cell>
          <cell r="E724">
            <v>0</v>
          </cell>
          <cell r="F724">
            <v>0</v>
          </cell>
          <cell r="G724">
            <v>0</v>
          </cell>
          <cell r="H724">
            <v>0</v>
          </cell>
          <cell r="I724">
            <v>0</v>
          </cell>
          <cell r="J724">
            <v>0</v>
          </cell>
          <cell r="K724">
            <v>0</v>
          </cell>
          <cell r="L724">
            <v>0</v>
          </cell>
          <cell r="M724">
            <v>0</v>
          </cell>
        </row>
        <row r="725">
          <cell r="A725">
            <v>1316</v>
          </cell>
          <cell r="B725">
            <v>0</v>
          </cell>
          <cell r="C725">
            <v>0</v>
          </cell>
          <cell r="D725">
            <v>0</v>
          </cell>
          <cell r="E725">
            <v>0</v>
          </cell>
          <cell r="F725">
            <v>0</v>
          </cell>
          <cell r="G725">
            <v>0</v>
          </cell>
          <cell r="H725">
            <v>0</v>
          </cell>
          <cell r="I725">
            <v>0</v>
          </cell>
          <cell r="J725">
            <v>0</v>
          </cell>
          <cell r="K725">
            <v>0</v>
          </cell>
          <cell r="L725">
            <v>0</v>
          </cell>
          <cell r="M725">
            <v>0</v>
          </cell>
        </row>
        <row r="726">
          <cell r="A726">
            <v>1317</v>
          </cell>
          <cell r="B726">
            <v>0</v>
          </cell>
          <cell r="C726">
            <v>0</v>
          </cell>
          <cell r="D726">
            <v>0</v>
          </cell>
          <cell r="E726">
            <v>0</v>
          </cell>
          <cell r="F726">
            <v>0</v>
          </cell>
          <cell r="G726">
            <v>0</v>
          </cell>
          <cell r="H726">
            <v>0</v>
          </cell>
          <cell r="I726">
            <v>0</v>
          </cell>
          <cell r="J726">
            <v>0</v>
          </cell>
          <cell r="K726">
            <v>0</v>
          </cell>
          <cell r="L726">
            <v>0</v>
          </cell>
          <cell r="M726">
            <v>0</v>
          </cell>
        </row>
        <row r="727">
          <cell r="A727">
            <v>1318</v>
          </cell>
          <cell r="B727">
            <v>0</v>
          </cell>
          <cell r="C727">
            <v>0</v>
          </cell>
          <cell r="D727">
            <v>0</v>
          </cell>
          <cell r="E727">
            <v>0</v>
          </cell>
          <cell r="F727">
            <v>0</v>
          </cell>
          <cell r="G727">
            <v>0</v>
          </cell>
          <cell r="H727">
            <v>0</v>
          </cell>
          <cell r="I727">
            <v>0</v>
          </cell>
          <cell r="J727">
            <v>0</v>
          </cell>
          <cell r="K727">
            <v>0</v>
          </cell>
          <cell r="L727">
            <v>0</v>
          </cell>
          <cell r="M727">
            <v>0</v>
          </cell>
        </row>
        <row r="728">
          <cell r="A728">
            <v>1319</v>
          </cell>
          <cell r="B728">
            <v>0</v>
          </cell>
          <cell r="C728">
            <v>0</v>
          </cell>
          <cell r="D728">
            <v>0</v>
          </cell>
          <cell r="E728">
            <v>0</v>
          </cell>
          <cell r="F728">
            <v>0</v>
          </cell>
          <cell r="G728">
            <v>0</v>
          </cell>
          <cell r="H728">
            <v>0</v>
          </cell>
          <cell r="I728">
            <v>0</v>
          </cell>
          <cell r="J728">
            <v>0</v>
          </cell>
          <cell r="K728">
            <v>0</v>
          </cell>
          <cell r="L728">
            <v>0</v>
          </cell>
          <cell r="M728">
            <v>0</v>
          </cell>
        </row>
        <row r="729">
          <cell r="A729">
            <v>1320</v>
          </cell>
          <cell r="B729">
            <v>0</v>
          </cell>
          <cell r="C729">
            <v>0</v>
          </cell>
          <cell r="D729">
            <v>0</v>
          </cell>
          <cell r="E729">
            <v>0</v>
          </cell>
          <cell r="F729">
            <v>0</v>
          </cell>
          <cell r="G729">
            <v>0</v>
          </cell>
          <cell r="H729">
            <v>0</v>
          </cell>
          <cell r="I729">
            <v>0</v>
          </cell>
          <cell r="J729">
            <v>0</v>
          </cell>
          <cell r="K729">
            <v>0</v>
          </cell>
          <cell r="L729">
            <v>0</v>
          </cell>
          <cell r="M729">
            <v>0</v>
          </cell>
        </row>
        <row r="730">
          <cell r="A730">
            <v>1321</v>
          </cell>
          <cell r="B730">
            <v>0</v>
          </cell>
          <cell r="C730">
            <v>0</v>
          </cell>
          <cell r="D730">
            <v>0</v>
          </cell>
          <cell r="E730">
            <v>0</v>
          </cell>
          <cell r="F730">
            <v>0</v>
          </cell>
          <cell r="G730">
            <v>0</v>
          </cell>
          <cell r="H730">
            <v>0</v>
          </cell>
          <cell r="I730">
            <v>0</v>
          </cell>
          <cell r="J730">
            <v>0</v>
          </cell>
          <cell r="K730">
            <v>0</v>
          </cell>
          <cell r="L730">
            <v>0</v>
          </cell>
          <cell r="M730">
            <v>0</v>
          </cell>
        </row>
        <row r="731">
          <cell r="A731">
            <v>1322</v>
          </cell>
          <cell r="B731">
            <v>0</v>
          </cell>
          <cell r="C731">
            <v>0</v>
          </cell>
          <cell r="D731">
            <v>0</v>
          </cell>
          <cell r="E731">
            <v>0</v>
          </cell>
          <cell r="F731">
            <v>0</v>
          </cell>
          <cell r="G731">
            <v>0</v>
          </cell>
          <cell r="H731">
            <v>0</v>
          </cell>
          <cell r="I731">
            <v>0</v>
          </cell>
          <cell r="J731">
            <v>0</v>
          </cell>
          <cell r="K731">
            <v>0</v>
          </cell>
          <cell r="L731">
            <v>0</v>
          </cell>
          <cell r="M731">
            <v>0</v>
          </cell>
        </row>
        <row r="732">
          <cell r="A732">
            <v>1323</v>
          </cell>
          <cell r="B732">
            <v>0</v>
          </cell>
          <cell r="C732">
            <v>0</v>
          </cell>
          <cell r="D732">
            <v>0</v>
          </cell>
          <cell r="E732">
            <v>0</v>
          </cell>
          <cell r="F732">
            <v>0</v>
          </cell>
          <cell r="G732">
            <v>0</v>
          </cell>
          <cell r="H732">
            <v>0</v>
          </cell>
          <cell r="I732">
            <v>0</v>
          </cell>
          <cell r="J732">
            <v>0</v>
          </cell>
          <cell r="K732">
            <v>0</v>
          </cell>
          <cell r="L732">
            <v>0</v>
          </cell>
          <cell r="M732">
            <v>0</v>
          </cell>
        </row>
        <row r="733">
          <cell r="A733">
            <v>1324</v>
          </cell>
          <cell r="B733">
            <v>0</v>
          </cell>
          <cell r="C733">
            <v>0</v>
          </cell>
          <cell r="D733">
            <v>0</v>
          </cell>
          <cell r="E733">
            <v>0</v>
          </cell>
          <cell r="F733">
            <v>0</v>
          </cell>
          <cell r="G733">
            <v>0</v>
          </cell>
          <cell r="H733">
            <v>0</v>
          </cell>
          <cell r="I733">
            <v>0</v>
          </cell>
          <cell r="J733">
            <v>0</v>
          </cell>
          <cell r="K733">
            <v>0</v>
          </cell>
          <cell r="L733">
            <v>0</v>
          </cell>
          <cell r="M733">
            <v>0</v>
          </cell>
        </row>
        <row r="734">
          <cell r="A734">
            <v>1325</v>
          </cell>
          <cell r="B734">
            <v>0</v>
          </cell>
          <cell r="C734">
            <v>0</v>
          </cell>
          <cell r="D734">
            <v>0</v>
          </cell>
          <cell r="E734">
            <v>0</v>
          </cell>
          <cell r="F734">
            <v>0</v>
          </cell>
          <cell r="G734">
            <v>0</v>
          </cell>
          <cell r="H734">
            <v>0</v>
          </cell>
          <cell r="I734">
            <v>0</v>
          </cell>
          <cell r="J734">
            <v>0</v>
          </cell>
          <cell r="K734">
            <v>0</v>
          </cell>
          <cell r="L734">
            <v>0</v>
          </cell>
          <cell r="M734">
            <v>0</v>
          </cell>
        </row>
        <row r="735">
          <cell r="A735">
            <v>1326</v>
          </cell>
          <cell r="B735">
            <v>0</v>
          </cell>
          <cell r="C735">
            <v>0</v>
          </cell>
          <cell r="D735">
            <v>0</v>
          </cell>
          <cell r="E735">
            <v>0</v>
          </cell>
          <cell r="F735">
            <v>0</v>
          </cell>
          <cell r="G735">
            <v>0</v>
          </cell>
          <cell r="H735">
            <v>0</v>
          </cell>
          <cell r="I735">
            <v>0</v>
          </cell>
          <cell r="J735">
            <v>0</v>
          </cell>
          <cell r="K735">
            <v>0</v>
          </cell>
          <cell r="L735">
            <v>0</v>
          </cell>
          <cell r="M735">
            <v>0</v>
          </cell>
        </row>
        <row r="736">
          <cell r="A736">
            <v>1327</v>
          </cell>
          <cell r="B736">
            <v>0</v>
          </cell>
          <cell r="C736">
            <v>0</v>
          </cell>
          <cell r="D736">
            <v>0</v>
          </cell>
          <cell r="E736">
            <v>0</v>
          </cell>
          <cell r="F736">
            <v>0</v>
          </cell>
          <cell r="G736">
            <v>0</v>
          </cell>
          <cell r="H736">
            <v>0</v>
          </cell>
          <cell r="I736">
            <v>0</v>
          </cell>
          <cell r="J736">
            <v>0</v>
          </cell>
          <cell r="K736">
            <v>0</v>
          </cell>
          <cell r="L736">
            <v>0</v>
          </cell>
          <cell r="M736">
            <v>0</v>
          </cell>
        </row>
        <row r="737">
          <cell r="A737">
            <v>1328</v>
          </cell>
          <cell r="B737">
            <v>0</v>
          </cell>
          <cell r="C737">
            <v>0</v>
          </cell>
          <cell r="D737">
            <v>0</v>
          </cell>
          <cell r="E737">
            <v>0</v>
          </cell>
          <cell r="F737">
            <v>0</v>
          </cell>
          <cell r="G737">
            <v>0</v>
          </cell>
          <cell r="H737">
            <v>0</v>
          </cell>
          <cell r="I737">
            <v>0</v>
          </cell>
          <cell r="J737">
            <v>0</v>
          </cell>
          <cell r="K737">
            <v>0</v>
          </cell>
          <cell r="L737">
            <v>0</v>
          </cell>
          <cell r="M737">
            <v>0</v>
          </cell>
        </row>
        <row r="738">
          <cell r="A738">
            <v>1329</v>
          </cell>
          <cell r="B738">
            <v>0</v>
          </cell>
          <cell r="C738">
            <v>0</v>
          </cell>
          <cell r="D738">
            <v>0</v>
          </cell>
          <cell r="E738">
            <v>0</v>
          </cell>
          <cell r="F738">
            <v>0</v>
          </cell>
          <cell r="G738">
            <v>0</v>
          </cell>
          <cell r="H738">
            <v>0</v>
          </cell>
          <cell r="I738">
            <v>0</v>
          </cell>
          <cell r="J738">
            <v>0</v>
          </cell>
          <cell r="K738">
            <v>0</v>
          </cell>
          <cell r="L738">
            <v>0</v>
          </cell>
          <cell r="M738">
            <v>0</v>
          </cell>
        </row>
        <row r="739">
          <cell r="A739">
            <v>1330</v>
          </cell>
          <cell r="B739">
            <v>0</v>
          </cell>
          <cell r="C739">
            <v>0</v>
          </cell>
          <cell r="D739">
            <v>0</v>
          </cell>
          <cell r="E739">
            <v>0</v>
          </cell>
          <cell r="F739">
            <v>0</v>
          </cell>
          <cell r="G739">
            <v>0</v>
          </cell>
          <cell r="H739">
            <v>0</v>
          </cell>
          <cell r="I739">
            <v>0</v>
          </cell>
          <cell r="J739">
            <v>0</v>
          </cell>
          <cell r="K739">
            <v>0</v>
          </cell>
          <cell r="L739">
            <v>0</v>
          </cell>
          <cell r="M739">
            <v>0</v>
          </cell>
        </row>
        <row r="740">
          <cell r="A740">
            <v>1331</v>
          </cell>
          <cell r="B740">
            <v>0</v>
          </cell>
          <cell r="C740">
            <v>0</v>
          </cell>
          <cell r="D740">
            <v>0</v>
          </cell>
          <cell r="E740">
            <v>0</v>
          </cell>
          <cell r="F740">
            <v>0</v>
          </cell>
          <cell r="G740">
            <v>0</v>
          </cell>
          <cell r="H740">
            <v>0</v>
          </cell>
          <cell r="I740">
            <v>0</v>
          </cell>
          <cell r="J740">
            <v>0</v>
          </cell>
          <cell r="K740">
            <v>0</v>
          </cell>
          <cell r="L740">
            <v>0</v>
          </cell>
          <cell r="M740">
            <v>0</v>
          </cell>
        </row>
        <row r="741">
          <cell r="A741">
            <v>1332</v>
          </cell>
          <cell r="B741">
            <v>0</v>
          </cell>
          <cell r="C741">
            <v>0</v>
          </cell>
          <cell r="D741">
            <v>0</v>
          </cell>
          <cell r="E741">
            <v>0</v>
          </cell>
          <cell r="F741">
            <v>0</v>
          </cell>
          <cell r="G741">
            <v>0</v>
          </cell>
          <cell r="H741">
            <v>0</v>
          </cell>
          <cell r="I741">
            <v>0</v>
          </cell>
          <cell r="J741">
            <v>0</v>
          </cell>
          <cell r="K741">
            <v>0</v>
          </cell>
          <cell r="L741">
            <v>0</v>
          </cell>
          <cell r="M741">
            <v>0</v>
          </cell>
        </row>
        <row r="742">
          <cell r="A742">
            <v>1333</v>
          </cell>
          <cell r="B742">
            <v>0</v>
          </cell>
          <cell r="C742">
            <v>0</v>
          </cell>
          <cell r="D742">
            <v>0</v>
          </cell>
          <cell r="E742">
            <v>0</v>
          </cell>
          <cell r="F742">
            <v>0</v>
          </cell>
          <cell r="G742">
            <v>0</v>
          </cell>
          <cell r="H742">
            <v>0</v>
          </cell>
          <cell r="I742">
            <v>0</v>
          </cell>
          <cell r="J742">
            <v>0</v>
          </cell>
          <cell r="K742">
            <v>0</v>
          </cell>
          <cell r="L742">
            <v>0</v>
          </cell>
          <cell r="M742">
            <v>0</v>
          </cell>
        </row>
        <row r="743">
          <cell r="A743">
            <v>1334</v>
          </cell>
          <cell r="B743">
            <v>0</v>
          </cell>
          <cell r="C743">
            <v>0</v>
          </cell>
          <cell r="D743">
            <v>0</v>
          </cell>
          <cell r="E743">
            <v>0</v>
          </cell>
          <cell r="F743">
            <v>0</v>
          </cell>
          <cell r="G743">
            <v>0</v>
          </cell>
          <cell r="H743">
            <v>0</v>
          </cell>
          <cell r="I743">
            <v>0</v>
          </cell>
          <cell r="J743">
            <v>0</v>
          </cell>
          <cell r="K743">
            <v>0</v>
          </cell>
          <cell r="L743">
            <v>0</v>
          </cell>
          <cell r="M743">
            <v>0</v>
          </cell>
        </row>
        <row r="744">
          <cell r="A744">
            <v>1335</v>
          </cell>
          <cell r="B744">
            <v>0</v>
          </cell>
          <cell r="C744">
            <v>0</v>
          </cell>
          <cell r="D744">
            <v>0</v>
          </cell>
          <cell r="E744">
            <v>0</v>
          </cell>
          <cell r="F744">
            <v>0</v>
          </cell>
          <cell r="G744">
            <v>0</v>
          </cell>
          <cell r="H744">
            <v>0</v>
          </cell>
          <cell r="I744">
            <v>0</v>
          </cell>
          <cell r="J744">
            <v>0</v>
          </cell>
          <cell r="K744">
            <v>0</v>
          </cell>
          <cell r="L744">
            <v>0</v>
          </cell>
          <cell r="M744">
            <v>0</v>
          </cell>
        </row>
        <row r="745">
          <cell r="A745">
            <v>1336</v>
          </cell>
          <cell r="B745">
            <v>0</v>
          </cell>
          <cell r="C745">
            <v>0</v>
          </cell>
          <cell r="D745">
            <v>0</v>
          </cell>
          <cell r="E745">
            <v>0</v>
          </cell>
          <cell r="F745">
            <v>0</v>
          </cell>
          <cell r="G745">
            <v>0</v>
          </cell>
          <cell r="H745">
            <v>0</v>
          </cell>
          <cell r="I745">
            <v>0</v>
          </cell>
          <cell r="J745">
            <v>0</v>
          </cell>
          <cell r="K745">
            <v>0</v>
          </cell>
          <cell r="L745">
            <v>0</v>
          </cell>
          <cell r="M745">
            <v>0</v>
          </cell>
        </row>
        <row r="746">
          <cell r="A746">
            <v>1337</v>
          </cell>
          <cell r="B746">
            <v>0</v>
          </cell>
          <cell r="C746">
            <v>0</v>
          </cell>
          <cell r="D746">
            <v>0</v>
          </cell>
          <cell r="E746">
            <v>0</v>
          </cell>
          <cell r="F746">
            <v>0</v>
          </cell>
          <cell r="G746">
            <v>0</v>
          </cell>
          <cell r="H746">
            <v>0</v>
          </cell>
          <cell r="I746">
            <v>0</v>
          </cell>
          <cell r="J746">
            <v>0</v>
          </cell>
          <cell r="K746">
            <v>0</v>
          </cell>
          <cell r="L746">
            <v>0</v>
          </cell>
          <cell r="M746">
            <v>0</v>
          </cell>
        </row>
        <row r="747">
          <cell r="A747">
            <v>1338</v>
          </cell>
          <cell r="B747">
            <v>0</v>
          </cell>
          <cell r="C747">
            <v>0</v>
          </cell>
          <cell r="D747">
            <v>0</v>
          </cell>
          <cell r="E747">
            <v>0</v>
          </cell>
          <cell r="F747">
            <v>0</v>
          </cell>
          <cell r="G747">
            <v>0</v>
          </cell>
          <cell r="H747">
            <v>0</v>
          </cell>
          <cell r="I747">
            <v>0</v>
          </cell>
          <cell r="J747">
            <v>0</v>
          </cell>
          <cell r="K747">
            <v>0</v>
          </cell>
          <cell r="L747">
            <v>0</v>
          </cell>
          <cell r="M747">
            <v>0</v>
          </cell>
        </row>
        <row r="748">
          <cell r="A748">
            <v>1339</v>
          </cell>
          <cell r="B748">
            <v>0</v>
          </cell>
          <cell r="C748">
            <v>0</v>
          </cell>
          <cell r="D748">
            <v>0</v>
          </cell>
          <cell r="E748">
            <v>0</v>
          </cell>
          <cell r="F748">
            <v>0</v>
          </cell>
          <cell r="G748">
            <v>0</v>
          </cell>
          <cell r="H748">
            <v>0</v>
          </cell>
          <cell r="I748">
            <v>0</v>
          </cell>
          <cell r="J748">
            <v>0</v>
          </cell>
          <cell r="K748">
            <v>0</v>
          </cell>
          <cell r="L748">
            <v>0</v>
          </cell>
          <cell r="M748">
            <v>0</v>
          </cell>
        </row>
        <row r="749">
          <cell r="A749">
            <v>1340</v>
          </cell>
          <cell r="B749">
            <v>0</v>
          </cell>
          <cell r="C749">
            <v>0</v>
          </cell>
          <cell r="D749">
            <v>0</v>
          </cell>
          <cell r="E749">
            <v>0</v>
          </cell>
          <cell r="F749">
            <v>0</v>
          </cell>
          <cell r="G749">
            <v>0</v>
          </cell>
          <cell r="H749">
            <v>0</v>
          </cell>
          <cell r="I749">
            <v>0</v>
          </cell>
          <cell r="J749">
            <v>0</v>
          </cell>
          <cell r="K749">
            <v>0</v>
          </cell>
          <cell r="L749">
            <v>0</v>
          </cell>
          <cell r="M749">
            <v>0</v>
          </cell>
        </row>
        <row r="750">
          <cell r="A750">
            <v>1341</v>
          </cell>
          <cell r="B750">
            <v>0</v>
          </cell>
          <cell r="C750">
            <v>0</v>
          </cell>
          <cell r="D750">
            <v>0</v>
          </cell>
          <cell r="E750">
            <v>0</v>
          </cell>
          <cell r="F750">
            <v>0</v>
          </cell>
          <cell r="G750">
            <v>0</v>
          </cell>
          <cell r="H750">
            <v>0</v>
          </cell>
          <cell r="I750">
            <v>0</v>
          </cell>
          <cell r="J750">
            <v>0</v>
          </cell>
          <cell r="K750">
            <v>0</v>
          </cell>
          <cell r="L750">
            <v>0</v>
          </cell>
          <cell r="M750">
            <v>0</v>
          </cell>
        </row>
        <row r="751">
          <cell r="A751">
            <v>1342</v>
          </cell>
          <cell r="B751">
            <v>0</v>
          </cell>
          <cell r="C751">
            <v>0</v>
          </cell>
          <cell r="D751">
            <v>0</v>
          </cell>
          <cell r="E751">
            <v>0</v>
          </cell>
          <cell r="F751">
            <v>0</v>
          </cell>
          <cell r="G751">
            <v>0</v>
          </cell>
          <cell r="H751">
            <v>0</v>
          </cell>
          <cell r="I751">
            <v>0</v>
          </cell>
          <cell r="J751">
            <v>0</v>
          </cell>
          <cell r="K751">
            <v>0</v>
          </cell>
          <cell r="L751">
            <v>0</v>
          </cell>
          <cell r="M751">
            <v>0</v>
          </cell>
        </row>
        <row r="752">
          <cell r="A752">
            <v>1343</v>
          </cell>
          <cell r="B752">
            <v>0</v>
          </cell>
          <cell r="C752">
            <v>0</v>
          </cell>
          <cell r="D752">
            <v>0</v>
          </cell>
          <cell r="E752">
            <v>0</v>
          </cell>
          <cell r="F752">
            <v>0</v>
          </cell>
          <cell r="G752">
            <v>0</v>
          </cell>
          <cell r="H752">
            <v>0</v>
          </cell>
          <cell r="I752">
            <v>0</v>
          </cell>
          <cell r="J752">
            <v>0</v>
          </cell>
          <cell r="K752">
            <v>0</v>
          </cell>
          <cell r="L752">
            <v>0</v>
          </cell>
          <cell r="M752">
            <v>0</v>
          </cell>
        </row>
        <row r="753">
          <cell r="A753">
            <v>1344</v>
          </cell>
          <cell r="B753">
            <v>0</v>
          </cell>
          <cell r="C753">
            <v>0</v>
          </cell>
          <cell r="D753">
            <v>0</v>
          </cell>
          <cell r="E753">
            <v>0</v>
          </cell>
          <cell r="F753">
            <v>0</v>
          </cell>
          <cell r="G753">
            <v>0</v>
          </cell>
          <cell r="H753">
            <v>0</v>
          </cell>
          <cell r="I753">
            <v>0</v>
          </cell>
          <cell r="J753">
            <v>0</v>
          </cell>
          <cell r="K753">
            <v>0</v>
          </cell>
          <cell r="L753">
            <v>0</v>
          </cell>
          <cell r="M753">
            <v>0</v>
          </cell>
        </row>
        <row r="754">
          <cell r="A754">
            <v>1345</v>
          </cell>
          <cell r="B754">
            <v>0</v>
          </cell>
          <cell r="C754">
            <v>0</v>
          </cell>
          <cell r="D754">
            <v>0</v>
          </cell>
          <cell r="E754">
            <v>0</v>
          </cell>
          <cell r="F754">
            <v>0</v>
          </cell>
          <cell r="G754">
            <v>0</v>
          </cell>
          <cell r="H754">
            <v>0</v>
          </cell>
          <cell r="I754">
            <v>0</v>
          </cell>
          <cell r="J754">
            <v>0</v>
          </cell>
          <cell r="K754">
            <v>0</v>
          </cell>
          <cell r="L754">
            <v>0</v>
          </cell>
          <cell r="M754">
            <v>0</v>
          </cell>
        </row>
        <row r="755">
          <cell r="A755">
            <v>1346</v>
          </cell>
          <cell r="B755">
            <v>0</v>
          </cell>
          <cell r="C755">
            <v>0</v>
          </cell>
          <cell r="D755">
            <v>0</v>
          </cell>
          <cell r="E755">
            <v>0</v>
          </cell>
          <cell r="F755">
            <v>0</v>
          </cell>
          <cell r="G755">
            <v>0</v>
          </cell>
          <cell r="H755">
            <v>0</v>
          </cell>
          <cell r="I755">
            <v>0</v>
          </cell>
          <cell r="J755">
            <v>0</v>
          </cell>
          <cell r="K755">
            <v>0</v>
          </cell>
          <cell r="L755">
            <v>0</v>
          </cell>
          <cell r="M755">
            <v>0</v>
          </cell>
        </row>
        <row r="756">
          <cell r="A756">
            <v>1347</v>
          </cell>
          <cell r="B756">
            <v>0</v>
          </cell>
          <cell r="C756">
            <v>0</v>
          </cell>
          <cell r="D756">
            <v>0</v>
          </cell>
          <cell r="E756">
            <v>0</v>
          </cell>
          <cell r="F756">
            <v>0</v>
          </cell>
          <cell r="G756">
            <v>0</v>
          </cell>
          <cell r="H756">
            <v>0</v>
          </cell>
          <cell r="I756">
            <v>0</v>
          </cell>
          <cell r="J756">
            <v>0</v>
          </cell>
          <cell r="K756">
            <v>0</v>
          </cell>
          <cell r="L756">
            <v>0</v>
          </cell>
          <cell r="M756">
            <v>0</v>
          </cell>
        </row>
        <row r="757">
          <cell r="A757">
            <v>1348</v>
          </cell>
          <cell r="B757">
            <v>0</v>
          </cell>
          <cell r="C757">
            <v>0</v>
          </cell>
          <cell r="D757">
            <v>0</v>
          </cell>
          <cell r="E757">
            <v>0</v>
          </cell>
          <cell r="F757">
            <v>0</v>
          </cell>
          <cell r="G757">
            <v>0</v>
          </cell>
          <cell r="H757">
            <v>0</v>
          </cell>
          <cell r="I757">
            <v>0</v>
          </cell>
          <cell r="J757">
            <v>0</v>
          </cell>
          <cell r="K757">
            <v>0</v>
          </cell>
          <cell r="L757">
            <v>0</v>
          </cell>
          <cell r="M757">
            <v>0</v>
          </cell>
        </row>
        <row r="758">
          <cell r="A758">
            <v>1349</v>
          </cell>
          <cell r="B758">
            <v>0</v>
          </cell>
          <cell r="C758">
            <v>0</v>
          </cell>
          <cell r="D758">
            <v>0</v>
          </cell>
          <cell r="E758">
            <v>0</v>
          </cell>
          <cell r="F758">
            <v>0</v>
          </cell>
          <cell r="G758">
            <v>0</v>
          </cell>
          <cell r="H758">
            <v>0</v>
          </cell>
          <cell r="I758">
            <v>0</v>
          </cell>
          <cell r="J758">
            <v>0</v>
          </cell>
          <cell r="K758">
            <v>0</v>
          </cell>
          <cell r="L758">
            <v>0</v>
          </cell>
          <cell r="M758">
            <v>0</v>
          </cell>
        </row>
        <row r="759">
          <cell r="A759">
            <v>1350</v>
          </cell>
          <cell r="B759">
            <v>0</v>
          </cell>
          <cell r="C759">
            <v>0</v>
          </cell>
          <cell r="D759">
            <v>0</v>
          </cell>
          <cell r="E759">
            <v>0</v>
          </cell>
          <cell r="F759">
            <v>0</v>
          </cell>
          <cell r="G759">
            <v>0</v>
          </cell>
          <cell r="H759">
            <v>0</v>
          </cell>
          <cell r="I759">
            <v>0</v>
          </cell>
          <cell r="J759">
            <v>0</v>
          </cell>
          <cell r="K759">
            <v>0</v>
          </cell>
          <cell r="L759">
            <v>0</v>
          </cell>
          <cell r="M759">
            <v>0</v>
          </cell>
        </row>
        <row r="760">
          <cell r="A760">
            <v>1351</v>
          </cell>
          <cell r="B760">
            <v>0</v>
          </cell>
          <cell r="C760">
            <v>0</v>
          </cell>
          <cell r="D760">
            <v>0</v>
          </cell>
          <cell r="E760">
            <v>0</v>
          </cell>
          <cell r="F760">
            <v>0</v>
          </cell>
          <cell r="G760">
            <v>0</v>
          </cell>
          <cell r="H760">
            <v>0</v>
          </cell>
          <cell r="I760">
            <v>0</v>
          </cell>
          <cell r="J760">
            <v>0</v>
          </cell>
          <cell r="K760">
            <v>0</v>
          </cell>
          <cell r="L760">
            <v>0</v>
          </cell>
          <cell r="M760">
            <v>0</v>
          </cell>
        </row>
        <row r="761">
          <cell r="A761">
            <v>1352</v>
          </cell>
          <cell r="B761">
            <v>0</v>
          </cell>
          <cell r="C761">
            <v>0</v>
          </cell>
          <cell r="D761">
            <v>0</v>
          </cell>
          <cell r="E761">
            <v>0</v>
          </cell>
          <cell r="F761">
            <v>0</v>
          </cell>
          <cell r="G761">
            <v>0</v>
          </cell>
          <cell r="H761">
            <v>0</v>
          </cell>
          <cell r="I761">
            <v>0</v>
          </cell>
          <cell r="J761">
            <v>0</v>
          </cell>
          <cell r="K761">
            <v>0</v>
          </cell>
          <cell r="L761">
            <v>0</v>
          </cell>
          <cell r="M761">
            <v>0</v>
          </cell>
        </row>
        <row r="762">
          <cell r="A762">
            <v>1353</v>
          </cell>
          <cell r="B762">
            <v>0</v>
          </cell>
          <cell r="C762">
            <v>0</v>
          </cell>
          <cell r="D762">
            <v>0</v>
          </cell>
          <cell r="E762">
            <v>0</v>
          </cell>
          <cell r="F762">
            <v>0</v>
          </cell>
          <cell r="G762">
            <v>0</v>
          </cell>
          <cell r="H762">
            <v>0</v>
          </cell>
          <cell r="I762">
            <v>0</v>
          </cell>
          <cell r="J762">
            <v>0</v>
          </cell>
          <cell r="K762">
            <v>0</v>
          </cell>
          <cell r="L762">
            <v>0</v>
          </cell>
          <cell r="M762">
            <v>0</v>
          </cell>
        </row>
        <row r="763">
          <cell r="A763">
            <v>1354</v>
          </cell>
          <cell r="B763">
            <v>0</v>
          </cell>
          <cell r="C763">
            <v>0</v>
          </cell>
          <cell r="D763">
            <v>0</v>
          </cell>
          <cell r="E763">
            <v>0</v>
          </cell>
          <cell r="F763">
            <v>0</v>
          </cell>
          <cell r="G763">
            <v>0</v>
          </cell>
          <cell r="H763">
            <v>0</v>
          </cell>
          <cell r="I763">
            <v>0</v>
          </cell>
          <cell r="J763">
            <v>0</v>
          </cell>
          <cell r="K763">
            <v>0</v>
          </cell>
          <cell r="L763">
            <v>0</v>
          </cell>
          <cell r="M763">
            <v>0</v>
          </cell>
        </row>
        <row r="764">
          <cell r="A764">
            <v>1355</v>
          </cell>
          <cell r="B764">
            <v>0</v>
          </cell>
          <cell r="C764">
            <v>0</v>
          </cell>
          <cell r="D764">
            <v>0</v>
          </cell>
          <cell r="E764">
            <v>0</v>
          </cell>
          <cell r="F764">
            <v>0</v>
          </cell>
          <cell r="G764">
            <v>0</v>
          </cell>
          <cell r="H764">
            <v>0</v>
          </cell>
          <cell r="I764">
            <v>0</v>
          </cell>
          <cell r="J764">
            <v>0</v>
          </cell>
          <cell r="K764">
            <v>0</v>
          </cell>
          <cell r="L764">
            <v>0</v>
          </cell>
          <cell r="M764">
            <v>0</v>
          </cell>
        </row>
        <row r="765">
          <cell r="A765">
            <v>1356</v>
          </cell>
          <cell r="B765">
            <v>0</v>
          </cell>
          <cell r="C765">
            <v>0</v>
          </cell>
          <cell r="D765">
            <v>0</v>
          </cell>
          <cell r="E765">
            <v>0</v>
          </cell>
          <cell r="F765">
            <v>0</v>
          </cell>
          <cell r="G765">
            <v>0</v>
          </cell>
          <cell r="H765">
            <v>0</v>
          </cell>
          <cell r="I765">
            <v>0</v>
          </cell>
          <cell r="J765">
            <v>0</v>
          </cell>
          <cell r="K765">
            <v>0</v>
          </cell>
          <cell r="L765">
            <v>0</v>
          </cell>
          <cell r="M765">
            <v>0</v>
          </cell>
        </row>
        <row r="766">
          <cell r="A766">
            <v>1357</v>
          </cell>
          <cell r="B766">
            <v>0</v>
          </cell>
          <cell r="C766">
            <v>0</v>
          </cell>
          <cell r="D766">
            <v>0</v>
          </cell>
          <cell r="E766">
            <v>0</v>
          </cell>
          <cell r="F766">
            <v>0</v>
          </cell>
          <cell r="G766">
            <v>0</v>
          </cell>
          <cell r="H766">
            <v>0</v>
          </cell>
          <cell r="I766">
            <v>0</v>
          </cell>
          <cell r="J766">
            <v>0</v>
          </cell>
          <cell r="K766">
            <v>0</v>
          </cell>
          <cell r="L766">
            <v>0</v>
          </cell>
          <cell r="M766">
            <v>0</v>
          </cell>
        </row>
        <row r="767">
          <cell r="A767">
            <v>1358</v>
          </cell>
          <cell r="B767">
            <v>0</v>
          </cell>
          <cell r="C767">
            <v>0</v>
          </cell>
          <cell r="D767">
            <v>0</v>
          </cell>
          <cell r="E767">
            <v>0</v>
          </cell>
          <cell r="F767">
            <v>0</v>
          </cell>
          <cell r="G767">
            <v>0</v>
          </cell>
          <cell r="H767">
            <v>0</v>
          </cell>
          <cell r="I767">
            <v>0</v>
          </cell>
          <cell r="J767">
            <v>0</v>
          </cell>
          <cell r="K767">
            <v>0</v>
          </cell>
          <cell r="L767">
            <v>0</v>
          </cell>
          <cell r="M767">
            <v>0</v>
          </cell>
        </row>
        <row r="768">
          <cell r="A768">
            <v>1359</v>
          </cell>
          <cell r="B768">
            <v>0</v>
          </cell>
          <cell r="C768">
            <v>0</v>
          </cell>
          <cell r="D768">
            <v>0</v>
          </cell>
          <cell r="E768">
            <v>0</v>
          </cell>
          <cell r="F768">
            <v>0</v>
          </cell>
          <cell r="G768">
            <v>0</v>
          </cell>
          <cell r="H768">
            <v>0</v>
          </cell>
          <cell r="I768">
            <v>0</v>
          </cell>
          <cell r="J768">
            <v>0</v>
          </cell>
          <cell r="K768">
            <v>0</v>
          </cell>
          <cell r="L768">
            <v>0</v>
          </cell>
          <cell r="M768">
            <v>0</v>
          </cell>
        </row>
        <row r="769">
          <cell r="A769">
            <v>1360</v>
          </cell>
          <cell r="B769">
            <v>0</v>
          </cell>
          <cell r="C769">
            <v>0</v>
          </cell>
          <cell r="D769">
            <v>0</v>
          </cell>
          <cell r="E769">
            <v>0</v>
          </cell>
          <cell r="F769">
            <v>0</v>
          </cell>
          <cell r="G769">
            <v>0</v>
          </cell>
          <cell r="H769">
            <v>0</v>
          </cell>
          <cell r="I769">
            <v>0</v>
          </cell>
          <cell r="J769">
            <v>0</v>
          </cell>
          <cell r="K769">
            <v>0</v>
          </cell>
          <cell r="L769">
            <v>0</v>
          </cell>
          <cell r="M769">
            <v>0</v>
          </cell>
        </row>
        <row r="770">
          <cell r="A770">
            <v>1361</v>
          </cell>
          <cell r="B770">
            <v>0</v>
          </cell>
          <cell r="C770">
            <v>0</v>
          </cell>
          <cell r="D770">
            <v>0</v>
          </cell>
          <cell r="E770">
            <v>0</v>
          </cell>
          <cell r="F770">
            <v>0</v>
          </cell>
          <cell r="G770">
            <v>0</v>
          </cell>
          <cell r="H770">
            <v>0</v>
          </cell>
          <cell r="I770">
            <v>0</v>
          </cell>
          <cell r="J770">
            <v>0</v>
          </cell>
          <cell r="K770">
            <v>0</v>
          </cell>
          <cell r="L770">
            <v>0</v>
          </cell>
          <cell r="M770">
            <v>0</v>
          </cell>
        </row>
        <row r="771">
          <cell r="A771">
            <v>1362</v>
          </cell>
          <cell r="B771">
            <v>0</v>
          </cell>
          <cell r="C771">
            <v>0</v>
          </cell>
          <cell r="D771">
            <v>0</v>
          </cell>
          <cell r="E771">
            <v>0</v>
          </cell>
          <cell r="F771">
            <v>0</v>
          </cell>
          <cell r="G771">
            <v>0</v>
          </cell>
          <cell r="H771">
            <v>0</v>
          </cell>
          <cell r="I771">
            <v>0</v>
          </cell>
          <cell r="J771">
            <v>0</v>
          </cell>
          <cell r="K771">
            <v>0</v>
          </cell>
          <cell r="L771">
            <v>0</v>
          </cell>
          <cell r="M771">
            <v>0</v>
          </cell>
        </row>
        <row r="772">
          <cell r="A772">
            <v>1363</v>
          </cell>
          <cell r="B772">
            <v>0</v>
          </cell>
          <cell r="C772">
            <v>0</v>
          </cell>
          <cell r="D772">
            <v>0</v>
          </cell>
          <cell r="E772">
            <v>0</v>
          </cell>
          <cell r="F772">
            <v>0</v>
          </cell>
          <cell r="G772">
            <v>0</v>
          </cell>
          <cell r="H772">
            <v>0</v>
          </cell>
          <cell r="I772">
            <v>0</v>
          </cell>
          <cell r="J772">
            <v>0</v>
          </cell>
          <cell r="K772">
            <v>0</v>
          </cell>
          <cell r="L772">
            <v>0</v>
          </cell>
          <cell r="M772">
            <v>0</v>
          </cell>
        </row>
        <row r="773">
          <cell r="A773">
            <v>1364</v>
          </cell>
          <cell r="B773">
            <v>0</v>
          </cell>
          <cell r="C773">
            <v>0</v>
          </cell>
          <cell r="D773">
            <v>0</v>
          </cell>
          <cell r="E773">
            <v>0</v>
          </cell>
          <cell r="F773">
            <v>0</v>
          </cell>
          <cell r="G773">
            <v>0</v>
          </cell>
          <cell r="H773">
            <v>0</v>
          </cell>
          <cell r="I773">
            <v>0</v>
          </cell>
          <cell r="J773">
            <v>0</v>
          </cell>
          <cell r="K773">
            <v>0</v>
          </cell>
          <cell r="L773">
            <v>0</v>
          </cell>
          <cell r="M773">
            <v>0</v>
          </cell>
        </row>
        <row r="774">
          <cell r="A774">
            <v>1365</v>
          </cell>
          <cell r="B774">
            <v>0</v>
          </cell>
          <cell r="C774">
            <v>0</v>
          </cell>
          <cell r="D774">
            <v>0</v>
          </cell>
          <cell r="E774">
            <v>0</v>
          </cell>
          <cell r="F774">
            <v>0</v>
          </cell>
          <cell r="G774">
            <v>0</v>
          </cell>
          <cell r="H774">
            <v>0</v>
          </cell>
          <cell r="I774">
            <v>0</v>
          </cell>
          <cell r="J774">
            <v>0</v>
          </cell>
          <cell r="K774">
            <v>0</v>
          </cell>
          <cell r="L774">
            <v>0</v>
          </cell>
          <cell r="M774">
            <v>0</v>
          </cell>
        </row>
        <row r="775">
          <cell r="A775">
            <v>1366</v>
          </cell>
          <cell r="B775">
            <v>0</v>
          </cell>
          <cell r="C775">
            <v>0</v>
          </cell>
          <cell r="D775">
            <v>0</v>
          </cell>
          <cell r="E775">
            <v>0</v>
          </cell>
          <cell r="F775">
            <v>0</v>
          </cell>
          <cell r="G775">
            <v>0</v>
          </cell>
          <cell r="H775">
            <v>0</v>
          </cell>
          <cell r="I775">
            <v>0</v>
          </cell>
          <cell r="J775">
            <v>0</v>
          </cell>
          <cell r="K775">
            <v>0</v>
          </cell>
          <cell r="L775">
            <v>0</v>
          </cell>
          <cell r="M775">
            <v>0</v>
          </cell>
        </row>
        <row r="776">
          <cell r="A776">
            <v>1367</v>
          </cell>
          <cell r="B776">
            <v>0</v>
          </cell>
          <cell r="C776">
            <v>0</v>
          </cell>
          <cell r="D776">
            <v>0</v>
          </cell>
          <cell r="E776">
            <v>0</v>
          </cell>
          <cell r="F776">
            <v>0</v>
          </cell>
          <cell r="G776">
            <v>0</v>
          </cell>
          <cell r="H776">
            <v>0</v>
          </cell>
          <cell r="I776">
            <v>0</v>
          </cell>
          <cell r="J776">
            <v>0</v>
          </cell>
          <cell r="K776">
            <v>0</v>
          </cell>
          <cell r="L776">
            <v>0</v>
          </cell>
          <cell r="M776">
            <v>0</v>
          </cell>
        </row>
        <row r="777">
          <cell r="A777">
            <v>1368</v>
          </cell>
          <cell r="B777">
            <v>0</v>
          </cell>
          <cell r="C777">
            <v>0</v>
          </cell>
          <cell r="D777">
            <v>0</v>
          </cell>
          <cell r="E777">
            <v>0</v>
          </cell>
          <cell r="F777">
            <v>0</v>
          </cell>
          <cell r="G777">
            <v>0</v>
          </cell>
          <cell r="H777">
            <v>0</v>
          </cell>
          <cell r="I777">
            <v>0</v>
          </cell>
          <cell r="J777">
            <v>0</v>
          </cell>
          <cell r="K777">
            <v>0</v>
          </cell>
          <cell r="L777">
            <v>0</v>
          </cell>
          <cell r="M777">
            <v>0</v>
          </cell>
        </row>
        <row r="778">
          <cell r="A778">
            <v>1369</v>
          </cell>
          <cell r="B778">
            <v>0</v>
          </cell>
          <cell r="C778">
            <v>0</v>
          </cell>
          <cell r="D778">
            <v>0</v>
          </cell>
          <cell r="E778">
            <v>0</v>
          </cell>
          <cell r="F778">
            <v>0</v>
          </cell>
          <cell r="G778">
            <v>0</v>
          </cell>
          <cell r="H778">
            <v>0</v>
          </cell>
          <cell r="I778">
            <v>0</v>
          </cell>
          <cell r="J778">
            <v>0</v>
          </cell>
          <cell r="K778">
            <v>0</v>
          </cell>
          <cell r="L778">
            <v>0</v>
          </cell>
          <cell r="M778">
            <v>0</v>
          </cell>
        </row>
        <row r="779">
          <cell r="A779">
            <v>1370</v>
          </cell>
          <cell r="B779">
            <v>0</v>
          </cell>
          <cell r="C779">
            <v>0</v>
          </cell>
          <cell r="D779">
            <v>0</v>
          </cell>
          <cell r="E779">
            <v>0</v>
          </cell>
          <cell r="F779">
            <v>0</v>
          </cell>
          <cell r="G779">
            <v>0</v>
          </cell>
          <cell r="H779">
            <v>0</v>
          </cell>
          <cell r="I779">
            <v>0</v>
          </cell>
          <cell r="J779">
            <v>0</v>
          </cell>
          <cell r="K779">
            <v>0</v>
          </cell>
          <cell r="L779">
            <v>0</v>
          </cell>
          <cell r="M779">
            <v>0</v>
          </cell>
        </row>
        <row r="780">
          <cell r="A780">
            <v>1371</v>
          </cell>
          <cell r="B780">
            <v>0</v>
          </cell>
          <cell r="C780">
            <v>0</v>
          </cell>
          <cell r="D780">
            <v>0</v>
          </cell>
          <cell r="E780">
            <v>0</v>
          </cell>
          <cell r="F780">
            <v>0</v>
          </cell>
          <cell r="G780">
            <v>0</v>
          </cell>
          <cell r="H780">
            <v>0</v>
          </cell>
          <cell r="I780">
            <v>0</v>
          </cell>
          <cell r="J780">
            <v>0</v>
          </cell>
          <cell r="K780">
            <v>0</v>
          </cell>
          <cell r="L780">
            <v>0</v>
          </cell>
          <cell r="M780">
            <v>0</v>
          </cell>
        </row>
        <row r="781">
          <cell r="A781">
            <v>1372</v>
          </cell>
          <cell r="B781">
            <v>0</v>
          </cell>
          <cell r="C781">
            <v>0</v>
          </cell>
          <cell r="D781">
            <v>0</v>
          </cell>
          <cell r="E781">
            <v>0</v>
          </cell>
          <cell r="F781">
            <v>0</v>
          </cell>
          <cell r="G781">
            <v>0</v>
          </cell>
          <cell r="H781">
            <v>0</v>
          </cell>
          <cell r="I781">
            <v>0</v>
          </cell>
          <cell r="J781">
            <v>0</v>
          </cell>
          <cell r="K781">
            <v>0</v>
          </cell>
          <cell r="L781">
            <v>0</v>
          </cell>
          <cell r="M781">
            <v>0</v>
          </cell>
        </row>
        <row r="782">
          <cell r="A782">
            <v>1373</v>
          </cell>
          <cell r="B782">
            <v>0</v>
          </cell>
          <cell r="C782">
            <v>0</v>
          </cell>
          <cell r="D782">
            <v>0</v>
          </cell>
          <cell r="E782">
            <v>0</v>
          </cell>
          <cell r="F782">
            <v>0</v>
          </cell>
          <cell r="G782">
            <v>0</v>
          </cell>
          <cell r="H782">
            <v>0</v>
          </cell>
          <cell r="I782">
            <v>0</v>
          </cell>
          <cell r="J782">
            <v>0</v>
          </cell>
          <cell r="K782">
            <v>0</v>
          </cell>
          <cell r="L782">
            <v>0</v>
          </cell>
          <cell r="M782">
            <v>0</v>
          </cell>
        </row>
        <row r="783">
          <cell r="A783">
            <v>1374</v>
          </cell>
          <cell r="B783">
            <v>0</v>
          </cell>
          <cell r="C783">
            <v>0</v>
          </cell>
          <cell r="D783">
            <v>0</v>
          </cell>
          <cell r="E783">
            <v>0</v>
          </cell>
          <cell r="F783">
            <v>0</v>
          </cell>
          <cell r="G783">
            <v>0</v>
          </cell>
          <cell r="H783">
            <v>0</v>
          </cell>
          <cell r="I783">
            <v>0</v>
          </cell>
          <cell r="J783">
            <v>0</v>
          </cell>
          <cell r="K783">
            <v>0</v>
          </cell>
          <cell r="L783">
            <v>0</v>
          </cell>
          <cell r="M783">
            <v>0</v>
          </cell>
        </row>
        <row r="784">
          <cell r="A784">
            <v>1375</v>
          </cell>
          <cell r="B784">
            <v>0</v>
          </cell>
          <cell r="C784">
            <v>0</v>
          </cell>
          <cell r="D784">
            <v>0</v>
          </cell>
          <cell r="E784">
            <v>0</v>
          </cell>
          <cell r="F784">
            <v>0</v>
          </cell>
          <cell r="G784">
            <v>0</v>
          </cell>
          <cell r="H784">
            <v>0</v>
          </cell>
          <cell r="I784">
            <v>0</v>
          </cell>
          <cell r="J784">
            <v>0</v>
          </cell>
          <cell r="K784">
            <v>0</v>
          </cell>
          <cell r="L784">
            <v>0</v>
          </cell>
          <cell r="M784">
            <v>0</v>
          </cell>
        </row>
        <row r="785">
          <cell r="A785">
            <v>1376</v>
          </cell>
          <cell r="B785">
            <v>0</v>
          </cell>
          <cell r="C785">
            <v>0</v>
          </cell>
          <cell r="D785">
            <v>0</v>
          </cell>
          <cell r="E785">
            <v>0</v>
          </cell>
          <cell r="F785">
            <v>0</v>
          </cell>
          <cell r="G785">
            <v>0</v>
          </cell>
          <cell r="H785">
            <v>0</v>
          </cell>
          <cell r="I785">
            <v>0</v>
          </cell>
          <cell r="J785">
            <v>0</v>
          </cell>
          <cell r="K785">
            <v>0</v>
          </cell>
          <cell r="L785">
            <v>0</v>
          </cell>
          <cell r="M785">
            <v>0</v>
          </cell>
        </row>
        <row r="786">
          <cell r="A786">
            <v>1377</v>
          </cell>
          <cell r="B786">
            <v>0</v>
          </cell>
          <cell r="C786">
            <v>0</v>
          </cell>
          <cell r="D786">
            <v>0</v>
          </cell>
          <cell r="E786">
            <v>0</v>
          </cell>
          <cell r="F786">
            <v>0</v>
          </cell>
          <cell r="G786">
            <v>0</v>
          </cell>
          <cell r="H786">
            <v>0</v>
          </cell>
          <cell r="I786">
            <v>0</v>
          </cell>
          <cell r="J786">
            <v>0</v>
          </cell>
          <cell r="K786">
            <v>0</v>
          </cell>
          <cell r="L786">
            <v>0</v>
          </cell>
          <cell r="M786">
            <v>0</v>
          </cell>
        </row>
        <row r="787">
          <cell r="A787">
            <v>1378</v>
          </cell>
          <cell r="B787">
            <v>0</v>
          </cell>
          <cell r="C787">
            <v>0</v>
          </cell>
          <cell r="D787">
            <v>0</v>
          </cell>
          <cell r="E787">
            <v>0</v>
          </cell>
          <cell r="F787">
            <v>0</v>
          </cell>
          <cell r="G787">
            <v>0</v>
          </cell>
          <cell r="H787">
            <v>0</v>
          </cell>
          <cell r="I787">
            <v>0</v>
          </cell>
          <cell r="J787">
            <v>0</v>
          </cell>
          <cell r="K787">
            <v>0</v>
          </cell>
          <cell r="L787">
            <v>0</v>
          </cell>
          <cell r="M787">
            <v>0</v>
          </cell>
        </row>
        <row r="788">
          <cell r="A788">
            <v>1379</v>
          </cell>
          <cell r="B788">
            <v>0</v>
          </cell>
          <cell r="C788">
            <v>0</v>
          </cell>
          <cell r="D788">
            <v>0</v>
          </cell>
          <cell r="E788">
            <v>0</v>
          </cell>
          <cell r="F788">
            <v>0</v>
          </cell>
          <cell r="G788">
            <v>0</v>
          </cell>
          <cell r="H788">
            <v>0</v>
          </cell>
          <cell r="I788">
            <v>0</v>
          </cell>
          <cell r="J788">
            <v>0</v>
          </cell>
          <cell r="K788">
            <v>0</v>
          </cell>
          <cell r="L788">
            <v>0</v>
          </cell>
          <cell r="M788">
            <v>0</v>
          </cell>
        </row>
        <row r="789">
          <cell r="A789">
            <v>1380</v>
          </cell>
          <cell r="B789">
            <v>0</v>
          </cell>
          <cell r="C789">
            <v>0</v>
          </cell>
          <cell r="D789">
            <v>0</v>
          </cell>
          <cell r="E789">
            <v>0</v>
          </cell>
          <cell r="F789">
            <v>0</v>
          </cell>
          <cell r="G789">
            <v>0</v>
          </cell>
          <cell r="H789">
            <v>0</v>
          </cell>
          <cell r="I789">
            <v>0</v>
          </cell>
          <cell r="J789">
            <v>0</v>
          </cell>
          <cell r="K789">
            <v>0</v>
          </cell>
          <cell r="L789">
            <v>0</v>
          </cell>
          <cell r="M789">
            <v>0</v>
          </cell>
        </row>
        <row r="790">
          <cell r="A790">
            <v>1381</v>
          </cell>
          <cell r="B790">
            <v>0</v>
          </cell>
          <cell r="C790">
            <v>0</v>
          </cell>
          <cell r="D790">
            <v>0</v>
          </cell>
          <cell r="E790">
            <v>0</v>
          </cell>
          <cell r="F790">
            <v>0</v>
          </cell>
          <cell r="G790">
            <v>0</v>
          </cell>
          <cell r="H790">
            <v>0</v>
          </cell>
          <cell r="I790">
            <v>0</v>
          </cell>
          <cell r="J790">
            <v>0</v>
          </cell>
          <cell r="K790">
            <v>0</v>
          </cell>
          <cell r="L790">
            <v>0</v>
          </cell>
          <cell r="M790">
            <v>0</v>
          </cell>
        </row>
        <row r="791">
          <cell r="A791">
            <v>1382</v>
          </cell>
          <cell r="B791">
            <v>0</v>
          </cell>
          <cell r="C791">
            <v>0</v>
          </cell>
          <cell r="D791">
            <v>0</v>
          </cell>
          <cell r="E791">
            <v>0</v>
          </cell>
          <cell r="F791">
            <v>0</v>
          </cell>
          <cell r="G791">
            <v>0</v>
          </cell>
          <cell r="H791">
            <v>0</v>
          </cell>
          <cell r="I791">
            <v>0</v>
          </cell>
          <cell r="J791">
            <v>0</v>
          </cell>
          <cell r="K791">
            <v>0</v>
          </cell>
          <cell r="L791">
            <v>0</v>
          </cell>
          <cell r="M791">
            <v>0</v>
          </cell>
        </row>
        <row r="792">
          <cell r="A792">
            <v>1383</v>
          </cell>
          <cell r="B792">
            <v>0</v>
          </cell>
          <cell r="C792">
            <v>0</v>
          </cell>
          <cell r="D792">
            <v>0</v>
          </cell>
          <cell r="E792">
            <v>0</v>
          </cell>
          <cell r="F792">
            <v>0</v>
          </cell>
          <cell r="G792">
            <v>0</v>
          </cell>
          <cell r="H792">
            <v>0</v>
          </cell>
          <cell r="I792">
            <v>0</v>
          </cell>
          <cell r="J792">
            <v>0</v>
          </cell>
          <cell r="K792">
            <v>0</v>
          </cell>
          <cell r="L792">
            <v>0</v>
          </cell>
          <cell r="M792">
            <v>0</v>
          </cell>
        </row>
        <row r="793">
          <cell r="A793">
            <v>1384</v>
          </cell>
          <cell r="B793">
            <v>0</v>
          </cell>
          <cell r="C793">
            <v>0</v>
          </cell>
          <cell r="D793">
            <v>0</v>
          </cell>
          <cell r="E793">
            <v>0</v>
          </cell>
          <cell r="F793">
            <v>0</v>
          </cell>
          <cell r="G793">
            <v>0</v>
          </cell>
          <cell r="H793">
            <v>0</v>
          </cell>
          <cell r="I793">
            <v>0</v>
          </cell>
          <cell r="J793">
            <v>0</v>
          </cell>
          <cell r="K793">
            <v>0</v>
          </cell>
          <cell r="L793">
            <v>0</v>
          </cell>
          <cell r="M793">
            <v>0</v>
          </cell>
        </row>
        <row r="794">
          <cell r="A794">
            <v>1385</v>
          </cell>
          <cell r="B794">
            <v>0</v>
          </cell>
          <cell r="C794">
            <v>0</v>
          </cell>
          <cell r="D794">
            <v>0</v>
          </cell>
          <cell r="E794">
            <v>0</v>
          </cell>
          <cell r="F794">
            <v>0</v>
          </cell>
          <cell r="G794">
            <v>0</v>
          </cell>
          <cell r="H794">
            <v>0</v>
          </cell>
          <cell r="I794">
            <v>0</v>
          </cell>
          <cell r="J794">
            <v>0</v>
          </cell>
          <cell r="K794">
            <v>0</v>
          </cell>
          <cell r="L794">
            <v>0</v>
          </cell>
          <cell r="M794">
            <v>0</v>
          </cell>
        </row>
        <row r="795">
          <cell r="A795">
            <v>1386</v>
          </cell>
          <cell r="B795">
            <v>0</v>
          </cell>
          <cell r="C795">
            <v>0</v>
          </cell>
          <cell r="D795">
            <v>0</v>
          </cell>
          <cell r="E795">
            <v>0</v>
          </cell>
          <cell r="F795">
            <v>0</v>
          </cell>
          <cell r="G795">
            <v>0</v>
          </cell>
          <cell r="H795">
            <v>0</v>
          </cell>
          <cell r="I795">
            <v>0</v>
          </cell>
          <cell r="J795">
            <v>0</v>
          </cell>
          <cell r="K795">
            <v>0</v>
          </cell>
          <cell r="L795">
            <v>0</v>
          </cell>
          <cell r="M795">
            <v>0</v>
          </cell>
        </row>
        <row r="796">
          <cell r="A796">
            <v>1387</v>
          </cell>
          <cell r="B796">
            <v>0</v>
          </cell>
          <cell r="C796">
            <v>0</v>
          </cell>
          <cell r="D796">
            <v>0</v>
          </cell>
          <cell r="E796">
            <v>0</v>
          </cell>
          <cell r="F796">
            <v>0</v>
          </cell>
          <cell r="G796">
            <v>0</v>
          </cell>
          <cell r="H796">
            <v>0</v>
          </cell>
          <cell r="I796">
            <v>0</v>
          </cell>
          <cell r="J796">
            <v>0</v>
          </cell>
          <cell r="K796">
            <v>0</v>
          </cell>
          <cell r="L796">
            <v>0</v>
          </cell>
          <cell r="M796">
            <v>0</v>
          </cell>
        </row>
        <row r="797">
          <cell r="A797">
            <v>1388</v>
          </cell>
          <cell r="B797">
            <v>0</v>
          </cell>
          <cell r="C797">
            <v>0</v>
          </cell>
          <cell r="D797">
            <v>0</v>
          </cell>
          <cell r="E797">
            <v>0</v>
          </cell>
          <cell r="F797">
            <v>0</v>
          </cell>
          <cell r="G797">
            <v>0</v>
          </cell>
          <cell r="H797">
            <v>0</v>
          </cell>
          <cell r="I797">
            <v>0</v>
          </cell>
          <cell r="J797">
            <v>0</v>
          </cell>
          <cell r="K797">
            <v>0</v>
          </cell>
          <cell r="L797">
            <v>0</v>
          </cell>
          <cell r="M797">
            <v>0</v>
          </cell>
        </row>
        <row r="798">
          <cell r="A798">
            <v>1389</v>
          </cell>
          <cell r="B798">
            <v>0</v>
          </cell>
          <cell r="C798">
            <v>0</v>
          </cell>
          <cell r="D798">
            <v>0</v>
          </cell>
          <cell r="E798">
            <v>0</v>
          </cell>
          <cell r="F798">
            <v>0</v>
          </cell>
          <cell r="G798">
            <v>0</v>
          </cell>
          <cell r="H798">
            <v>0</v>
          </cell>
          <cell r="I798">
            <v>0</v>
          </cell>
          <cell r="J798">
            <v>0</v>
          </cell>
          <cell r="K798">
            <v>0</v>
          </cell>
          <cell r="L798">
            <v>0</v>
          </cell>
          <cell r="M798">
            <v>0</v>
          </cell>
        </row>
        <row r="799">
          <cell r="A799">
            <v>1390</v>
          </cell>
          <cell r="B799">
            <v>40435</v>
          </cell>
          <cell r="C799">
            <v>162531</v>
          </cell>
          <cell r="D799" t="str">
            <v>DE</v>
          </cell>
          <cell r="E799" t="str">
            <v>INFORME N° 1390-2017-TP/DE/UGPPME-CFPP</v>
          </cell>
          <cell r="F799" t="str">
            <v>PROPUESTA DE NOTA MODIFICATORIA PRESUPUESTARIA NMP N° 050, CREDITOS Y ANULACIONES POR S/. 13,580.00 DE TIPO 3 CREDITO Y ANULACIONES (DENTRO DE U.E) PARA APROBACIÓN, PROPUESTA POR EL PROGRAMA "PERU RESPONSABLE"</v>
          </cell>
          <cell r="G799" t="str">
            <v>OFICIO N° 344-2017-MTPE/3/24.4</v>
          </cell>
          <cell r="H799">
            <v>0</v>
          </cell>
          <cell r="I799">
            <v>0</v>
          </cell>
          <cell r="J799">
            <v>0</v>
          </cell>
          <cell r="K799">
            <v>0</v>
          </cell>
          <cell r="L799">
            <v>0</v>
          </cell>
          <cell r="M799">
            <v>0</v>
          </cell>
        </row>
        <row r="800">
          <cell r="A800">
            <v>1391</v>
          </cell>
          <cell r="B800">
            <v>0</v>
          </cell>
          <cell r="C800">
            <v>0</v>
          </cell>
          <cell r="D800">
            <v>0</v>
          </cell>
          <cell r="E800">
            <v>0</v>
          </cell>
          <cell r="F800">
            <v>0</v>
          </cell>
          <cell r="G800">
            <v>0</v>
          </cell>
          <cell r="H800">
            <v>0</v>
          </cell>
          <cell r="I800">
            <v>0</v>
          </cell>
          <cell r="J800">
            <v>0</v>
          </cell>
          <cell r="K800">
            <v>0</v>
          </cell>
          <cell r="L800">
            <v>0</v>
          </cell>
          <cell r="M800">
            <v>0</v>
          </cell>
        </row>
        <row r="801">
          <cell r="A801">
            <v>1392</v>
          </cell>
          <cell r="B801">
            <v>0</v>
          </cell>
          <cell r="C801">
            <v>0</v>
          </cell>
          <cell r="D801">
            <v>0</v>
          </cell>
          <cell r="E801">
            <v>0</v>
          </cell>
          <cell r="F801">
            <v>0</v>
          </cell>
          <cell r="G801">
            <v>0</v>
          </cell>
          <cell r="H801">
            <v>0</v>
          </cell>
          <cell r="I801">
            <v>0</v>
          </cell>
          <cell r="J801">
            <v>0</v>
          </cell>
          <cell r="K801">
            <v>0</v>
          </cell>
          <cell r="L801">
            <v>0</v>
          </cell>
          <cell r="M801">
            <v>0</v>
          </cell>
        </row>
        <row r="802">
          <cell r="A802">
            <v>1393</v>
          </cell>
          <cell r="B802">
            <v>0</v>
          </cell>
          <cell r="C802">
            <v>0</v>
          </cell>
          <cell r="D802">
            <v>0</v>
          </cell>
          <cell r="E802">
            <v>0</v>
          </cell>
          <cell r="F802">
            <v>0</v>
          </cell>
          <cell r="G802">
            <v>0</v>
          </cell>
          <cell r="H802">
            <v>0</v>
          </cell>
          <cell r="I802">
            <v>0</v>
          </cell>
          <cell r="J802">
            <v>0</v>
          </cell>
          <cell r="K802">
            <v>0</v>
          </cell>
          <cell r="L802">
            <v>0</v>
          </cell>
          <cell r="M802">
            <v>0</v>
          </cell>
        </row>
        <row r="803">
          <cell r="A803">
            <v>1394</v>
          </cell>
          <cell r="B803">
            <v>0</v>
          </cell>
          <cell r="C803">
            <v>0</v>
          </cell>
          <cell r="D803">
            <v>0</v>
          </cell>
          <cell r="E803">
            <v>0</v>
          </cell>
          <cell r="F803">
            <v>0</v>
          </cell>
          <cell r="G803">
            <v>0</v>
          </cell>
          <cell r="H803">
            <v>0</v>
          </cell>
          <cell r="I803">
            <v>0</v>
          </cell>
          <cell r="J803">
            <v>0</v>
          </cell>
          <cell r="K803">
            <v>0</v>
          </cell>
          <cell r="L803">
            <v>0</v>
          </cell>
          <cell r="M803">
            <v>0</v>
          </cell>
        </row>
        <row r="804">
          <cell r="A804">
            <v>1395</v>
          </cell>
          <cell r="B804">
            <v>0</v>
          </cell>
          <cell r="C804">
            <v>0</v>
          </cell>
          <cell r="D804">
            <v>0</v>
          </cell>
          <cell r="E804">
            <v>0</v>
          </cell>
          <cell r="F804">
            <v>0</v>
          </cell>
          <cell r="G804">
            <v>0</v>
          </cell>
          <cell r="H804">
            <v>0</v>
          </cell>
          <cell r="I804">
            <v>0</v>
          </cell>
          <cell r="J804">
            <v>0</v>
          </cell>
          <cell r="K804">
            <v>0</v>
          </cell>
          <cell r="L804">
            <v>0</v>
          </cell>
          <cell r="M804">
            <v>0</v>
          </cell>
        </row>
        <row r="805">
          <cell r="A805">
            <v>1396</v>
          </cell>
          <cell r="B805">
            <v>0</v>
          </cell>
          <cell r="C805">
            <v>0</v>
          </cell>
          <cell r="D805">
            <v>0</v>
          </cell>
          <cell r="E805">
            <v>0</v>
          </cell>
          <cell r="F805">
            <v>0</v>
          </cell>
          <cell r="G805">
            <v>0</v>
          </cell>
          <cell r="H805">
            <v>0</v>
          </cell>
          <cell r="I805">
            <v>0</v>
          </cell>
          <cell r="J805">
            <v>0</v>
          </cell>
          <cell r="K805">
            <v>0</v>
          </cell>
          <cell r="L805">
            <v>0</v>
          </cell>
          <cell r="M805">
            <v>0</v>
          </cell>
        </row>
        <row r="806">
          <cell r="A806">
            <v>1397</v>
          </cell>
          <cell r="B806">
            <v>0</v>
          </cell>
          <cell r="C806">
            <v>0</v>
          </cell>
          <cell r="D806">
            <v>0</v>
          </cell>
          <cell r="E806">
            <v>0</v>
          </cell>
          <cell r="F806">
            <v>0</v>
          </cell>
          <cell r="G806">
            <v>0</v>
          </cell>
          <cell r="H806">
            <v>0</v>
          </cell>
          <cell r="I806">
            <v>0</v>
          </cell>
          <cell r="J806">
            <v>0</v>
          </cell>
          <cell r="K806">
            <v>0</v>
          </cell>
          <cell r="L806">
            <v>0</v>
          </cell>
          <cell r="M806">
            <v>0</v>
          </cell>
        </row>
        <row r="807">
          <cell r="A807">
            <v>1398</v>
          </cell>
          <cell r="B807">
            <v>0</v>
          </cell>
          <cell r="C807">
            <v>0</v>
          </cell>
          <cell r="D807">
            <v>0</v>
          </cell>
          <cell r="E807">
            <v>0</v>
          </cell>
          <cell r="F807">
            <v>0</v>
          </cell>
          <cell r="G807">
            <v>0</v>
          </cell>
          <cell r="H807">
            <v>0</v>
          </cell>
          <cell r="I807">
            <v>0</v>
          </cell>
          <cell r="J807">
            <v>0</v>
          </cell>
          <cell r="K807">
            <v>0</v>
          </cell>
          <cell r="L807">
            <v>0</v>
          </cell>
          <cell r="M807">
            <v>0</v>
          </cell>
        </row>
        <row r="808">
          <cell r="A808">
            <v>1399</v>
          </cell>
          <cell r="B808">
            <v>0</v>
          </cell>
          <cell r="C808">
            <v>0</v>
          </cell>
          <cell r="D808">
            <v>0</v>
          </cell>
          <cell r="E808">
            <v>0</v>
          </cell>
          <cell r="F808">
            <v>0</v>
          </cell>
          <cell r="G808">
            <v>0</v>
          </cell>
          <cell r="H808">
            <v>0</v>
          </cell>
          <cell r="I808">
            <v>0</v>
          </cell>
          <cell r="J808">
            <v>0</v>
          </cell>
          <cell r="K808">
            <v>0</v>
          </cell>
          <cell r="L808">
            <v>0</v>
          </cell>
          <cell r="M808">
            <v>0</v>
          </cell>
        </row>
        <row r="809">
          <cell r="A809">
            <v>1400</v>
          </cell>
          <cell r="B809">
            <v>0</v>
          </cell>
          <cell r="C809">
            <v>0</v>
          </cell>
          <cell r="D809">
            <v>0</v>
          </cell>
          <cell r="E809">
            <v>0</v>
          </cell>
          <cell r="F809">
            <v>0</v>
          </cell>
          <cell r="G809">
            <v>0</v>
          </cell>
          <cell r="H809">
            <v>0</v>
          </cell>
          <cell r="I809">
            <v>0</v>
          </cell>
          <cell r="J809">
            <v>0</v>
          </cell>
          <cell r="K809">
            <v>0</v>
          </cell>
          <cell r="L809">
            <v>0</v>
          </cell>
          <cell r="M809">
            <v>0</v>
          </cell>
        </row>
        <row r="810">
          <cell r="A810">
            <v>1401</v>
          </cell>
          <cell r="B810">
            <v>0</v>
          </cell>
          <cell r="C810">
            <v>0</v>
          </cell>
          <cell r="D810">
            <v>0</v>
          </cell>
          <cell r="E810">
            <v>0</v>
          </cell>
          <cell r="F810">
            <v>0</v>
          </cell>
          <cell r="G810">
            <v>0</v>
          </cell>
          <cell r="H810">
            <v>0</v>
          </cell>
          <cell r="I810">
            <v>0</v>
          </cell>
          <cell r="J810">
            <v>0</v>
          </cell>
          <cell r="K810">
            <v>0</v>
          </cell>
          <cell r="L810">
            <v>0</v>
          </cell>
          <cell r="M810">
            <v>0</v>
          </cell>
        </row>
        <row r="811">
          <cell r="A811">
            <v>1402</v>
          </cell>
          <cell r="B811">
            <v>0</v>
          </cell>
          <cell r="C811">
            <v>0</v>
          </cell>
          <cell r="D811">
            <v>0</v>
          </cell>
          <cell r="E811">
            <v>0</v>
          </cell>
          <cell r="F811">
            <v>0</v>
          </cell>
          <cell r="G811">
            <v>0</v>
          </cell>
          <cell r="H811">
            <v>0</v>
          </cell>
          <cell r="I811">
            <v>0</v>
          </cell>
          <cell r="J811">
            <v>0</v>
          </cell>
          <cell r="K811">
            <v>0</v>
          </cell>
          <cell r="L811">
            <v>0</v>
          </cell>
          <cell r="M811">
            <v>0</v>
          </cell>
        </row>
        <row r="812">
          <cell r="A812">
            <v>1403</v>
          </cell>
          <cell r="B812">
            <v>0</v>
          </cell>
          <cell r="C812">
            <v>0</v>
          </cell>
          <cell r="D812">
            <v>0</v>
          </cell>
          <cell r="E812">
            <v>0</v>
          </cell>
          <cell r="F812">
            <v>0</v>
          </cell>
          <cell r="G812">
            <v>0</v>
          </cell>
          <cell r="H812">
            <v>0</v>
          </cell>
          <cell r="I812">
            <v>0</v>
          </cell>
          <cell r="J812">
            <v>0</v>
          </cell>
          <cell r="K812">
            <v>0</v>
          </cell>
          <cell r="L812">
            <v>0</v>
          </cell>
          <cell r="M812">
            <v>0</v>
          </cell>
        </row>
        <row r="813">
          <cell r="A813">
            <v>1404</v>
          </cell>
          <cell r="B813">
            <v>0</v>
          </cell>
          <cell r="C813">
            <v>0</v>
          </cell>
          <cell r="D813">
            <v>0</v>
          </cell>
          <cell r="E813">
            <v>0</v>
          </cell>
          <cell r="F813">
            <v>0</v>
          </cell>
          <cell r="G813">
            <v>0</v>
          </cell>
          <cell r="H813">
            <v>0</v>
          </cell>
          <cell r="I813">
            <v>0</v>
          </cell>
          <cell r="J813">
            <v>0</v>
          </cell>
          <cell r="K813">
            <v>0</v>
          </cell>
          <cell r="L813">
            <v>0</v>
          </cell>
          <cell r="M813">
            <v>0</v>
          </cell>
        </row>
        <row r="814">
          <cell r="A814">
            <v>1405</v>
          </cell>
          <cell r="B814">
            <v>0</v>
          </cell>
          <cell r="C814">
            <v>0</v>
          </cell>
          <cell r="D814">
            <v>0</v>
          </cell>
          <cell r="E814">
            <v>0</v>
          </cell>
          <cell r="F814">
            <v>0</v>
          </cell>
          <cell r="G814">
            <v>0</v>
          </cell>
          <cell r="H814">
            <v>0</v>
          </cell>
          <cell r="I814">
            <v>0</v>
          </cell>
          <cell r="J814">
            <v>0</v>
          </cell>
          <cell r="K814">
            <v>0</v>
          </cell>
          <cell r="L814">
            <v>0</v>
          </cell>
          <cell r="M814">
            <v>0</v>
          </cell>
        </row>
        <row r="815">
          <cell r="A815">
            <v>1406</v>
          </cell>
          <cell r="B815">
            <v>0</v>
          </cell>
          <cell r="C815">
            <v>0</v>
          </cell>
          <cell r="D815">
            <v>0</v>
          </cell>
          <cell r="E815">
            <v>0</v>
          </cell>
          <cell r="F815">
            <v>0</v>
          </cell>
          <cell r="G815">
            <v>0</v>
          </cell>
          <cell r="H815">
            <v>0</v>
          </cell>
          <cell r="I815">
            <v>0</v>
          </cell>
          <cell r="J815">
            <v>0</v>
          </cell>
          <cell r="K815">
            <v>0</v>
          </cell>
          <cell r="L815">
            <v>0</v>
          </cell>
          <cell r="M815">
            <v>0</v>
          </cell>
        </row>
        <row r="816">
          <cell r="A816">
            <v>1407</v>
          </cell>
          <cell r="B816">
            <v>0</v>
          </cell>
          <cell r="C816">
            <v>0</v>
          </cell>
          <cell r="D816">
            <v>0</v>
          </cell>
          <cell r="E816">
            <v>0</v>
          </cell>
          <cell r="F816">
            <v>0</v>
          </cell>
          <cell r="G816">
            <v>0</v>
          </cell>
          <cell r="H816">
            <v>0</v>
          </cell>
          <cell r="I816">
            <v>0</v>
          </cell>
          <cell r="J816">
            <v>0</v>
          </cell>
          <cell r="K816">
            <v>0</v>
          </cell>
          <cell r="L816">
            <v>0</v>
          </cell>
          <cell r="M816">
            <v>0</v>
          </cell>
        </row>
        <row r="817">
          <cell r="A817">
            <v>1408</v>
          </cell>
          <cell r="B817">
            <v>0</v>
          </cell>
          <cell r="C817">
            <v>0</v>
          </cell>
          <cell r="D817">
            <v>0</v>
          </cell>
          <cell r="E817">
            <v>0</v>
          </cell>
          <cell r="F817">
            <v>0</v>
          </cell>
          <cell r="G817">
            <v>0</v>
          </cell>
          <cell r="H817">
            <v>0</v>
          </cell>
          <cell r="I817">
            <v>0</v>
          </cell>
          <cell r="J817">
            <v>0</v>
          </cell>
          <cell r="K817">
            <v>0</v>
          </cell>
          <cell r="L817">
            <v>0</v>
          </cell>
          <cell r="M817">
            <v>0</v>
          </cell>
        </row>
        <row r="818">
          <cell r="A818">
            <v>1409</v>
          </cell>
          <cell r="B818">
            <v>0</v>
          </cell>
          <cell r="C818">
            <v>0</v>
          </cell>
          <cell r="D818">
            <v>0</v>
          </cell>
          <cell r="E818">
            <v>0</v>
          </cell>
          <cell r="F818">
            <v>0</v>
          </cell>
          <cell r="G818">
            <v>0</v>
          </cell>
          <cell r="H818">
            <v>0</v>
          </cell>
          <cell r="I818">
            <v>0</v>
          </cell>
          <cell r="J818">
            <v>0</v>
          </cell>
          <cell r="K818">
            <v>0</v>
          </cell>
          <cell r="L818">
            <v>0</v>
          </cell>
          <cell r="M818">
            <v>0</v>
          </cell>
        </row>
        <row r="819">
          <cell r="A819">
            <v>1410</v>
          </cell>
          <cell r="B819">
            <v>0</v>
          </cell>
          <cell r="C819">
            <v>0</v>
          </cell>
          <cell r="D819">
            <v>0</v>
          </cell>
          <cell r="E819">
            <v>0</v>
          </cell>
          <cell r="F819">
            <v>0</v>
          </cell>
          <cell r="G819">
            <v>0</v>
          </cell>
          <cell r="H819">
            <v>0</v>
          </cell>
          <cell r="I819">
            <v>0</v>
          </cell>
          <cell r="J819">
            <v>0</v>
          </cell>
          <cell r="K819">
            <v>0</v>
          </cell>
          <cell r="L819">
            <v>0</v>
          </cell>
          <cell r="M819">
            <v>0</v>
          </cell>
        </row>
        <row r="820">
          <cell r="A820">
            <v>1411</v>
          </cell>
          <cell r="B820">
            <v>0</v>
          </cell>
          <cell r="C820">
            <v>0</v>
          </cell>
          <cell r="D820">
            <v>0</v>
          </cell>
          <cell r="E820">
            <v>0</v>
          </cell>
          <cell r="F820">
            <v>0</v>
          </cell>
          <cell r="G820">
            <v>0</v>
          </cell>
          <cell r="H820">
            <v>0</v>
          </cell>
          <cell r="I820">
            <v>0</v>
          </cell>
          <cell r="J820">
            <v>0</v>
          </cell>
          <cell r="K820">
            <v>0</v>
          </cell>
          <cell r="L820">
            <v>0</v>
          </cell>
          <cell r="M820">
            <v>0</v>
          </cell>
        </row>
        <row r="821">
          <cell r="A821">
            <v>1412</v>
          </cell>
          <cell r="B821">
            <v>0</v>
          </cell>
          <cell r="C821">
            <v>0</v>
          </cell>
          <cell r="D821">
            <v>0</v>
          </cell>
          <cell r="E821">
            <v>0</v>
          </cell>
          <cell r="F821">
            <v>0</v>
          </cell>
          <cell r="G821">
            <v>0</v>
          </cell>
          <cell r="H821">
            <v>0</v>
          </cell>
          <cell r="I821">
            <v>0</v>
          </cell>
          <cell r="J821">
            <v>0</v>
          </cell>
          <cell r="K821">
            <v>0</v>
          </cell>
          <cell r="L821">
            <v>0</v>
          </cell>
          <cell r="M821">
            <v>0</v>
          </cell>
        </row>
        <row r="822">
          <cell r="A822">
            <v>1413</v>
          </cell>
          <cell r="B822">
            <v>0</v>
          </cell>
          <cell r="C822">
            <v>0</v>
          </cell>
          <cell r="D822">
            <v>0</v>
          </cell>
          <cell r="E822">
            <v>0</v>
          </cell>
          <cell r="F822">
            <v>0</v>
          </cell>
          <cell r="G822">
            <v>0</v>
          </cell>
          <cell r="H822">
            <v>0</v>
          </cell>
          <cell r="I822">
            <v>0</v>
          </cell>
          <cell r="J822">
            <v>0</v>
          </cell>
          <cell r="K822">
            <v>0</v>
          </cell>
          <cell r="L822">
            <v>0</v>
          </cell>
          <cell r="M822">
            <v>0</v>
          </cell>
        </row>
        <row r="823">
          <cell r="A823">
            <v>1414</v>
          </cell>
          <cell r="B823">
            <v>0</v>
          </cell>
          <cell r="C823">
            <v>0</v>
          </cell>
          <cell r="D823">
            <v>0</v>
          </cell>
          <cell r="E823">
            <v>0</v>
          </cell>
          <cell r="F823">
            <v>0</v>
          </cell>
          <cell r="G823">
            <v>0</v>
          </cell>
          <cell r="H823">
            <v>0</v>
          </cell>
          <cell r="I823">
            <v>0</v>
          </cell>
          <cell r="J823">
            <v>0</v>
          </cell>
          <cell r="K823">
            <v>0</v>
          </cell>
          <cell r="L823">
            <v>0</v>
          </cell>
          <cell r="M823">
            <v>0</v>
          </cell>
        </row>
        <row r="824">
          <cell r="A824">
            <v>1415</v>
          </cell>
          <cell r="B824">
            <v>0</v>
          </cell>
          <cell r="C824">
            <v>0</v>
          </cell>
          <cell r="D824">
            <v>0</v>
          </cell>
          <cell r="E824">
            <v>0</v>
          </cell>
          <cell r="F824">
            <v>0</v>
          </cell>
          <cell r="G824">
            <v>0</v>
          </cell>
          <cell r="H824">
            <v>0</v>
          </cell>
          <cell r="I824">
            <v>0</v>
          </cell>
          <cell r="J824">
            <v>0</v>
          </cell>
          <cell r="K824">
            <v>0</v>
          </cell>
          <cell r="L824">
            <v>0</v>
          </cell>
          <cell r="M824">
            <v>0</v>
          </cell>
        </row>
        <row r="825">
          <cell r="A825">
            <v>1416</v>
          </cell>
          <cell r="B825">
            <v>0</v>
          </cell>
          <cell r="C825">
            <v>0</v>
          </cell>
          <cell r="D825">
            <v>0</v>
          </cell>
          <cell r="E825">
            <v>0</v>
          </cell>
          <cell r="F825">
            <v>0</v>
          </cell>
          <cell r="G825">
            <v>0</v>
          </cell>
          <cell r="H825">
            <v>0</v>
          </cell>
          <cell r="I825">
            <v>0</v>
          </cell>
          <cell r="J825">
            <v>0</v>
          </cell>
          <cell r="K825">
            <v>0</v>
          </cell>
          <cell r="L825">
            <v>0</v>
          </cell>
          <cell r="M825">
            <v>0</v>
          </cell>
        </row>
        <row r="826">
          <cell r="A826">
            <v>1417</v>
          </cell>
          <cell r="B826">
            <v>0</v>
          </cell>
          <cell r="C826">
            <v>0</v>
          </cell>
          <cell r="D826">
            <v>0</v>
          </cell>
          <cell r="E826">
            <v>0</v>
          </cell>
          <cell r="F826">
            <v>0</v>
          </cell>
          <cell r="G826">
            <v>0</v>
          </cell>
          <cell r="H826">
            <v>0</v>
          </cell>
          <cell r="I826">
            <v>0</v>
          </cell>
          <cell r="J826">
            <v>0</v>
          </cell>
          <cell r="K826">
            <v>0</v>
          </cell>
          <cell r="L826">
            <v>0</v>
          </cell>
          <cell r="M826">
            <v>0</v>
          </cell>
        </row>
        <row r="827">
          <cell r="A827">
            <v>1418</v>
          </cell>
          <cell r="B827">
            <v>0</v>
          </cell>
          <cell r="C827">
            <v>0</v>
          </cell>
          <cell r="D827">
            <v>0</v>
          </cell>
          <cell r="E827">
            <v>0</v>
          </cell>
          <cell r="F827">
            <v>0</v>
          </cell>
          <cell r="G827">
            <v>0</v>
          </cell>
          <cell r="H827">
            <v>0</v>
          </cell>
          <cell r="I827">
            <v>0</v>
          </cell>
          <cell r="J827">
            <v>0</v>
          </cell>
          <cell r="K827">
            <v>0</v>
          </cell>
          <cell r="L827">
            <v>0</v>
          </cell>
          <cell r="M827">
            <v>0</v>
          </cell>
        </row>
        <row r="828">
          <cell r="A828">
            <v>1419</v>
          </cell>
          <cell r="B828">
            <v>0</v>
          </cell>
          <cell r="C828">
            <v>0</v>
          </cell>
          <cell r="D828">
            <v>0</v>
          </cell>
          <cell r="E828">
            <v>0</v>
          </cell>
          <cell r="F828">
            <v>0</v>
          </cell>
          <cell r="G828">
            <v>0</v>
          </cell>
          <cell r="H828">
            <v>0</v>
          </cell>
          <cell r="I828">
            <v>0</v>
          </cell>
          <cell r="J828">
            <v>0</v>
          </cell>
          <cell r="K828">
            <v>0</v>
          </cell>
          <cell r="L828">
            <v>0</v>
          </cell>
          <cell r="M828">
            <v>0</v>
          </cell>
        </row>
        <row r="829">
          <cell r="A829">
            <v>1420</v>
          </cell>
          <cell r="B829">
            <v>0</v>
          </cell>
          <cell r="C829">
            <v>0</v>
          </cell>
          <cell r="D829">
            <v>0</v>
          </cell>
          <cell r="E829">
            <v>0</v>
          </cell>
          <cell r="F829">
            <v>0</v>
          </cell>
          <cell r="G829">
            <v>0</v>
          </cell>
          <cell r="H829">
            <v>0</v>
          </cell>
          <cell r="I829">
            <v>0</v>
          </cell>
          <cell r="J829">
            <v>0</v>
          </cell>
          <cell r="K829">
            <v>0</v>
          </cell>
          <cell r="L829">
            <v>0</v>
          </cell>
          <cell r="M829">
            <v>0</v>
          </cell>
        </row>
        <row r="830">
          <cell r="A830">
            <v>1421</v>
          </cell>
          <cell r="B830">
            <v>0</v>
          </cell>
          <cell r="C830">
            <v>0</v>
          </cell>
          <cell r="D830">
            <v>0</v>
          </cell>
          <cell r="E830">
            <v>0</v>
          </cell>
          <cell r="F830">
            <v>0</v>
          </cell>
          <cell r="G830">
            <v>0</v>
          </cell>
          <cell r="H830">
            <v>0</v>
          </cell>
          <cell r="I830">
            <v>0</v>
          </cell>
          <cell r="J830">
            <v>0</v>
          </cell>
          <cell r="K830">
            <v>0</v>
          </cell>
          <cell r="L830">
            <v>0</v>
          </cell>
          <cell r="M830">
            <v>0</v>
          </cell>
        </row>
        <row r="831">
          <cell r="A831">
            <v>1422</v>
          </cell>
          <cell r="B831">
            <v>0</v>
          </cell>
          <cell r="C831">
            <v>0</v>
          </cell>
          <cell r="D831">
            <v>0</v>
          </cell>
          <cell r="E831">
            <v>0</v>
          </cell>
          <cell r="F831">
            <v>0</v>
          </cell>
          <cell r="G831">
            <v>0</v>
          </cell>
          <cell r="H831">
            <v>0</v>
          </cell>
          <cell r="I831">
            <v>0</v>
          </cell>
          <cell r="J831">
            <v>0</v>
          </cell>
          <cell r="K831">
            <v>0</v>
          </cell>
          <cell r="L831">
            <v>0</v>
          </cell>
          <cell r="M831">
            <v>0</v>
          </cell>
        </row>
        <row r="832">
          <cell r="A832">
            <v>1423</v>
          </cell>
          <cell r="B832">
            <v>0</v>
          </cell>
          <cell r="C832">
            <v>0</v>
          </cell>
          <cell r="D832">
            <v>0</v>
          </cell>
          <cell r="E832">
            <v>0</v>
          </cell>
          <cell r="F832">
            <v>0</v>
          </cell>
          <cell r="G832">
            <v>0</v>
          </cell>
          <cell r="H832">
            <v>0</v>
          </cell>
          <cell r="I832">
            <v>0</v>
          </cell>
          <cell r="J832">
            <v>0</v>
          </cell>
          <cell r="K832">
            <v>0</v>
          </cell>
          <cell r="L832">
            <v>0</v>
          </cell>
          <cell r="M832">
            <v>0</v>
          </cell>
        </row>
        <row r="833">
          <cell r="A833">
            <v>1424</v>
          </cell>
          <cell r="B833">
            <v>0</v>
          </cell>
          <cell r="C833">
            <v>0</v>
          </cell>
          <cell r="D833">
            <v>0</v>
          </cell>
          <cell r="E833">
            <v>0</v>
          </cell>
          <cell r="F833">
            <v>0</v>
          </cell>
          <cell r="G833">
            <v>0</v>
          </cell>
          <cell r="H833">
            <v>0</v>
          </cell>
          <cell r="I833">
            <v>0</v>
          </cell>
          <cell r="J833">
            <v>0</v>
          </cell>
          <cell r="K833">
            <v>0</v>
          </cell>
          <cell r="L833">
            <v>0</v>
          </cell>
          <cell r="M833">
            <v>0</v>
          </cell>
        </row>
        <row r="834">
          <cell r="A834">
            <v>1425</v>
          </cell>
          <cell r="B834">
            <v>0</v>
          </cell>
          <cell r="C834">
            <v>0</v>
          </cell>
          <cell r="D834">
            <v>0</v>
          </cell>
          <cell r="E834">
            <v>0</v>
          </cell>
          <cell r="F834">
            <v>0</v>
          </cell>
          <cell r="G834">
            <v>0</v>
          </cell>
          <cell r="H834">
            <v>0</v>
          </cell>
          <cell r="I834">
            <v>0</v>
          </cell>
          <cell r="J834">
            <v>0</v>
          </cell>
          <cell r="K834">
            <v>0</v>
          </cell>
          <cell r="L834">
            <v>0</v>
          </cell>
          <cell r="M834">
            <v>0</v>
          </cell>
        </row>
        <row r="835">
          <cell r="A835">
            <v>1426</v>
          </cell>
          <cell r="B835">
            <v>0</v>
          </cell>
          <cell r="C835">
            <v>0</v>
          </cell>
          <cell r="D835">
            <v>0</v>
          </cell>
          <cell r="E835">
            <v>0</v>
          </cell>
          <cell r="F835">
            <v>0</v>
          </cell>
          <cell r="G835">
            <v>0</v>
          </cell>
          <cell r="H835">
            <v>0</v>
          </cell>
          <cell r="I835">
            <v>0</v>
          </cell>
          <cell r="J835">
            <v>0</v>
          </cell>
          <cell r="K835">
            <v>0</v>
          </cell>
          <cell r="L835">
            <v>0</v>
          </cell>
          <cell r="M835">
            <v>0</v>
          </cell>
        </row>
        <row r="836">
          <cell r="A836">
            <v>1427</v>
          </cell>
          <cell r="B836">
            <v>0</v>
          </cell>
          <cell r="C836">
            <v>0</v>
          </cell>
          <cell r="D836">
            <v>0</v>
          </cell>
          <cell r="E836">
            <v>0</v>
          </cell>
          <cell r="F836">
            <v>0</v>
          </cell>
          <cell r="G836">
            <v>0</v>
          </cell>
          <cell r="H836">
            <v>0</v>
          </cell>
          <cell r="I836">
            <v>0</v>
          </cell>
          <cell r="J836">
            <v>0</v>
          </cell>
          <cell r="K836">
            <v>0</v>
          </cell>
          <cell r="L836">
            <v>0</v>
          </cell>
          <cell r="M836">
            <v>0</v>
          </cell>
        </row>
        <row r="837">
          <cell r="A837">
            <v>1428</v>
          </cell>
          <cell r="B837">
            <v>0</v>
          </cell>
          <cell r="C837">
            <v>0</v>
          </cell>
          <cell r="D837">
            <v>0</v>
          </cell>
          <cell r="E837">
            <v>0</v>
          </cell>
          <cell r="F837">
            <v>0</v>
          </cell>
          <cell r="G837">
            <v>0</v>
          </cell>
          <cell r="H837">
            <v>0</v>
          </cell>
          <cell r="I837">
            <v>0</v>
          </cell>
          <cell r="J837">
            <v>0</v>
          </cell>
          <cell r="K837">
            <v>0</v>
          </cell>
          <cell r="L837">
            <v>0</v>
          </cell>
          <cell r="M837">
            <v>0</v>
          </cell>
        </row>
        <row r="838">
          <cell r="A838">
            <v>1429</v>
          </cell>
          <cell r="B838">
            <v>0</v>
          </cell>
          <cell r="C838">
            <v>0</v>
          </cell>
          <cell r="D838">
            <v>0</v>
          </cell>
          <cell r="E838">
            <v>0</v>
          </cell>
          <cell r="F838">
            <v>0</v>
          </cell>
          <cell r="G838">
            <v>0</v>
          </cell>
          <cell r="H838">
            <v>0</v>
          </cell>
          <cell r="I838">
            <v>0</v>
          </cell>
          <cell r="J838">
            <v>0</v>
          </cell>
          <cell r="K838">
            <v>0</v>
          </cell>
          <cell r="L838">
            <v>0</v>
          </cell>
          <cell r="M838">
            <v>0</v>
          </cell>
        </row>
        <row r="839">
          <cell r="A839">
            <v>1430</v>
          </cell>
          <cell r="B839">
            <v>0</v>
          </cell>
          <cell r="C839">
            <v>0</v>
          </cell>
          <cell r="D839">
            <v>0</v>
          </cell>
          <cell r="E839">
            <v>0</v>
          </cell>
          <cell r="F839">
            <v>0</v>
          </cell>
          <cell r="G839">
            <v>0</v>
          </cell>
          <cell r="H839">
            <v>0</v>
          </cell>
          <cell r="I839">
            <v>0</v>
          </cell>
          <cell r="J839">
            <v>0</v>
          </cell>
          <cell r="K839">
            <v>0</v>
          </cell>
          <cell r="L839">
            <v>0</v>
          </cell>
          <cell r="M839">
            <v>0</v>
          </cell>
        </row>
        <row r="840">
          <cell r="A840">
            <v>1431</v>
          </cell>
          <cell r="B840">
            <v>0</v>
          </cell>
          <cell r="C840">
            <v>0</v>
          </cell>
          <cell r="D840">
            <v>0</v>
          </cell>
          <cell r="E840">
            <v>0</v>
          </cell>
          <cell r="F840">
            <v>0</v>
          </cell>
          <cell r="G840">
            <v>0</v>
          </cell>
          <cell r="H840">
            <v>0</v>
          </cell>
          <cell r="I840">
            <v>0</v>
          </cell>
          <cell r="J840">
            <v>0</v>
          </cell>
          <cell r="K840">
            <v>0</v>
          </cell>
          <cell r="L840">
            <v>0</v>
          </cell>
          <cell r="M840">
            <v>0</v>
          </cell>
        </row>
        <row r="841">
          <cell r="A841">
            <v>1432</v>
          </cell>
          <cell r="B841">
            <v>0</v>
          </cell>
          <cell r="C841">
            <v>0</v>
          </cell>
          <cell r="D841">
            <v>0</v>
          </cell>
          <cell r="E841">
            <v>0</v>
          </cell>
          <cell r="F841">
            <v>0</v>
          </cell>
          <cell r="G841">
            <v>0</v>
          </cell>
          <cell r="H841">
            <v>0</v>
          </cell>
          <cell r="I841">
            <v>0</v>
          </cell>
          <cell r="J841">
            <v>0</v>
          </cell>
          <cell r="K841">
            <v>0</v>
          </cell>
          <cell r="L841">
            <v>0</v>
          </cell>
          <cell r="M841">
            <v>0</v>
          </cell>
        </row>
        <row r="842">
          <cell r="A842">
            <v>1433</v>
          </cell>
          <cell r="B842">
            <v>0</v>
          </cell>
          <cell r="C842">
            <v>0</v>
          </cell>
          <cell r="D842">
            <v>0</v>
          </cell>
          <cell r="E842">
            <v>0</v>
          </cell>
          <cell r="F842">
            <v>0</v>
          </cell>
          <cell r="G842">
            <v>0</v>
          </cell>
          <cell r="H842">
            <v>0</v>
          </cell>
          <cell r="I842">
            <v>0</v>
          </cell>
          <cell r="J842">
            <v>0</v>
          </cell>
          <cell r="K842">
            <v>0</v>
          </cell>
          <cell r="L842">
            <v>0</v>
          </cell>
          <cell r="M842">
            <v>0</v>
          </cell>
        </row>
        <row r="843">
          <cell r="A843">
            <v>1434</v>
          </cell>
          <cell r="B843">
            <v>0</v>
          </cell>
          <cell r="C843">
            <v>0</v>
          </cell>
          <cell r="D843">
            <v>0</v>
          </cell>
          <cell r="E843">
            <v>0</v>
          </cell>
          <cell r="F843">
            <v>0</v>
          </cell>
          <cell r="G843">
            <v>0</v>
          </cell>
          <cell r="H843">
            <v>0</v>
          </cell>
          <cell r="I843">
            <v>0</v>
          </cell>
          <cell r="J843">
            <v>0</v>
          </cell>
          <cell r="K843">
            <v>0</v>
          </cell>
          <cell r="L843">
            <v>0</v>
          </cell>
          <cell r="M843">
            <v>0</v>
          </cell>
        </row>
        <row r="844">
          <cell r="A844">
            <v>1435</v>
          </cell>
          <cell r="B844">
            <v>0</v>
          </cell>
          <cell r="C844">
            <v>0</v>
          </cell>
          <cell r="D844">
            <v>0</v>
          </cell>
          <cell r="E844">
            <v>0</v>
          </cell>
          <cell r="F844">
            <v>0</v>
          </cell>
          <cell r="G844">
            <v>0</v>
          </cell>
          <cell r="H844">
            <v>0</v>
          </cell>
          <cell r="I844">
            <v>0</v>
          </cell>
          <cell r="J844">
            <v>0</v>
          </cell>
          <cell r="K844">
            <v>0</v>
          </cell>
          <cell r="L844">
            <v>0</v>
          </cell>
          <cell r="M844">
            <v>0</v>
          </cell>
        </row>
        <row r="845">
          <cell r="A845">
            <v>1436</v>
          </cell>
          <cell r="B845">
            <v>0</v>
          </cell>
          <cell r="C845">
            <v>0</v>
          </cell>
          <cell r="D845">
            <v>0</v>
          </cell>
          <cell r="E845">
            <v>0</v>
          </cell>
          <cell r="F845">
            <v>0</v>
          </cell>
          <cell r="G845">
            <v>0</v>
          </cell>
          <cell r="H845">
            <v>0</v>
          </cell>
          <cell r="I845">
            <v>0</v>
          </cell>
          <cell r="J845">
            <v>0</v>
          </cell>
          <cell r="K845">
            <v>0</v>
          </cell>
          <cell r="L845">
            <v>0</v>
          </cell>
          <cell r="M845">
            <v>0</v>
          </cell>
        </row>
        <row r="846">
          <cell r="A846">
            <v>1437</v>
          </cell>
          <cell r="B846">
            <v>0</v>
          </cell>
          <cell r="C846">
            <v>0</v>
          </cell>
          <cell r="D846">
            <v>0</v>
          </cell>
          <cell r="E846">
            <v>0</v>
          </cell>
          <cell r="F846">
            <v>0</v>
          </cell>
          <cell r="G846">
            <v>0</v>
          </cell>
          <cell r="H846">
            <v>0</v>
          </cell>
          <cell r="I846">
            <v>0</v>
          </cell>
          <cell r="J846">
            <v>0</v>
          </cell>
          <cell r="K846">
            <v>0</v>
          </cell>
          <cell r="L846">
            <v>0</v>
          </cell>
          <cell r="M846">
            <v>0</v>
          </cell>
        </row>
        <row r="847">
          <cell r="A847">
            <v>1438</v>
          </cell>
          <cell r="B847">
            <v>0</v>
          </cell>
          <cell r="C847">
            <v>0</v>
          </cell>
          <cell r="D847">
            <v>0</v>
          </cell>
          <cell r="E847">
            <v>0</v>
          </cell>
          <cell r="F847">
            <v>0</v>
          </cell>
          <cell r="G847">
            <v>0</v>
          </cell>
          <cell r="H847">
            <v>0</v>
          </cell>
          <cell r="I847">
            <v>0</v>
          </cell>
          <cell r="J847">
            <v>0</v>
          </cell>
          <cell r="K847">
            <v>0</v>
          </cell>
          <cell r="L847">
            <v>0</v>
          </cell>
          <cell r="M847">
            <v>0</v>
          </cell>
        </row>
        <row r="848">
          <cell r="A848">
            <v>1439</v>
          </cell>
          <cell r="B848">
            <v>0</v>
          </cell>
          <cell r="C848">
            <v>0</v>
          </cell>
          <cell r="D848">
            <v>0</v>
          </cell>
          <cell r="E848">
            <v>0</v>
          </cell>
          <cell r="F848">
            <v>0</v>
          </cell>
          <cell r="G848">
            <v>0</v>
          </cell>
          <cell r="H848">
            <v>0</v>
          </cell>
          <cell r="I848">
            <v>0</v>
          </cell>
          <cell r="J848">
            <v>0</v>
          </cell>
          <cell r="K848">
            <v>0</v>
          </cell>
          <cell r="L848">
            <v>0</v>
          </cell>
          <cell r="M848">
            <v>0</v>
          </cell>
        </row>
        <row r="849">
          <cell r="A849">
            <v>1440</v>
          </cell>
          <cell r="B849">
            <v>0</v>
          </cell>
          <cell r="C849">
            <v>0</v>
          </cell>
          <cell r="D849">
            <v>0</v>
          </cell>
          <cell r="E849">
            <v>0</v>
          </cell>
          <cell r="F849">
            <v>0</v>
          </cell>
          <cell r="G849">
            <v>0</v>
          </cell>
          <cell r="H849">
            <v>0</v>
          </cell>
          <cell r="I849">
            <v>0</v>
          </cell>
          <cell r="J849">
            <v>0</v>
          </cell>
          <cell r="K849">
            <v>0</v>
          </cell>
          <cell r="L849">
            <v>0</v>
          </cell>
          <cell r="M849">
            <v>0</v>
          </cell>
        </row>
        <row r="850">
          <cell r="A850">
            <v>1441</v>
          </cell>
          <cell r="B850">
            <v>42999</v>
          </cell>
          <cell r="C850">
            <v>167834</v>
          </cell>
          <cell r="D850" t="str">
            <v>DE</v>
          </cell>
          <cell r="E850" t="str">
            <v>INFORME N° 1441-2017-TP/DE/UGPPME-CFPP</v>
          </cell>
          <cell r="F850" t="str">
            <v>PROPUESTA DE NOTA DE MODIFICACIÓN PRESUPUESTARIA NMP N° 052, CREDITOS Y ANULACIONES POR S/. 264,320.00 DE TIPO 3 CREDITOS Y ANULACIONES (DENTRO DE U.E) PARA APROBACIÓN</v>
          </cell>
          <cell r="G850" t="str">
            <v>INFORME N° 1331-2017-TP/DE/UGPPME-CFL
INFORME N° 214-2017-TP/DE/UGPPME-CFT
MEMORANDUM N° 661-2017-TP/DE/UGPYTOS-CFSP
MEMORANDUM N° 070-2017-TP/DE/UGPYTOS-CFATEP</v>
          </cell>
          <cell r="H850">
            <v>0</v>
          </cell>
          <cell r="I850">
            <v>0</v>
          </cell>
          <cell r="J850">
            <v>0</v>
          </cell>
          <cell r="K850">
            <v>0</v>
          </cell>
          <cell r="L850">
            <v>0</v>
          </cell>
          <cell r="M850">
            <v>0</v>
          </cell>
        </row>
        <row r="851">
          <cell r="A851">
            <v>1442</v>
          </cell>
          <cell r="B851">
            <v>0</v>
          </cell>
          <cell r="C851">
            <v>0</v>
          </cell>
          <cell r="D851">
            <v>0</v>
          </cell>
          <cell r="E851" t="str">
            <v>INFORME N° 1442-2017-TP/DE/UGPPME-CFPP</v>
          </cell>
          <cell r="F851">
            <v>0</v>
          </cell>
          <cell r="G851">
            <v>0</v>
          </cell>
          <cell r="H851">
            <v>0</v>
          </cell>
          <cell r="I851">
            <v>0</v>
          </cell>
          <cell r="J851">
            <v>0</v>
          </cell>
          <cell r="K851">
            <v>0</v>
          </cell>
          <cell r="L851">
            <v>0</v>
          </cell>
          <cell r="M851">
            <v>0</v>
          </cell>
        </row>
        <row r="852">
          <cell r="A852">
            <v>1443</v>
          </cell>
          <cell r="B852">
            <v>0</v>
          </cell>
          <cell r="C852">
            <v>0</v>
          </cell>
          <cell r="D852">
            <v>0</v>
          </cell>
          <cell r="E852" t="str">
            <v>INFORME N° 1443-2017-TP/DE/UGPPME-CFPP</v>
          </cell>
          <cell r="F852">
            <v>0</v>
          </cell>
          <cell r="G852">
            <v>0</v>
          </cell>
          <cell r="H852">
            <v>0</v>
          </cell>
          <cell r="I852">
            <v>0</v>
          </cell>
          <cell r="J852">
            <v>0</v>
          </cell>
          <cell r="K852">
            <v>0</v>
          </cell>
          <cell r="L852">
            <v>0</v>
          </cell>
          <cell r="M852">
            <v>0</v>
          </cell>
        </row>
        <row r="853">
          <cell r="A853">
            <v>1444</v>
          </cell>
          <cell r="B853">
            <v>0</v>
          </cell>
          <cell r="C853">
            <v>0</v>
          </cell>
          <cell r="D853">
            <v>0</v>
          </cell>
          <cell r="E853" t="str">
            <v>INFORME N° 1444-2017-TP/DE/UGPPME-CFPP</v>
          </cell>
          <cell r="F853">
            <v>0</v>
          </cell>
          <cell r="G853">
            <v>0</v>
          </cell>
          <cell r="H853">
            <v>0</v>
          </cell>
          <cell r="I853">
            <v>0</v>
          </cell>
          <cell r="J853">
            <v>0</v>
          </cell>
          <cell r="K853">
            <v>0</v>
          </cell>
          <cell r="L853">
            <v>0</v>
          </cell>
          <cell r="M853">
            <v>0</v>
          </cell>
        </row>
        <row r="854">
          <cell r="A854">
            <v>1445</v>
          </cell>
          <cell r="B854">
            <v>0</v>
          </cell>
          <cell r="C854">
            <v>0</v>
          </cell>
          <cell r="D854">
            <v>0</v>
          </cell>
          <cell r="E854" t="str">
            <v>INFORME N° 1445-2017-TP/DE/UGPPME-CFPP</v>
          </cell>
          <cell r="F854">
            <v>0</v>
          </cell>
          <cell r="G854">
            <v>0</v>
          </cell>
          <cell r="H854">
            <v>0</v>
          </cell>
          <cell r="I854">
            <v>0</v>
          </cell>
          <cell r="J854">
            <v>0</v>
          </cell>
          <cell r="K854">
            <v>0</v>
          </cell>
          <cell r="L854">
            <v>0</v>
          </cell>
          <cell r="M854">
            <v>0</v>
          </cell>
        </row>
        <row r="855">
          <cell r="A855">
            <v>1446</v>
          </cell>
          <cell r="B855">
            <v>0</v>
          </cell>
          <cell r="C855">
            <v>0</v>
          </cell>
          <cell r="D855">
            <v>0</v>
          </cell>
          <cell r="E855" t="str">
            <v>INFORME N° 1446-2017-TP/DE/UGPPME-CFPP</v>
          </cell>
          <cell r="F855">
            <v>0</v>
          </cell>
          <cell r="G855">
            <v>0</v>
          </cell>
          <cell r="H855">
            <v>0</v>
          </cell>
          <cell r="I855">
            <v>0</v>
          </cell>
          <cell r="J855">
            <v>0</v>
          </cell>
          <cell r="K855">
            <v>0</v>
          </cell>
          <cell r="L855">
            <v>0</v>
          </cell>
          <cell r="M855">
            <v>0</v>
          </cell>
        </row>
        <row r="856">
          <cell r="A856">
            <v>1447</v>
          </cell>
          <cell r="B856">
            <v>0</v>
          </cell>
          <cell r="C856">
            <v>0</v>
          </cell>
          <cell r="D856">
            <v>0</v>
          </cell>
          <cell r="E856" t="str">
            <v>INFORME N° 1447-2017-TP/DE/UGPPME-CFPP</v>
          </cell>
          <cell r="F856">
            <v>0</v>
          </cell>
          <cell r="G856">
            <v>0</v>
          </cell>
          <cell r="H856">
            <v>0</v>
          </cell>
          <cell r="I856">
            <v>0</v>
          </cell>
          <cell r="J856">
            <v>0</v>
          </cell>
          <cell r="K856">
            <v>0</v>
          </cell>
          <cell r="L856">
            <v>0</v>
          </cell>
          <cell r="M856">
            <v>0</v>
          </cell>
        </row>
        <row r="857">
          <cell r="A857">
            <v>1448</v>
          </cell>
          <cell r="B857">
            <v>0</v>
          </cell>
          <cell r="C857">
            <v>0</v>
          </cell>
          <cell r="D857">
            <v>0</v>
          </cell>
          <cell r="E857" t="str">
            <v>INFORME N° 1448-2017-TP/DE/UGPPME-CFPP</v>
          </cell>
          <cell r="F857">
            <v>0</v>
          </cell>
          <cell r="G857">
            <v>0</v>
          </cell>
          <cell r="H857">
            <v>0</v>
          </cell>
          <cell r="I857">
            <v>0</v>
          </cell>
          <cell r="J857">
            <v>0</v>
          </cell>
          <cell r="K857">
            <v>0</v>
          </cell>
          <cell r="L857">
            <v>0</v>
          </cell>
          <cell r="M857">
            <v>0</v>
          </cell>
        </row>
        <row r="858">
          <cell r="A858">
            <v>1449</v>
          </cell>
          <cell r="B858">
            <v>0</v>
          </cell>
          <cell r="C858">
            <v>0</v>
          </cell>
          <cell r="D858">
            <v>0</v>
          </cell>
          <cell r="E858" t="str">
            <v>INFORME N° 1449-2017-TP/DE/UGPPME-CFPP</v>
          </cell>
          <cell r="F858">
            <v>0</v>
          </cell>
          <cell r="G858">
            <v>0</v>
          </cell>
          <cell r="H858">
            <v>0</v>
          </cell>
          <cell r="I858">
            <v>0</v>
          </cell>
          <cell r="J858">
            <v>0</v>
          </cell>
          <cell r="K858">
            <v>0</v>
          </cell>
          <cell r="L858">
            <v>0</v>
          </cell>
          <cell r="M858">
            <v>0</v>
          </cell>
        </row>
        <row r="859">
          <cell r="A859">
            <v>1450</v>
          </cell>
          <cell r="B859">
            <v>0</v>
          </cell>
          <cell r="C859">
            <v>0</v>
          </cell>
          <cell r="D859">
            <v>0</v>
          </cell>
          <cell r="E859" t="str">
            <v>INFORME N° 1450-2017-TP/DE/UGPPME-CFPP</v>
          </cell>
          <cell r="F859">
            <v>0</v>
          </cell>
          <cell r="G859">
            <v>0</v>
          </cell>
          <cell r="H859">
            <v>0</v>
          </cell>
          <cell r="I859">
            <v>0</v>
          </cell>
          <cell r="J859">
            <v>0</v>
          </cell>
          <cell r="K859">
            <v>0</v>
          </cell>
          <cell r="L859">
            <v>0</v>
          </cell>
          <cell r="M859">
            <v>0</v>
          </cell>
        </row>
        <row r="860">
          <cell r="A860">
            <v>1451</v>
          </cell>
          <cell r="B860">
            <v>0</v>
          </cell>
          <cell r="C860">
            <v>0</v>
          </cell>
          <cell r="D860">
            <v>0</v>
          </cell>
          <cell r="E860" t="str">
            <v>INFORME N° 1451-2017-TP/DE/UGPPME-CFPP</v>
          </cell>
          <cell r="F860">
            <v>0</v>
          </cell>
          <cell r="G860">
            <v>0</v>
          </cell>
          <cell r="H860">
            <v>0</v>
          </cell>
          <cell r="I860">
            <v>0</v>
          </cell>
          <cell r="J860">
            <v>0</v>
          </cell>
          <cell r="K860">
            <v>0</v>
          </cell>
          <cell r="L860">
            <v>0</v>
          </cell>
          <cell r="M860">
            <v>0</v>
          </cell>
        </row>
        <row r="861">
          <cell r="A861">
            <v>1452</v>
          </cell>
          <cell r="B861">
            <v>0</v>
          </cell>
          <cell r="C861">
            <v>0</v>
          </cell>
          <cell r="D861">
            <v>0</v>
          </cell>
          <cell r="E861" t="str">
            <v>INFORME N° 1452-2017-TP/DE/UGPPME-CFPP</v>
          </cell>
          <cell r="F861">
            <v>0</v>
          </cell>
          <cell r="G861">
            <v>0</v>
          </cell>
          <cell r="H861">
            <v>0</v>
          </cell>
          <cell r="I861">
            <v>0</v>
          </cell>
          <cell r="J861">
            <v>0</v>
          </cell>
          <cell r="K861">
            <v>0</v>
          </cell>
          <cell r="L861">
            <v>0</v>
          </cell>
          <cell r="M861">
            <v>0</v>
          </cell>
        </row>
        <row r="862">
          <cell r="A862">
            <v>1453</v>
          </cell>
          <cell r="B862">
            <v>0</v>
          </cell>
          <cell r="C862">
            <v>0</v>
          </cell>
          <cell r="D862">
            <v>0</v>
          </cell>
          <cell r="E862" t="str">
            <v>INFORME N° 1453-2017-TP/DE/UGPPME-CFPP</v>
          </cell>
          <cell r="F862">
            <v>0</v>
          </cell>
          <cell r="G862">
            <v>0</v>
          </cell>
          <cell r="H862">
            <v>0</v>
          </cell>
          <cell r="I862">
            <v>0</v>
          </cell>
          <cell r="J862">
            <v>0</v>
          </cell>
          <cell r="K862">
            <v>0</v>
          </cell>
          <cell r="L862">
            <v>0</v>
          </cell>
          <cell r="M862">
            <v>0</v>
          </cell>
        </row>
        <row r="863">
          <cell r="A863">
            <v>1454</v>
          </cell>
          <cell r="B863">
            <v>0</v>
          </cell>
          <cell r="C863">
            <v>0</v>
          </cell>
          <cell r="D863">
            <v>0</v>
          </cell>
          <cell r="E863" t="str">
            <v>INFORME N° 1454-2017-TP/DE/UGPPME-CFPP</v>
          </cell>
          <cell r="F863">
            <v>0</v>
          </cell>
          <cell r="G863">
            <v>0</v>
          </cell>
          <cell r="H863">
            <v>0</v>
          </cell>
          <cell r="I863">
            <v>0</v>
          </cell>
          <cell r="J863">
            <v>0</v>
          </cell>
          <cell r="K863">
            <v>0</v>
          </cell>
          <cell r="L863">
            <v>0</v>
          </cell>
          <cell r="M863">
            <v>0</v>
          </cell>
        </row>
        <row r="864">
          <cell r="A864">
            <v>1455</v>
          </cell>
          <cell r="B864">
            <v>0</v>
          </cell>
          <cell r="C864">
            <v>0</v>
          </cell>
          <cell r="D864">
            <v>0</v>
          </cell>
          <cell r="E864" t="str">
            <v>INFORME N° 1455-2017-TP/DE/UGPPME-CFPP</v>
          </cell>
          <cell r="F864">
            <v>0</v>
          </cell>
          <cell r="G864">
            <v>0</v>
          </cell>
          <cell r="H864">
            <v>0</v>
          </cell>
          <cell r="I864">
            <v>0</v>
          </cell>
          <cell r="J864">
            <v>0</v>
          </cell>
          <cell r="K864">
            <v>0</v>
          </cell>
          <cell r="L864">
            <v>0</v>
          </cell>
          <cell r="M864">
            <v>0</v>
          </cell>
        </row>
        <row r="865">
          <cell r="A865">
            <v>1456</v>
          </cell>
          <cell r="B865">
            <v>0</v>
          </cell>
          <cell r="C865">
            <v>0</v>
          </cell>
          <cell r="D865">
            <v>0</v>
          </cell>
          <cell r="E865" t="str">
            <v>INFORME N° 1456-2017-TP/DE/UGPPME-CFPP</v>
          </cell>
          <cell r="F865">
            <v>0</v>
          </cell>
          <cell r="G865">
            <v>0</v>
          </cell>
          <cell r="H865">
            <v>0</v>
          </cell>
          <cell r="I865">
            <v>0</v>
          </cell>
          <cell r="J865">
            <v>0</v>
          </cell>
          <cell r="K865">
            <v>0</v>
          </cell>
          <cell r="L865">
            <v>0</v>
          </cell>
          <cell r="M865">
            <v>0</v>
          </cell>
        </row>
        <row r="866">
          <cell r="A866">
            <v>1457</v>
          </cell>
          <cell r="B866">
            <v>0</v>
          </cell>
          <cell r="C866">
            <v>0</v>
          </cell>
          <cell r="D866">
            <v>0</v>
          </cell>
          <cell r="E866" t="str">
            <v>INFORME N° 1457-2017-TP/DE/UGPPME-CFPP</v>
          </cell>
          <cell r="F866">
            <v>0</v>
          </cell>
          <cell r="G866">
            <v>0</v>
          </cell>
          <cell r="H866">
            <v>0</v>
          </cell>
          <cell r="I866">
            <v>0</v>
          </cell>
          <cell r="J866">
            <v>0</v>
          </cell>
          <cell r="K866">
            <v>0</v>
          </cell>
          <cell r="L866">
            <v>0</v>
          </cell>
          <cell r="M866">
            <v>0</v>
          </cell>
        </row>
        <row r="867">
          <cell r="A867">
            <v>1458</v>
          </cell>
          <cell r="B867">
            <v>0</v>
          </cell>
          <cell r="C867">
            <v>0</v>
          </cell>
          <cell r="D867">
            <v>0</v>
          </cell>
          <cell r="E867" t="str">
            <v>INFORME N° 1458-2017-TP/DE/UGPPME-CFPP</v>
          </cell>
          <cell r="F867">
            <v>0</v>
          </cell>
          <cell r="G867">
            <v>0</v>
          </cell>
          <cell r="H867">
            <v>0</v>
          </cell>
          <cell r="I867">
            <v>0</v>
          </cell>
          <cell r="J867">
            <v>0</v>
          </cell>
          <cell r="K867">
            <v>0</v>
          </cell>
          <cell r="L867">
            <v>0</v>
          </cell>
          <cell r="M867">
            <v>0</v>
          </cell>
        </row>
        <row r="868">
          <cell r="A868">
            <v>1459</v>
          </cell>
          <cell r="B868">
            <v>0</v>
          </cell>
          <cell r="C868">
            <v>0</v>
          </cell>
          <cell r="D868">
            <v>0</v>
          </cell>
          <cell r="E868" t="str">
            <v>INFORME N° 1459-2017-TP/DE/UGPPME-CFPP</v>
          </cell>
          <cell r="F868">
            <v>0</v>
          </cell>
          <cell r="G868">
            <v>0</v>
          </cell>
          <cell r="H868">
            <v>0</v>
          </cell>
          <cell r="I868">
            <v>0</v>
          </cell>
          <cell r="J868">
            <v>0</v>
          </cell>
          <cell r="K868">
            <v>0</v>
          </cell>
          <cell r="L868">
            <v>0</v>
          </cell>
          <cell r="M868">
            <v>0</v>
          </cell>
        </row>
        <row r="869">
          <cell r="A869">
            <v>1460</v>
          </cell>
          <cell r="B869">
            <v>0</v>
          </cell>
          <cell r="C869">
            <v>0</v>
          </cell>
          <cell r="D869">
            <v>0</v>
          </cell>
          <cell r="E869" t="str">
            <v>INFORME N° 1460-2017-TP/DE/UGPPME-CFPP</v>
          </cell>
          <cell r="F869">
            <v>0</v>
          </cell>
          <cell r="G869">
            <v>0</v>
          </cell>
          <cell r="H869">
            <v>0</v>
          </cell>
          <cell r="I869">
            <v>0</v>
          </cell>
          <cell r="J869">
            <v>0</v>
          </cell>
          <cell r="K869">
            <v>0</v>
          </cell>
          <cell r="L869">
            <v>0</v>
          </cell>
          <cell r="M869">
            <v>0</v>
          </cell>
        </row>
        <row r="870">
          <cell r="A870">
            <v>1461</v>
          </cell>
          <cell r="B870">
            <v>0</v>
          </cell>
          <cell r="C870">
            <v>0</v>
          </cell>
          <cell r="D870">
            <v>0</v>
          </cell>
          <cell r="E870" t="str">
            <v>INFORME N° 1461-2017-TP/DE/UGPPME-CFPP</v>
          </cell>
          <cell r="F870">
            <v>0</v>
          </cell>
          <cell r="G870">
            <v>0</v>
          </cell>
          <cell r="H870">
            <v>0</v>
          </cell>
          <cell r="I870">
            <v>0</v>
          </cell>
          <cell r="J870">
            <v>0</v>
          </cell>
          <cell r="K870">
            <v>0</v>
          </cell>
          <cell r="L870">
            <v>0</v>
          </cell>
          <cell r="M870">
            <v>0</v>
          </cell>
        </row>
        <row r="871">
          <cell r="A871">
            <v>1462</v>
          </cell>
          <cell r="B871">
            <v>0</v>
          </cell>
          <cell r="C871">
            <v>0</v>
          </cell>
          <cell r="D871">
            <v>0</v>
          </cell>
          <cell r="E871" t="str">
            <v>INFORME N° 1462-2017-TP/DE/UGPPME-CFPP</v>
          </cell>
          <cell r="F871">
            <v>0</v>
          </cell>
          <cell r="G871">
            <v>0</v>
          </cell>
          <cell r="H871">
            <v>0</v>
          </cell>
          <cell r="I871">
            <v>0</v>
          </cell>
          <cell r="J871">
            <v>0</v>
          </cell>
          <cell r="K871">
            <v>0</v>
          </cell>
          <cell r="L871">
            <v>0</v>
          </cell>
          <cell r="M871">
            <v>0</v>
          </cell>
        </row>
        <row r="872">
          <cell r="A872">
            <v>1463</v>
          </cell>
          <cell r="B872">
            <v>0</v>
          </cell>
          <cell r="C872">
            <v>0</v>
          </cell>
          <cell r="D872">
            <v>0</v>
          </cell>
          <cell r="E872" t="str">
            <v>INFORME N° 1463-2017-TP/DE/UGPPME-CFPP</v>
          </cell>
          <cell r="F872">
            <v>0</v>
          </cell>
          <cell r="G872">
            <v>0</v>
          </cell>
          <cell r="H872">
            <v>0</v>
          </cell>
          <cell r="I872">
            <v>0</v>
          </cell>
          <cell r="J872">
            <v>0</v>
          </cell>
          <cell r="K872">
            <v>0</v>
          </cell>
          <cell r="L872">
            <v>0</v>
          </cell>
          <cell r="M872">
            <v>0</v>
          </cell>
        </row>
        <row r="873">
          <cell r="A873">
            <v>1464</v>
          </cell>
          <cell r="B873">
            <v>0</v>
          </cell>
          <cell r="C873">
            <v>0</v>
          </cell>
          <cell r="D873">
            <v>0</v>
          </cell>
          <cell r="E873" t="str">
            <v>INFORME N° 1464-2017-TP/DE/UGPPME-CFPP</v>
          </cell>
          <cell r="F873">
            <v>0</v>
          </cell>
          <cell r="G873">
            <v>0</v>
          </cell>
          <cell r="H873">
            <v>0</v>
          </cell>
          <cell r="I873">
            <v>0</v>
          </cell>
          <cell r="J873">
            <v>0</v>
          </cell>
          <cell r="K873">
            <v>0</v>
          </cell>
          <cell r="L873">
            <v>0</v>
          </cell>
          <cell r="M873">
            <v>0</v>
          </cell>
        </row>
        <row r="874">
          <cell r="A874">
            <v>1465</v>
          </cell>
          <cell r="B874">
            <v>0</v>
          </cell>
          <cell r="C874">
            <v>0</v>
          </cell>
          <cell r="D874">
            <v>0</v>
          </cell>
          <cell r="E874" t="str">
            <v>INFORME N° 1465-2017-TP/DE/UGPPME-CFPP</v>
          </cell>
          <cell r="F874">
            <v>0</v>
          </cell>
          <cell r="G874">
            <v>0</v>
          </cell>
          <cell r="H874">
            <v>0</v>
          </cell>
          <cell r="I874">
            <v>0</v>
          </cell>
          <cell r="J874">
            <v>0</v>
          </cell>
          <cell r="K874">
            <v>0</v>
          </cell>
          <cell r="L874">
            <v>0</v>
          </cell>
          <cell r="M874">
            <v>0</v>
          </cell>
        </row>
        <row r="875">
          <cell r="A875">
            <v>1466</v>
          </cell>
          <cell r="B875">
            <v>0</v>
          </cell>
          <cell r="C875">
            <v>0</v>
          </cell>
          <cell r="D875">
            <v>0</v>
          </cell>
          <cell r="E875" t="str">
            <v>INFORME N° 1466-2017-TP/DE/UGPPME-CFPP</v>
          </cell>
          <cell r="F875">
            <v>0</v>
          </cell>
          <cell r="G875">
            <v>0</v>
          </cell>
          <cell r="H875">
            <v>0</v>
          </cell>
          <cell r="I875">
            <v>0</v>
          </cell>
          <cell r="J875">
            <v>0</v>
          </cell>
          <cell r="K875">
            <v>0</v>
          </cell>
          <cell r="L875">
            <v>0</v>
          </cell>
          <cell r="M875">
            <v>0</v>
          </cell>
        </row>
        <row r="876">
          <cell r="A876">
            <v>1467</v>
          </cell>
          <cell r="B876">
            <v>0</v>
          </cell>
          <cell r="C876">
            <v>0</v>
          </cell>
          <cell r="D876">
            <v>0</v>
          </cell>
          <cell r="E876" t="str">
            <v>INFORME N° 1467-2017-TP/DE/UGPPME-CFPP</v>
          </cell>
          <cell r="F876">
            <v>0</v>
          </cell>
          <cell r="G876">
            <v>0</v>
          </cell>
          <cell r="H876">
            <v>0</v>
          </cell>
          <cell r="I876">
            <v>0</v>
          </cell>
          <cell r="J876">
            <v>0</v>
          </cell>
          <cell r="K876">
            <v>0</v>
          </cell>
          <cell r="L876">
            <v>0</v>
          </cell>
          <cell r="M876">
            <v>0</v>
          </cell>
        </row>
        <row r="877">
          <cell r="A877">
            <v>1468</v>
          </cell>
          <cell r="B877">
            <v>0</v>
          </cell>
          <cell r="C877">
            <v>0</v>
          </cell>
          <cell r="D877">
            <v>0</v>
          </cell>
          <cell r="E877" t="str">
            <v>INFORME N° 1468-2017-TP/DE/UGPPME-CFPP</v>
          </cell>
          <cell r="F877">
            <v>0</v>
          </cell>
          <cell r="G877">
            <v>0</v>
          </cell>
          <cell r="H877">
            <v>0</v>
          </cell>
          <cell r="I877">
            <v>0</v>
          </cell>
          <cell r="J877">
            <v>0</v>
          </cell>
          <cell r="K877">
            <v>0</v>
          </cell>
          <cell r="L877">
            <v>0</v>
          </cell>
          <cell r="M877">
            <v>0</v>
          </cell>
        </row>
        <row r="878">
          <cell r="A878">
            <v>1469</v>
          </cell>
          <cell r="B878">
            <v>0</v>
          </cell>
          <cell r="C878">
            <v>0</v>
          </cell>
          <cell r="D878">
            <v>0</v>
          </cell>
          <cell r="E878" t="str">
            <v>INFORME N° 1469-2017-TP/DE/UGPPME-CFPP</v>
          </cell>
          <cell r="F878">
            <v>0</v>
          </cell>
          <cell r="G878">
            <v>0</v>
          </cell>
          <cell r="H878">
            <v>0</v>
          </cell>
          <cell r="I878">
            <v>0</v>
          </cell>
          <cell r="J878">
            <v>0</v>
          </cell>
          <cell r="K878">
            <v>0</v>
          </cell>
          <cell r="L878">
            <v>0</v>
          </cell>
          <cell r="M878">
            <v>0</v>
          </cell>
        </row>
        <row r="879">
          <cell r="A879">
            <v>1470</v>
          </cell>
          <cell r="B879">
            <v>0</v>
          </cell>
          <cell r="C879">
            <v>0</v>
          </cell>
          <cell r="D879">
            <v>0</v>
          </cell>
          <cell r="E879" t="str">
            <v>INFORME N° 1470-2017-TP/DE/UGPPME-CFPP</v>
          </cell>
          <cell r="F879">
            <v>0</v>
          </cell>
          <cell r="G879">
            <v>0</v>
          </cell>
          <cell r="H879">
            <v>0</v>
          </cell>
          <cell r="I879">
            <v>0</v>
          </cell>
          <cell r="J879">
            <v>0</v>
          </cell>
          <cell r="K879">
            <v>0</v>
          </cell>
          <cell r="L879">
            <v>0</v>
          </cell>
          <cell r="M879">
            <v>0</v>
          </cell>
        </row>
        <row r="880">
          <cell r="A880">
            <v>1471</v>
          </cell>
          <cell r="B880">
            <v>0</v>
          </cell>
          <cell r="C880">
            <v>0</v>
          </cell>
          <cell r="D880">
            <v>0</v>
          </cell>
          <cell r="E880" t="str">
            <v>INFORME N° 1471-2017-TP/DE/UGPPME-CFPP</v>
          </cell>
          <cell r="F880">
            <v>0</v>
          </cell>
          <cell r="G880">
            <v>0</v>
          </cell>
          <cell r="H880">
            <v>0</v>
          </cell>
          <cell r="I880">
            <v>0</v>
          </cell>
          <cell r="J880">
            <v>0</v>
          </cell>
          <cell r="K880">
            <v>0</v>
          </cell>
          <cell r="L880">
            <v>0</v>
          </cell>
          <cell r="M880">
            <v>0</v>
          </cell>
        </row>
        <row r="881">
          <cell r="A881">
            <v>1472</v>
          </cell>
          <cell r="B881">
            <v>0</v>
          </cell>
          <cell r="C881">
            <v>0</v>
          </cell>
          <cell r="D881">
            <v>0</v>
          </cell>
          <cell r="E881" t="str">
            <v>INFORME N° 1472-2017-TP/DE/UGPPME-CFPP</v>
          </cell>
          <cell r="F881">
            <v>0</v>
          </cell>
          <cell r="G881">
            <v>0</v>
          </cell>
          <cell r="H881">
            <v>0</v>
          </cell>
          <cell r="I881">
            <v>0</v>
          </cell>
          <cell r="J881">
            <v>0</v>
          </cell>
          <cell r="K881">
            <v>0</v>
          </cell>
          <cell r="L881">
            <v>0</v>
          </cell>
          <cell r="M881">
            <v>0</v>
          </cell>
        </row>
        <row r="882">
          <cell r="A882">
            <v>1473</v>
          </cell>
          <cell r="B882">
            <v>0</v>
          </cell>
          <cell r="C882">
            <v>0</v>
          </cell>
          <cell r="D882">
            <v>0</v>
          </cell>
          <cell r="E882" t="str">
            <v>INFORME N° 1473-2017-TP/DE/UGPPME-CFPP</v>
          </cell>
          <cell r="F882">
            <v>0</v>
          </cell>
          <cell r="G882">
            <v>0</v>
          </cell>
          <cell r="H882">
            <v>0</v>
          </cell>
          <cell r="I882">
            <v>0</v>
          </cell>
          <cell r="J882">
            <v>0</v>
          </cell>
          <cell r="K882">
            <v>0</v>
          </cell>
          <cell r="L882">
            <v>0</v>
          </cell>
          <cell r="M882">
            <v>0</v>
          </cell>
        </row>
        <row r="883">
          <cell r="A883">
            <v>1474</v>
          </cell>
          <cell r="B883">
            <v>0</v>
          </cell>
          <cell r="C883">
            <v>0</v>
          </cell>
          <cell r="D883">
            <v>0</v>
          </cell>
          <cell r="E883" t="str">
            <v>INFORME N° 1474-2017-TP/DE/UGPPME-CFPP</v>
          </cell>
          <cell r="F883">
            <v>0</v>
          </cell>
          <cell r="G883">
            <v>0</v>
          </cell>
          <cell r="H883">
            <v>0</v>
          </cell>
          <cell r="I883">
            <v>0</v>
          </cell>
          <cell r="J883">
            <v>0</v>
          </cell>
          <cell r="K883">
            <v>0</v>
          </cell>
          <cell r="L883">
            <v>0</v>
          </cell>
          <cell r="M883">
            <v>0</v>
          </cell>
        </row>
        <row r="884">
          <cell r="A884">
            <v>1475</v>
          </cell>
          <cell r="B884">
            <v>43004</v>
          </cell>
          <cell r="C884">
            <v>169176</v>
          </cell>
          <cell r="D884" t="str">
            <v>UGA</v>
          </cell>
          <cell r="E884" t="str">
            <v>INFORME N° 1475-2017-TP/DE/UGPPME-CFPP</v>
          </cell>
          <cell r="F884">
            <v>0</v>
          </cell>
          <cell r="G884">
            <v>0</v>
          </cell>
          <cell r="H884">
            <v>0</v>
          </cell>
          <cell r="I884">
            <v>0</v>
          </cell>
          <cell r="J884">
            <v>0</v>
          </cell>
          <cell r="K884">
            <v>0</v>
          </cell>
          <cell r="L884">
            <v>0</v>
          </cell>
          <cell r="M884">
            <v>0</v>
          </cell>
        </row>
        <row r="885">
          <cell r="A885">
            <v>1476</v>
          </cell>
          <cell r="B885">
            <v>43004</v>
          </cell>
          <cell r="C885">
            <v>170321</v>
          </cell>
          <cell r="D885" t="str">
            <v>UGA</v>
          </cell>
          <cell r="E885" t="str">
            <v>INFORME N° 1476-2017-TP/DE/UGPPME-CFPP</v>
          </cell>
          <cell r="F885" t="str">
            <v>CERTIFICACION DE CREDITO PRESUPUESTARIO PARA LA CONTRATACION DE SERVICIO DE TERCEROS COMO REVISOR DE LOS EXPEDIENTES DE LIQUIDACIONES Y ELABORACION DE INFORMES DE LIQUIDACION TECNICO-FINANCIERO PARA LA UNIDAD ZONAL CUSCO DEL PROGRAMA TRABAJA PERU</v>
          </cell>
          <cell r="G885" t="str">
            <v>INFORME N° 1355-2017-TP/DE/UGA-CFL</v>
          </cell>
          <cell r="H885" t="str">
            <v>OTROS SERVICIOS SIMILARES</v>
          </cell>
          <cell r="I885">
            <v>66</v>
          </cell>
          <cell r="J885">
            <v>2327299</v>
          </cell>
          <cell r="K885">
            <v>1026</v>
          </cell>
          <cell r="L885">
            <v>0</v>
          </cell>
          <cell r="M885">
            <v>0</v>
          </cell>
        </row>
        <row r="886">
          <cell r="A886">
            <v>1477</v>
          </cell>
          <cell r="B886">
            <v>43004</v>
          </cell>
          <cell r="C886">
            <v>166033</v>
          </cell>
          <cell r="D886" t="str">
            <v>DE</v>
          </cell>
          <cell r="E886" t="str">
            <v>INFORME N° 1477-2017-TP/DE/UGPPME-CFPP</v>
          </cell>
          <cell r="F886" t="str">
            <v>PROPUESTA DE NOTA DE MODIFICACION PRESUPUESTARIA NMP N° 053, CREDITOS Y ANULACIONES POR S/. 6500 DE TIPO 3 CREDITOS Y ANULACIONES (DENTRO DE U.E) PARA APROBACION.</v>
          </cell>
          <cell r="G886" t="str">
            <v>MEMORANDUM N° 653-2017-TP/DE/UGPYTOS-CFSP
INFORME N° 225-2017-TP/DE/UGA-CFT</v>
          </cell>
          <cell r="H886">
            <v>0</v>
          </cell>
          <cell r="I886">
            <v>0</v>
          </cell>
          <cell r="J886">
            <v>0</v>
          </cell>
          <cell r="K886">
            <v>0</v>
          </cell>
          <cell r="L886">
            <v>0</v>
          </cell>
          <cell r="M886">
            <v>0</v>
          </cell>
        </row>
        <row r="887">
          <cell r="A887">
            <v>1478</v>
          </cell>
          <cell r="B887">
            <v>43004</v>
          </cell>
          <cell r="C887">
            <v>172219</v>
          </cell>
          <cell r="D887" t="str">
            <v>UGA</v>
          </cell>
          <cell r="E887" t="str">
            <v>INFORME N° 1478-2017-TP/DE/UGPPME-CFPP</v>
          </cell>
          <cell r="F887" t="str">
            <v>CERTIFICACION DE CREDITO PRESUPUESTARIO REFERIDA A LA OCMPRA DE PASAJES AEREOS A TRAVES DE CATALOGO DE ACUERDO MARCO PARA EL PERSONAL DEL PROGRAMA TRABAJA PERU EN EL MARCO DE LAS ACTIVIDADES RELACIONADAS AL PLAN OPERATIVO INSTITUCIONAL Y EL SEGUIMIENTO DE LOS PROYECTOS DE ACCION DE CONTINGENCIA AC-88</v>
          </cell>
          <cell r="G887" t="str">
            <v>INFORME N° 1360-2017-TP/DE/UGA-CFL</v>
          </cell>
          <cell r="H887" t="str">
            <v>PASAJES Y GASTOS DE TRANSPORTE</v>
          </cell>
          <cell r="I887">
            <v>169</v>
          </cell>
          <cell r="J887">
            <v>232121</v>
          </cell>
          <cell r="K887">
            <v>1028</v>
          </cell>
          <cell r="L887">
            <v>0</v>
          </cell>
          <cell r="M887">
            <v>0</v>
          </cell>
        </row>
        <row r="888">
          <cell r="A888">
            <v>1479</v>
          </cell>
          <cell r="B888">
            <v>43004</v>
          </cell>
          <cell r="C888">
            <v>172280</v>
          </cell>
          <cell r="D888" t="str">
            <v>UGA</v>
          </cell>
          <cell r="E888" t="str">
            <v>INFORME N° 1479-2017-TP/DE/UGPPME-CFPP</v>
          </cell>
          <cell r="F888" t="str">
            <v>CERTIFICACION DE CREDITO PRESUPUESTARIO PARA EL SERVICIO DE ASEO Y LIMPIEZA PARA LA UNIDAD ZONAL PASCO</v>
          </cell>
          <cell r="G888" t="str">
            <v>INFORME N° 1363-2017-TP/DE/UGA-CFL</v>
          </cell>
          <cell r="H888" t="str">
            <v>SERVICIOS DIVERSOS</v>
          </cell>
          <cell r="I888">
            <v>80</v>
          </cell>
          <cell r="J888">
            <v>23271199</v>
          </cell>
          <cell r="K888">
            <v>1030</v>
          </cell>
          <cell r="L888">
            <v>0</v>
          </cell>
          <cell r="M888">
            <v>0</v>
          </cell>
        </row>
        <row r="889">
          <cell r="A889">
            <v>1480</v>
          </cell>
          <cell r="B889">
            <v>43004</v>
          </cell>
          <cell r="C889">
            <v>170316</v>
          </cell>
          <cell r="D889" t="str">
            <v>UGA</v>
          </cell>
          <cell r="E889" t="str">
            <v>INFORME N° 1480-2017-TP/DE/UGPPME-CFPP</v>
          </cell>
          <cell r="F889" t="str">
            <v>CERTIFICACION DE CREDITO PRESUPUESTARIO PARA LA CONTRATACION DE SERVICIO DE TERCEROS COMO REVISOR DE LOS EXPEDIENTES DE LIQUIDACIONES Y ELABORACION DE INFORMES DE LIQUIDACION TECNICO-FINANCIERO PARA LA UNIDAD ZONAL AMAZONAS DEL PROGRAMA TRABAJA PERU</v>
          </cell>
          <cell r="G889" t="str">
            <v>INFORME N° 1352-2017-TP/DE/UGA-CFL</v>
          </cell>
          <cell r="H889" t="str">
            <v>OTROS SERVICIOS SIMILARES</v>
          </cell>
          <cell r="I889">
            <v>56</v>
          </cell>
          <cell r="J889">
            <v>2327299</v>
          </cell>
          <cell r="K889">
            <v>1025</v>
          </cell>
          <cell r="L889">
            <v>0</v>
          </cell>
          <cell r="M889">
            <v>0</v>
          </cell>
        </row>
        <row r="890">
          <cell r="A890">
            <v>1481</v>
          </cell>
          <cell r="B890">
            <v>43004</v>
          </cell>
          <cell r="C890">
            <v>169684</v>
          </cell>
          <cell r="D890" t="str">
            <v>UGA</v>
          </cell>
          <cell r="E890" t="str">
            <v>INFORME N° 1481-2017-TP/DE/UGPPME-CFPP</v>
          </cell>
          <cell r="F890" t="str">
            <v>CERTIFICACION DE CREDITO PRESUPUESTARIO REFERIDA ALA CONTRATACION DE UNA (01) PERSONA NATURAL POR LA MODALIDA DE SERVICIO DE TERCEROS PARA LA UNIDAD ZONAL LA LIBERTAD</v>
          </cell>
          <cell r="G890" t="str">
            <v>INFORME N° 1362-2017-TP/DE/UGA-CFL</v>
          </cell>
          <cell r="H890" t="str">
            <v>SERVICIOS DIVERSOS</v>
          </cell>
          <cell r="I890">
            <v>72</v>
          </cell>
          <cell r="J890">
            <v>23271199</v>
          </cell>
          <cell r="K890">
            <v>1029</v>
          </cell>
          <cell r="L890">
            <v>0</v>
          </cell>
          <cell r="M890">
            <v>0</v>
          </cell>
        </row>
        <row r="891">
          <cell r="A891">
            <v>1482</v>
          </cell>
          <cell r="B891">
            <v>43004</v>
          </cell>
          <cell r="C891">
            <v>164167</v>
          </cell>
          <cell r="D891" t="str">
            <v>UGA</v>
          </cell>
          <cell r="E891" t="str">
            <v>INFORME N° 1482-2017-TP/DE/UGPPME-CFPP</v>
          </cell>
          <cell r="F891" t="str">
            <v>CERTIFICACIÓN DE CREDITO PRESUPUESTARIO REFERIDA A LA CONTRATACION DEL SERVICIO DE IMPRESIÓN DE MERCHADISING PARA EL PROGRAMA PERU RESPONSABLE</v>
          </cell>
          <cell r="G891" t="str">
            <v>INFORME N° 1351-2017-TP/DE/UGA-CFL</v>
          </cell>
          <cell r="H891" t="str">
            <v>SERVICIO DE IMPRESIONES, ENCUADERNACION Y EMPASTADO</v>
          </cell>
          <cell r="I891">
            <v>89</v>
          </cell>
          <cell r="J891">
            <v>232244</v>
          </cell>
          <cell r="K891">
            <v>1024</v>
          </cell>
          <cell r="L891">
            <v>0</v>
          </cell>
          <cell r="M891">
            <v>0</v>
          </cell>
        </row>
        <row r="892">
          <cell r="A892">
            <v>1483</v>
          </cell>
          <cell r="B892">
            <v>43004</v>
          </cell>
          <cell r="C892">
            <v>118586</v>
          </cell>
          <cell r="D892" t="str">
            <v>UGA</v>
          </cell>
          <cell r="E892" t="str">
            <v>INFORME N° 1483-2017-TP/DE/UGPPME-CFPP</v>
          </cell>
          <cell r="F892" t="str">
            <v>DEMANDA ADICIONAL DE RECURSOS PARA EL PRESUPUESTO 2017, REFERIDO AL CUMPLIMIENTO DE SENTENCIAS JUDICIALES EN CALIDAD DE COSA JUZGADA (UE: 005: TRABAJA PERU)</v>
          </cell>
          <cell r="G892" t="str">
            <v>MEMORANDO N° 256-2017-TP/DE/UGA
OFICIO N° 1254-MTPE/3/24.1
INFORME N° 283-2017-TP/DE/UGA-CFC</v>
          </cell>
          <cell r="H892">
            <v>0</v>
          </cell>
          <cell r="I892">
            <v>0</v>
          </cell>
          <cell r="J892">
            <v>0</v>
          </cell>
          <cell r="K892">
            <v>0</v>
          </cell>
          <cell r="L892">
            <v>0</v>
          </cell>
          <cell r="M892">
            <v>0</v>
          </cell>
        </row>
        <row r="893">
          <cell r="A893">
            <v>1484</v>
          </cell>
          <cell r="B893">
            <v>43004</v>
          </cell>
          <cell r="C893">
            <v>172424</v>
          </cell>
          <cell r="D893" t="str">
            <v>UGPPME</v>
          </cell>
          <cell r="E893" t="str">
            <v>INFORME N° 1484-2017-TP/DE/UGPPME-CFPP</v>
          </cell>
          <cell r="F893" t="str">
            <v>INFORME DE ELABORACION DE TALLER DE ADMINISTRACION Y GESTION DE RIESGO</v>
          </cell>
          <cell r="G893" t="str">
            <v>RESOLUCION DIRECTORAL N° 123-2017-TP/DE</v>
          </cell>
          <cell r="H893">
            <v>0</v>
          </cell>
          <cell r="I893">
            <v>0</v>
          </cell>
          <cell r="J893">
            <v>0</v>
          </cell>
          <cell r="K893">
            <v>0</v>
          </cell>
          <cell r="L893">
            <v>0</v>
          </cell>
          <cell r="M893">
            <v>0</v>
          </cell>
        </row>
        <row r="894">
          <cell r="A894">
            <v>1485</v>
          </cell>
          <cell r="B894">
            <v>0</v>
          </cell>
          <cell r="C894">
            <v>0</v>
          </cell>
          <cell r="D894">
            <v>0</v>
          </cell>
          <cell r="E894">
            <v>0</v>
          </cell>
          <cell r="F894">
            <v>0</v>
          </cell>
          <cell r="G894">
            <v>0</v>
          </cell>
          <cell r="H894">
            <v>0</v>
          </cell>
          <cell r="I894">
            <v>0</v>
          </cell>
          <cell r="J894">
            <v>0</v>
          </cell>
          <cell r="K894">
            <v>0</v>
          </cell>
          <cell r="L894">
            <v>0</v>
          </cell>
          <cell r="M894">
            <v>0</v>
          </cell>
        </row>
        <row r="895">
          <cell r="A895">
            <v>1486</v>
          </cell>
          <cell r="B895">
            <v>43005</v>
          </cell>
          <cell r="C895">
            <v>172824</v>
          </cell>
          <cell r="D895" t="str">
            <v>UGA</v>
          </cell>
          <cell r="E895" t="str">
            <v>INFORME N° 1486-2017-TP/DE/UGPPME-CFPP</v>
          </cell>
          <cell r="F895" t="str">
            <v>CERTIFICACION DE CREDITO PRESUPUESTARIO REFERIDA A LA ASIGNACION DE VIATICOS PARA LA OFICINA NACIONAL DEL PROGRAMA TRABAJA PERU</v>
          </cell>
          <cell r="G895" t="str">
            <v>INFORME N° 358-2017-TP/DE/UGA-CFC</v>
          </cell>
          <cell r="H895" t="str">
            <v xml:space="preserve">VIATICOS Y ASIGNACIONES POR COMISION DE SERVICIO </v>
          </cell>
          <cell r="I895">
            <v>169</v>
          </cell>
          <cell r="J895">
            <v>232122</v>
          </cell>
          <cell r="K895">
            <v>1036</v>
          </cell>
          <cell r="L895">
            <v>0</v>
          </cell>
          <cell r="M895">
            <v>0</v>
          </cell>
        </row>
        <row r="896">
          <cell r="A896">
            <v>1487</v>
          </cell>
          <cell r="B896">
            <v>43005</v>
          </cell>
          <cell r="C896">
            <v>163122</v>
          </cell>
          <cell r="D896" t="str">
            <v>UGA</v>
          </cell>
          <cell r="E896" t="str">
            <v>INFORME N° 1487-2017-TP/DE/UGPPME-CFPP</v>
          </cell>
          <cell r="F896" t="str">
            <v>CERTIFICACION DE CREDITO PRESUPUESTARIO REFERIDA A LA ASIGNACION DE SERVICIO DE TERCERO PARA LA COORDINACION FUNCIONAL DE SISTEMAS DEL PROGRAMA TRABAJA PERU</v>
          </cell>
          <cell r="G896" t="str">
            <v>INFORME N° 1365-2017-TP/DE/UGA-CFL</v>
          </cell>
          <cell r="H896" t="str">
            <v>OTROS SERVICIOS SIMILARES</v>
          </cell>
          <cell r="I896">
            <v>169</v>
          </cell>
          <cell r="J896">
            <v>2327299</v>
          </cell>
          <cell r="K896">
            <v>1031</v>
          </cell>
          <cell r="L896">
            <v>0</v>
          </cell>
          <cell r="M896">
            <v>0</v>
          </cell>
        </row>
        <row r="897">
          <cell r="A897">
            <v>1488</v>
          </cell>
          <cell r="B897">
            <v>43005</v>
          </cell>
          <cell r="C897">
            <v>172343</v>
          </cell>
          <cell r="D897" t="str">
            <v>UGA</v>
          </cell>
          <cell r="E897" t="str">
            <v>INFORME N° 1488-2017-TP/DE/UGPPME-CFPP</v>
          </cell>
          <cell r="F897" t="str">
            <v>CERTIFICACION DE CREDITO PRESUPUESTARIO REFERIDA A LA ASIGNACION DE VIATICOS PARA UN PERSONAL CAS A LA CIUDAD DE CAJAMARCA DEL PROGRAMA TRABAJA PERU</v>
          </cell>
          <cell r="G897" t="str">
            <v>INFORME N° 355-2017-TP/DE/UGA-CFC</v>
          </cell>
          <cell r="H897" t="str">
            <v xml:space="preserve">VIATICOS Y ASIGNACIONES POR COMISION DE SERVICIO </v>
          </cell>
          <cell r="I897">
            <v>77</v>
          </cell>
          <cell r="J897">
            <v>232122</v>
          </cell>
          <cell r="K897">
            <v>1044</v>
          </cell>
          <cell r="L897">
            <v>0</v>
          </cell>
          <cell r="M897">
            <v>0</v>
          </cell>
        </row>
        <row r="898">
          <cell r="A898">
            <v>1489</v>
          </cell>
          <cell r="B898">
            <v>43005</v>
          </cell>
          <cell r="C898">
            <v>172930</v>
          </cell>
          <cell r="D898" t="str">
            <v>UGA</v>
          </cell>
          <cell r="E898" t="str">
            <v>INFORME N° 1489-2017-TP/DE/UGPPME-CFPP</v>
          </cell>
          <cell r="F898" t="str">
            <v>CERTIFICACION DE CREDITO PRESUPUESTARIO REFERIDA A LA ASIGNACION DE VIATICOS PARA LA OFICINA NACIONAL DEL PROGRAMA TRABAJA PERU</v>
          </cell>
          <cell r="G898" t="str">
            <v>INFORME N° 360-2017-TP/DE/UGA-CFC</v>
          </cell>
          <cell r="H898" t="str">
            <v xml:space="preserve">VIATICOS Y ASIGNACIONES POR COMISION DE SERVICIO </v>
          </cell>
          <cell r="I898">
            <v>169</v>
          </cell>
          <cell r="J898">
            <v>232122</v>
          </cell>
          <cell r="K898">
            <v>1035</v>
          </cell>
          <cell r="L898">
            <v>0</v>
          </cell>
          <cell r="M898">
            <v>0</v>
          </cell>
        </row>
        <row r="899">
          <cell r="A899">
            <v>1490</v>
          </cell>
          <cell r="B899">
            <v>0</v>
          </cell>
          <cell r="C899">
            <v>0</v>
          </cell>
          <cell r="D899">
            <v>0</v>
          </cell>
          <cell r="E899">
            <v>0</v>
          </cell>
          <cell r="F899">
            <v>0</v>
          </cell>
          <cell r="G899">
            <v>0</v>
          </cell>
          <cell r="H899">
            <v>0</v>
          </cell>
          <cell r="I899">
            <v>0</v>
          </cell>
          <cell r="J899">
            <v>0</v>
          </cell>
          <cell r="K899">
            <v>0</v>
          </cell>
          <cell r="L899">
            <v>0</v>
          </cell>
          <cell r="M899">
            <v>0</v>
          </cell>
        </row>
        <row r="900">
          <cell r="A900">
            <v>1491</v>
          </cell>
          <cell r="B900">
            <v>43005</v>
          </cell>
          <cell r="C900">
            <v>173052</v>
          </cell>
          <cell r="D900" t="str">
            <v>UGA</v>
          </cell>
          <cell r="E900" t="str">
            <v>INFORME N° 1491-2017-TP/DE/UGPPME-CFPP</v>
          </cell>
          <cell r="F900" t="str">
            <v>CERTIFICACION DE CREDITO PRESUPUESTARIO REFERIDA A LA ASIGNACION DE VIATICOS PARA LA OFICINA NACIONAL DEL PROGRAMA TRABAJA PERU</v>
          </cell>
          <cell r="G900" t="str">
            <v>INFORME N° 361-2017-TP/DE/UGA-CFC</v>
          </cell>
          <cell r="H900" t="str">
            <v xml:space="preserve">VIATICOS Y ASIGNACIONES POR COMISION DE SERVICIO </v>
          </cell>
          <cell r="I900">
            <v>169</v>
          </cell>
          <cell r="J900">
            <v>232122</v>
          </cell>
          <cell r="K900">
            <v>1034</v>
          </cell>
          <cell r="L900">
            <v>0</v>
          </cell>
          <cell r="M900">
            <v>0</v>
          </cell>
        </row>
        <row r="901">
          <cell r="A901">
            <v>1492</v>
          </cell>
          <cell r="B901">
            <v>43005</v>
          </cell>
          <cell r="C901">
            <v>165474</v>
          </cell>
          <cell r="D901" t="str">
            <v>UGA</v>
          </cell>
          <cell r="E901" t="str">
            <v>INFORME N° 1492-2017-TP/DE/UGPPME-CFPP</v>
          </cell>
          <cell r="F901" t="str">
            <v>CERTIFICACION DE CREDITO PRESUPUESTARIO REFERIDA A LA OCNTRATACION DE SERVICIO DE MANTENIMIENTO PREVENTIVO PARA LA CAMIONETA MITSUBISHI DE PLACA (EGA-010) ASIGNADA A LA UNIDAD ZONAL PIURA DEL PROGRAMA TRABAJA PERU</v>
          </cell>
          <cell r="G901" t="str">
            <v>INFORME N° 1369-2017-TP/DE/UGA-CFL</v>
          </cell>
          <cell r="H901" t="str">
            <v>MANTENIMIENTO, REPARACION Y ACONDICIONAMIENTO DE VEHICULOS</v>
          </cell>
          <cell r="I901">
            <v>168</v>
          </cell>
          <cell r="J901">
            <v>232413</v>
          </cell>
          <cell r="K901">
            <v>1032</v>
          </cell>
          <cell r="L901">
            <v>0</v>
          </cell>
          <cell r="M901">
            <v>0</v>
          </cell>
        </row>
        <row r="902">
          <cell r="A902">
            <v>1493</v>
          </cell>
          <cell r="B902">
            <v>43005</v>
          </cell>
          <cell r="C902">
            <v>167168</v>
          </cell>
          <cell r="D902" t="str">
            <v>UGA</v>
          </cell>
          <cell r="E902" t="str">
            <v>INFORME N° 1493-2017-TP/DE/UGPPME-CFPP</v>
          </cell>
          <cell r="F902" t="str">
            <v>CERTIFICACION DE CREDITO PRESUPUESTARIO REFERIDA A LA ASIGNACION DE SERVICIO DE TERCERO PARA LA COORDINACION FUNCIONAL DE SISTEMAS DE LA UNIDAD GERENCIAL DE ADMINISTRACION DEL PROGRAMA TRABAJA PERU</v>
          </cell>
          <cell r="G902" t="str">
            <v>INFORME N° 1371-2017-TP/DE/UGA-CFL</v>
          </cell>
          <cell r="H902" t="str">
            <v>OTROS SERVICIOS SIMILARES</v>
          </cell>
          <cell r="I902">
            <v>169</v>
          </cell>
          <cell r="J902">
            <v>2327299</v>
          </cell>
          <cell r="K902">
            <v>1042</v>
          </cell>
          <cell r="L902">
            <v>0</v>
          </cell>
          <cell r="M902">
            <v>0</v>
          </cell>
        </row>
        <row r="903">
          <cell r="A903">
            <v>1494</v>
          </cell>
          <cell r="B903">
            <v>43006</v>
          </cell>
          <cell r="C903">
            <v>169753</v>
          </cell>
          <cell r="D903" t="str">
            <v>UGA</v>
          </cell>
          <cell r="E903" t="str">
            <v>INFORME N° 1494-2017-TP/DE/UGPPME-CFPP</v>
          </cell>
          <cell r="F903" t="str">
            <v>CERTIFICACION DE CREDITO PRESUPUESTARIO REFERIDA A LA OCNTRATACION DE SERVICIO DE TERCERO PARA LA UNIDAD ZONAL LIMA NORTE - CALLAO DEL PROGRAMA TRABAJA PERU</v>
          </cell>
          <cell r="G903" t="str">
            <v>INFORME N° 1373-2017-TP/DE/UGA-CFL</v>
          </cell>
          <cell r="H903" t="str">
            <v>SERVICIOS DIVERSOS</v>
          </cell>
          <cell r="I903">
            <v>65</v>
          </cell>
          <cell r="J903">
            <v>23271199</v>
          </cell>
          <cell r="K903">
            <v>1037</v>
          </cell>
          <cell r="L903">
            <v>0</v>
          </cell>
          <cell r="M903">
            <v>0</v>
          </cell>
        </row>
        <row r="904">
          <cell r="A904">
            <v>1495</v>
          </cell>
          <cell r="B904">
            <v>43006</v>
          </cell>
          <cell r="C904">
            <v>133419</v>
          </cell>
          <cell r="D904" t="str">
            <v>UGA</v>
          </cell>
          <cell r="E904" t="str">
            <v>INFORME N° 1495-2017-TP/DE/UGPPME-CFPP</v>
          </cell>
          <cell r="F904" t="str">
            <v>CERTIFICACION DE CREDITO PRESUPUESTARIO REFERIDA A LA OCNTRATACION DE SERVICIO DE TERCERO PARA LA UNIDAD ZONAL SATIPO DEL PROGRAMA TRABAJA PERU</v>
          </cell>
          <cell r="G904" t="str">
            <v>INFORME N° 1368-2017-TP/DE/UGA-CFL</v>
          </cell>
          <cell r="H904" t="str">
            <v>SERVICIOS DIVERSOS</v>
          </cell>
          <cell r="I904">
            <v>71</v>
          </cell>
          <cell r="J904">
            <v>23271199</v>
          </cell>
          <cell r="K904">
            <v>1041</v>
          </cell>
          <cell r="L904">
            <v>0</v>
          </cell>
          <cell r="M904">
            <v>0</v>
          </cell>
        </row>
        <row r="905">
          <cell r="A905">
            <v>1496</v>
          </cell>
          <cell r="B905">
            <v>43006</v>
          </cell>
          <cell r="C905">
            <v>148680</v>
          </cell>
          <cell r="D905" t="str">
            <v>UGA</v>
          </cell>
          <cell r="E905" t="str">
            <v>INFORME N° 1496-2017-TP/DE/UGPPME-CFPP</v>
          </cell>
          <cell r="F905" t="str">
            <v>CERTIFICACION DE CREDITO PRESUPUESTARIO REFERIDA A LA OCNTRATACION DE SERVICIO DE TERCERO PARA LA UNIDAD ZONAL LIMA SUR ESTE DEL PROGRAMA TRABAJA PERU</v>
          </cell>
          <cell r="G905" t="str">
            <v>INFORME N° 1361-2017-TP/DE/UGA-CFL</v>
          </cell>
          <cell r="H905" t="str">
            <v>OTROS SERVICIOS SIMILARES</v>
          </cell>
          <cell r="I905">
            <v>166</v>
          </cell>
          <cell r="J905">
            <v>2327299</v>
          </cell>
          <cell r="K905">
            <v>1043</v>
          </cell>
          <cell r="L905">
            <v>0</v>
          </cell>
          <cell r="M905">
            <v>0</v>
          </cell>
        </row>
        <row r="906">
          <cell r="A906">
            <v>1497</v>
          </cell>
          <cell r="B906">
            <v>43006</v>
          </cell>
          <cell r="C906">
            <v>165474</v>
          </cell>
          <cell r="D906" t="str">
            <v>UGA</v>
          </cell>
          <cell r="E906" t="str">
            <v>INFORME N° 1497-2017-TP/DE/UGPPME-CFPP</v>
          </cell>
          <cell r="F906" t="str">
            <v>CERTIFICACIÓN DE CREDITO PRESUPUESTARIO REFERIDA A LA CONTRATACION DE SERVICIO DE TERCERO POR LA MODALIIDAD DE SERVICIO DE TERCERO COMO REVISOR DE LOS EXPEDIENTES DE LIQUIDACIONES Y ELBAORACION DE LOS INFORMES DE LIQUIDACION TECNICO - FINANCIERO PARA LA UNIDAD ZONAL ICA DEL PROGRAMA TRABAJA PERU</v>
          </cell>
          <cell r="G906" t="str">
            <v>INFORME N° 1374-2017-TP/DE/UGA-CFL</v>
          </cell>
          <cell r="H906" t="str">
            <v>OTROS SERVICIOS SIMILARES</v>
          </cell>
          <cell r="I906">
            <v>122</v>
          </cell>
          <cell r="J906">
            <v>2327299</v>
          </cell>
          <cell r="K906">
            <v>1038</v>
          </cell>
          <cell r="L906">
            <v>0</v>
          </cell>
          <cell r="M906">
            <v>0</v>
          </cell>
        </row>
        <row r="907">
          <cell r="A907">
            <v>1498</v>
          </cell>
          <cell r="B907">
            <v>43006</v>
          </cell>
          <cell r="C907">
            <v>173310</v>
          </cell>
          <cell r="D907" t="str">
            <v>UGA</v>
          </cell>
          <cell r="E907" t="str">
            <v>INFORME N° 1498-2017-TP/DE/UGPPME-CFPP</v>
          </cell>
          <cell r="F907" t="str">
            <v xml:space="preserve">AMPLIACION DE CERTIFICACION DE CREDITO PRESUPUESTARIO REFERIDA A LA ASIGNACION DE VIATICOS PARA LA OFICINA NACIONAL DEL PROGRAMA TRABAJA PERU </v>
          </cell>
          <cell r="G907" t="str">
            <v>INFORME N° 359-2017-TP/DE/UGA-CFC</v>
          </cell>
          <cell r="H907" t="str">
            <v>VIÁTICOS Y ASIGNACIONES POR COMISIÓN DE SERVICIO</v>
          </cell>
          <cell r="I907">
            <v>74</v>
          </cell>
          <cell r="J907">
            <v>232122</v>
          </cell>
          <cell r="K907">
            <v>1039</v>
          </cell>
          <cell r="L907">
            <v>0</v>
          </cell>
          <cell r="M907">
            <v>0</v>
          </cell>
        </row>
        <row r="908">
          <cell r="A908">
            <v>1499</v>
          </cell>
          <cell r="B908">
            <v>43007</v>
          </cell>
          <cell r="C908">
            <v>174907</v>
          </cell>
          <cell r="D908" t="str">
            <v>UGPYTOS</v>
          </cell>
          <cell r="E908" t="str">
            <v>INFORME N° 1499-2017-TP/DE/UGPPME-CFPP</v>
          </cell>
          <cell r="F908" t="str">
            <v>INFORME SOBRE SEGUIMIENTO A LA INCORPORACIÓN PRESUPUESTAL DE LOS ORGANISMOS EJECUTORES, EN EL MARCO DE LA RESOLUCIÓN MINISTERIAL N° 162-2017-TR (COENE AC-88)</v>
          </cell>
          <cell r="G908" t="str">
            <v>CORREO ELECTRÓNICO DE LA COORDINACIÓN FUNCIONAL DE TESORERÍA (29/09/17)</v>
          </cell>
          <cell r="H908">
            <v>0</v>
          </cell>
          <cell r="I908">
            <v>0</v>
          </cell>
          <cell r="J908">
            <v>0</v>
          </cell>
          <cell r="K908">
            <v>0</v>
          </cell>
          <cell r="L908">
            <v>0</v>
          </cell>
          <cell r="M908">
            <v>0</v>
          </cell>
        </row>
        <row r="909">
          <cell r="A909">
            <v>1500</v>
          </cell>
          <cell r="B909">
            <v>43007</v>
          </cell>
          <cell r="C909">
            <v>172355</v>
          </cell>
          <cell r="D909" t="str">
            <v>UGA</v>
          </cell>
          <cell r="E909" t="str">
            <v>INFORME N° 1500-2017-TP/DE/UGPPME-CFPP</v>
          </cell>
          <cell r="F909" t="str">
            <v>CERTIFICACIÓN DE CREDITO PRESUPUESTARIO REFERIDA A LA ASIGNACIÓN DE VIÁTICOS PARA UN PERSONAL CAS A LA UNIDAD ZONAL DE TACNA</v>
          </cell>
          <cell r="G909" t="str">
            <v>INFORME N° 362-2017-TP/DE/UGA-CFC</v>
          </cell>
          <cell r="H909" t="str">
            <v>VIÁTICOS Y ASIGNACIONES POR COMISIÓN DE SERVICIO</v>
          </cell>
          <cell r="I909">
            <v>44</v>
          </cell>
          <cell r="J909">
            <v>232122</v>
          </cell>
          <cell r="K909">
            <v>1045</v>
          </cell>
          <cell r="L909">
            <v>0</v>
          </cell>
          <cell r="M909">
            <v>0</v>
          </cell>
        </row>
        <row r="910">
          <cell r="A910">
            <v>1501</v>
          </cell>
          <cell r="B910">
            <v>43007</v>
          </cell>
          <cell r="C910">
            <v>170782</v>
          </cell>
          <cell r="D910" t="str">
            <v>UGA</v>
          </cell>
          <cell r="E910" t="str">
            <v>INFORME N° 1501-2017-TP/DE/UGPPME-CFPP</v>
          </cell>
          <cell r="F910" t="str">
            <v>CERTIFICACION DE CREDITO PRESUPUESTARIO REFERIDA A LA CONTRATACION DE SERVICIO DE TERCERO PARA LA UNIDAD ZONAL MADRE DE DIOS DEL PROGRAMA TRABAJA PERU</v>
          </cell>
          <cell r="G910" t="str">
            <v>INFORME N° 1385-2017/TP/DE/UGA-CFL</v>
          </cell>
          <cell r="H910" t="str">
            <v>SERVICIOS DIVERSOS</v>
          </cell>
          <cell r="I910">
            <v>63</v>
          </cell>
          <cell r="J910">
            <v>23271199</v>
          </cell>
          <cell r="K910">
            <v>1051</v>
          </cell>
          <cell r="L910">
            <v>0</v>
          </cell>
          <cell r="M910">
            <v>0</v>
          </cell>
        </row>
        <row r="911">
          <cell r="A911">
            <v>1502</v>
          </cell>
          <cell r="B911">
            <v>43007</v>
          </cell>
          <cell r="C911">
            <v>170322</v>
          </cell>
          <cell r="D911" t="str">
            <v>UGA</v>
          </cell>
          <cell r="E911" t="str">
            <v>INFORME N° 1502-2017-TP/DE/UGPPME-CFPP</v>
          </cell>
          <cell r="F911" t="str">
            <v>CERTIFICACION DE CREDITO PRESUPUESTARIO REFERIDA A LA CONTRATACION DE SERVICIO DE TERCERO PARA LA COORDINACION FUNCIONAL DE LOGISTICA EL PROGRAMA TRABAJA PERU</v>
          </cell>
          <cell r="G911" t="str">
            <v>INFORME N° 1386-2017/TP/DE/UGA-CFL</v>
          </cell>
          <cell r="H911" t="str">
            <v>OTROS SERVICIOS SIMILARES</v>
          </cell>
          <cell r="I911">
            <v>169</v>
          </cell>
          <cell r="J911">
            <v>2327299</v>
          </cell>
          <cell r="K911">
            <v>1050</v>
          </cell>
          <cell r="L911">
            <v>0</v>
          </cell>
          <cell r="M911">
            <v>0</v>
          </cell>
        </row>
        <row r="912">
          <cell r="A912">
            <v>1503</v>
          </cell>
          <cell r="B912">
            <v>43007</v>
          </cell>
          <cell r="C912">
            <v>169631</v>
          </cell>
          <cell r="D912" t="str">
            <v>UGA</v>
          </cell>
          <cell r="E912" t="str">
            <v>INFORME N° 1503-2017-TP/DE/UGPPME-CFPP</v>
          </cell>
          <cell r="F912" t="str">
            <v>CERTIFICAICON DE CREDITO PRESUPUESTARIO REFERIDA A LA CONTRATACION DEL SERVICIO DE MANTENIMIENTO PREVENTIVO DE VEHICULO DE LA UNIDAD ZONAL AREQUIPA DEL PROGRAMA TRABAJA PERU</v>
          </cell>
          <cell r="G912" t="str">
            <v>INFORME N° 1382-207-TP/DE/UGA-CFL
MEMORANDO N° 274-2017-TP/DE/UZ-AREQUIPA
INFORME N° 126-2017-TP/DE/UGA-CFL-JJMR</v>
          </cell>
          <cell r="H912" t="str">
            <v>MANTENIMIENTO, REPARACION Y ACONDICIONAMIENTO DE VEHICULOS</v>
          </cell>
          <cell r="I912">
            <v>158</v>
          </cell>
          <cell r="J912">
            <v>232413</v>
          </cell>
          <cell r="K912">
            <v>1049</v>
          </cell>
          <cell r="L912">
            <v>0</v>
          </cell>
          <cell r="M912">
            <v>0</v>
          </cell>
        </row>
        <row r="913">
          <cell r="A913">
            <v>1504</v>
          </cell>
          <cell r="B913">
            <v>43007</v>
          </cell>
          <cell r="C913">
            <v>174068</v>
          </cell>
          <cell r="D913" t="str">
            <v>UGA</v>
          </cell>
          <cell r="E913" t="str">
            <v>INFORME N° 1504-2017-TP/DE/UGPPME-CFPP</v>
          </cell>
          <cell r="F913" t="str">
            <v xml:space="preserve">AMPLIACION DE CERTIFICACION DE CREDITO PRESUPUESTARIO REFERIDA A LA ASIGNACION DE VIATICOS PARA LA OFICINA NACIONAL DEL PROGRAMA TRABAJA PERU </v>
          </cell>
          <cell r="G913" t="str">
            <v>INFORME N° 363-2017/TP/DE/UGA-CFC    MEMORANDO N° 273-2017-TP/DE/UGA</v>
          </cell>
          <cell r="H913" t="str">
            <v xml:space="preserve">VIATICOS Y ASIGNACIONES POR COMISION DE SERVICIO </v>
          </cell>
          <cell r="I913">
            <v>169</v>
          </cell>
          <cell r="J913">
            <v>232122</v>
          </cell>
          <cell r="K913">
            <v>1018</v>
          </cell>
          <cell r="L913">
            <v>0</v>
          </cell>
          <cell r="M913">
            <v>0</v>
          </cell>
        </row>
        <row r="914">
          <cell r="A914">
            <v>1505</v>
          </cell>
          <cell r="B914">
            <v>43010</v>
          </cell>
          <cell r="C914">
            <v>171768</v>
          </cell>
          <cell r="D914" t="str">
            <v>UGA</v>
          </cell>
          <cell r="E914" t="str">
            <v>INFORME N° 1505-2017-TP/DE/UGPPME-CFPP</v>
          </cell>
          <cell r="F914" t="str">
            <v>CERTIFICACIÓN DE CREDITO PRESUPUESTARIO REFERIDA A LA ASIGNACIÓN DE VIÁTICOS PARA LA OFICINA NACIONAL DEL PROGRAMA TRABAJA PERU</v>
          </cell>
          <cell r="G914" t="str">
            <v>INFORME N° 356-2017-TP/DE/UGA-CFC</v>
          </cell>
          <cell r="H914" t="str">
            <v>VIÁTICOS Y ASIGNACIONES POR COMISIÓN DE SERVICIO</v>
          </cell>
          <cell r="I914">
            <v>130</v>
          </cell>
          <cell r="J914">
            <v>232122</v>
          </cell>
          <cell r="K914">
            <v>1048</v>
          </cell>
          <cell r="L914">
            <v>0</v>
          </cell>
          <cell r="M914">
            <v>0</v>
          </cell>
        </row>
        <row r="915">
          <cell r="A915">
            <v>1506</v>
          </cell>
          <cell r="B915">
            <v>43010</v>
          </cell>
          <cell r="C915">
            <v>172481</v>
          </cell>
          <cell r="D915" t="str">
            <v>UGA</v>
          </cell>
          <cell r="E915" t="str">
            <v>INFORME N° 1506-2017-TP/DE/UGPPME-CFPP</v>
          </cell>
          <cell r="F915" t="str">
            <v>CERTIFICACION DE CREDITO PRESUPUESTARIO REFERIDA A LA ASIGNACION DE VIATICOS PARA LA OFICINA NACIONAL DEL PROGRAMA TRABAJA PERU</v>
          </cell>
          <cell r="G915" t="str">
            <v>INFORME N° 368-2017/TP/DE/UGA-CFC</v>
          </cell>
          <cell r="H915" t="str">
            <v>VIÁTICOS Y ASIGNACIONES POR COMISIÓN DE SERVICIO</v>
          </cell>
          <cell r="I915">
            <v>169</v>
          </cell>
          <cell r="J915">
            <v>232122</v>
          </cell>
          <cell r="K915">
            <v>1052</v>
          </cell>
          <cell r="L915">
            <v>0</v>
          </cell>
          <cell r="M915">
            <v>0</v>
          </cell>
        </row>
        <row r="916">
          <cell r="A916">
            <v>1507</v>
          </cell>
          <cell r="B916">
            <v>43010</v>
          </cell>
          <cell r="C916">
            <v>172273</v>
          </cell>
          <cell r="D916" t="str">
            <v>UGA</v>
          </cell>
          <cell r="E916" t="str">
            <v>INFORME N° 1507-2017-TP/DE/UGPPME-CFPP</v>
          </cell>
          <cell r="F916" t="str">
            <v>CERTIFICACION DE CREDITO PRESUPUESTARIO REFERIDA A LA ASIGNACION DE VIATICOS PARA LA OFICINA NACIONAL DEL PROGRAMA TRABAJA PERU</v>
          </cell>
          <cell r="G916" t="str">
            <v>INFORME N° 365-2017/TP/DE/UGA-CFC</v>
          </cell>
          <cell r="H916" t="str">
            <v>PASAJES Y GASTOS DE TRANSPORTE, VIÁTICOS Y ASIGNACIONES POR COMISIÓN DE SERVICIO</v>
          </cell>
          <cell r="I916">
            <v>77</v>
          </cell>
          <cell r="J916" t="str">
            <v>232121, 232122</v>
          </cell>
          <cell r="K916">
            <v>1053</v>
          </cell>
          <cell r="L916">
            <v>0</v>
          </cell>
          <cell r="M916">
            <v>0</v>
          </cell>
        </row>
        <row r="917">
          <cell r="A917">
            <v>1508</v>
          </cell>
          <cell r="B917">
            <v>43010</v>
          </cell>
          <cell r="C917">
            <v>174115</v>
          </cell>
          <cell r="D917" t="str">
            <v>UGA</v>
          </cell>
          <cell r="E917" t="str">
            <v>INFORME N° 1508-2017-TP/DE/UGPPME-CFPP</v>
          </cell>
          <cell r="F917" t="str">
            <v>CERTIFICACION DE CREDITO PRESUPUESTARIO REFERIDA A LA ASIGNACION DE VIATICOS PARA LA OFICINA NACIONAL DEL PROGRAMA TRABAJA PERU</v>
          </cell>
          <cell r="G917" t="str">
            <v>INFORME N° 364-2017/TP/DE/UGA-CFC</v>
          </cell>
          <cell r="H917" t="str">
            <v>VIÁTICOS Y ASIGNACIONES POR COMISIÓN DE SERVICIO</v>
          </cell>
          <cell r="I917">
            <v>77</v>
          </cell>
          <cell r="J917">
            <v>232122</v>
          </cell>
          <cell r="K917">
            <v>1047</v>
          </cell>
          <cell r="L917">
            <v>0</v>
          </cell>
          <cell r="M917">
            <v>0</v>
          </cell>
        </row>
        <row r="918">
          <cell r="A918">
            <v>1509</v>
          </cell>
          <cell r="B918">
            <v>43010</v>
          </cell>
          <cell r="C918">
            <v>170765</v>
          </cell>
          <cell r="D918" t="str">
            <v>UGA</v>
          </cell>
          <cell r="E918" t="str">
            <v>INFORME N° 1509-2017-TP/DE/UGPPME-CFPP</v>
          </cell>
          <cell r="F918" t="str">
            <v>CERTIFICACION DE CREDITO PRESUPUESTARIO REFERIDA A LA CONTRATACION DE SERVICIO DE TERCERO PARA LA UNIDAD ZONAL MADRE DE DIOS DEL PROGRAMA TRABAJA PERU</v>
          </cell>
          <cell r="G918" t="str">
            <v>INFORME N° 1399-2017/TP/DE/UGA-CFL</v>
          </cell>
          <cell r="H918" t="str">
            <v>OTROS SERVICIOS SIMILARES</v>
          </cell>
          <cell r="I918">
            <v>63</v>
          </cell>
          <cell r="J918">
            <v>2327299</v>
          </cell>
          <cell r="K918">
            <v>1059</v>
          </cell>
          <cell r="L918">
            <v>0</v>
          </cell>
          <cell r="M918">
            <v>0</v>
          </cell>
        </row>
        <row r="919">
          <cell r="A919">
            <v>1510</v>
          </cell>
          <cell r="B919">
            <v>43010</v>
          </cell>
          <cell r="C919">
            <v>161614</v>
          </cell>
          <cell r="D919" t="str">
            <v>UGA</v>
          </cell>
          <cell r="E919" t="str">
            <v>INFORME N° 1510-2017-TP/DE/UGPPME-CFPP</v>
          </cell>
          <cell r="F919" t="str">
            <v>REBAJA Y ACTUALIZACION DE LA CERTIFICACION DE CREDITO PRESUPUESTARIO N° 0866-2017 REFERIDA A L ACONTRATACION DEL SERVICIO DE TERCERO PARA LA COORDINACION FUNCIONAL DE LOGISTICA DEL PROGRAMA TRABAJA PERU</v>
          </cell>
          <cell r="G919" t="str">
            <v>INFORME N° 1390-2017/TP/DE/UGA-CFL</v>
          </cell>
          <cell r="H919" t="str">
            <v>OTROS SERVICIOS SIMILARES</v>
          </cell>
          <cell r="I919">
            <v>169</v>
          </cell>
          <cell r="J919">
            <v>2327299</v>
          </cell>
          <cell r="K919">
            <v>866</v>
          </cell>
          <cell r="L919">
            <v>0</v>
          </cell>
          <cell r="M919">
            <v>0</v>
          </cell>
        </row>
        <row r="920">
          <cell r="A920">
            <v>1511</v>
          </cell>
          <cell r="B920">
            <v>43010</v>
          </cell>
          <cell r="C920">
            <v>171131</v>
          </cell>
          <cell r="D920" t="str">
            <v>UGA</v>
          </cell>
          <cell r="E920" t="str">
            <v>INFORME N° 1511-2017-TP/DE/UGPPME-CFPP</v>
          </cell>
          <cell r="F920" t="str">
            <v xml:space="preserve">CERTIFICACION DE CREDITO PRESUPUESTARIO REFERIDA A LA CONTRATACION DE SERVICIO DE TERCERO PARA LA UNIDAD ZONAL LIMA SUR ESTE DEL PROGRAMA TRABAJA PERU </v>
          </cell>
          <cell r="G920" t="str">
            <v>INFORME N° 1388-2017/TP/DE/UGA-CFL</v>
          </cell>
          <cell r="H920" t="str">
            <v>OTROS SERVICIOS SIMILARES</v>
          </cell>
          <cell r="I920">
            <v>166</v>
          </cell>
          <cell r="J920">
            <v>2327299</v>
          </cell>
          <cell r="K920">
            <v>1054</v>
          </cell>
          <cell r="L920">
            <v>0</v>
          </cell>
          <cell r="M920">
            <v>0</v>
          </cell>
        </row>
        <row r="921">
          <cell r="A921">
            <v>1512</v>
          </cell>
          <cell r="B921">
            <v>43010</v>
          </cell>
          <cell r="C921">
            <v>171973</v>
          </cell>
          <cell r="D921" t="str">
            <v>UGA</v>
          </cell>
          <cell r="E921" t="str">
            <v>INFORME N° 1512-2017-TP/DE/UGPPME-CFPP</v>
          </cell>
          <cell r="F921" t="str">
            <v>CERTIFICACION DE CREDITO PRESUPUESTARIO REFERIDA A LA CONTRATACION DE SERVICIO DE TERCERO PARA LA UNIDAD ZONAL LIMA SUR - ESTE DEL PROGRAMA TRABAJA PERU</v>
          </cell>
          <cell r="G921" t="str">
            <v>INFORME N° 1384-2017-TP/DE/UGA-CFL</v>
          </cell>
          <cell r="H921" t="str">
            <v>OTROS SERVICIOS SIMILARES</v>
          </cell>
          <cell r="I921">
            <v>166</v>
          </cell>
          <cell r="J921">
            <v>2327299</v>
          </cell>
          <cell r="K921">
            <v>1056</v>
          </cell>
          <cell r="L921">
            <v>0</v>
          </cell>
          <cell r="M921">
            <v>0</v>
          </cell>
        </row>
        <row r="922">
          <cell r="A922">
            <v>1513</v>
          </cell>
          <cell r="B922">
            <v>43010</v>
          </cell>
          <cell r="C922">
            <v>162082</v>
          </cell>
          <cell r="D922" t="str">
            <v>UGA</v>
          </cell>
          <cell r="E922" t="str">
            <v>INFORME N° 1513-2017-TP/DE/UGPPME-CFPP</v>
          </cell>
          <cell r="F922" t="str">
            <v>CERTIFICACION DE CREDITO PRESUPUESTARIO REFERIDA A LA CONTRATACION DE SERVICIO DE TERCERO PARA LA UNIDAD ZONAL LIMA SUR - ESTE DEL PROGRAMA TRABAJA PERU</v>
          </cell>
          <cell r="G922" t="str">
            <v>INFORME N° 1380-2017-TP/DE/UGA-CFL</v>
          </cell>
          <cell r="H922" t="str">
            <v>OTROS SERVICIOS SIMILARES</v>
          </cell>
          <cell r="I922">
            <v>166</v>
          </cell>
          <cell r="J922">
            <v>2327299</v>
          </cell>
          <cell r="K922">
            <v>1055</v>
          </cell>
          <cell r="L922">
            <v>0</v>
          </cell>
          <cell r="M922">
            <v>0</v>
          </cell>
        </row>
        <row r="923">
          <cell r="A923">
            <v>1514</v>
          </cell>
          <cell r="B923">
            <v>43010</v>
          </cell>
          <cell r="C923">
            <v>160606</v>
          </cell>
          <cell r="D923" t="str">
            <v>DE</v>
          </cell>
          <cell r="E923" t="str">
            <v>INFORME N° 1514-2017-TP/DE/UGPPME-CFPP</v>
          </cell>
          <cell r="F923" t="str">
            <v>REQUERIMIENTO DE CONTRATACION ADMINISTRATIVA DE SERVICIOS-CAS DE UN (01) RESPONSABLE DE PROMOCION PARA LA UNIDAD ZONAL LAMBAYEQUE DEL PROGRAMA TRABAJA PERU</v>
          </cell>
          <cell r="G923" t="str">
            <v>INFORME N° 645-2017-TP/DE/UGA-CFRRHH</v>
          </cell>
          <cell r="H923">
            <v>0</v>
          </cell>
          <cell r="I923">
            <v>0</v>
          </cell>
          <cell r="J923">
            <v>0</v>
          </cell>
          <cell r="K923">
            <v>0</v>
          </cell>
          <cell r="L923">
            <v>0</v>
          </cell>
          <cell r="M923">
            <v>0</v>
          </cell>
        </row>
        <row r="924">
          <cell r="A924">
            <v>1515</v>
          </cell>
          <cell r="B924">
            <v>43010</v>
          </cell>
          <cell r="C924">
            <v>171139</v>
          </cell>
          <cell r="D924" t="str">
            <v>UGA</v>
          </cell>
          <cell r="E924" t="str">
            <v>INFORME N° 1515-2017-TP/DE/UGPPME-CFPP</v>
          </cell>
          <cell r="F924" t="str">
            <v>CERTIFICACION DE CREDITO PRESUPUESTARIO REFERIDA A LA CONTRATACION DE SERVICIO DE TERCERO PARA LA UNIDAD ZONAL LIMA SUR - ESTE DEL PROGRAMA TRABAJA PERU</v>
          </cell>
          <cell r="G924" t="str">
            <v>INFORME N° 1393-2017-TP/DE/UGA-CFL</v>
          </cell>
          <cell r="H924" t="str">
            <v>OTROS SERVICIOS SIMILARES</v>
          </cell>
          <cell r="I924">
            <v>166</v>
          </cell>
          <cell r="J924">
            <v>2327299</v>
          </cell>
          <cell r="K924">
            <v>1057</v>
          </cell>
          <cell r="L924">
            <v>0</v>
          </cell>
          <cell r="M924">
            <v>0</v>
          </cell>
        </row>
        <row r="925">
          <cell r="A925">
            <v>1516</v>
          </cell>
          <cell r="B925">
            <v>43010</v>
          </cell>
          <cell r="C925">
            <v>168137</v>
          </cell>
          <cell r="D925" t="str">
            <v>PERU RESPONSABLE</v>
          </cell>
          <cell r="E925" t="str">
            <v>INFORME N° 1516-2017-TP/DE/UGPPME-CFPP</v>
          </cell>
          <cell r="F925" t="str">
            <v>CERTIFICACION DE CREDITO PRESUPUESTARIO REFERIDA A LA OCNTRATACION DE SERVICIO DE TERCERO PARA LA UNIDAD GERENCIAL DE PROMOCIÓN DE RESPONSABILIDAD SOCIAL EMPRESARIAL DEL PROGRAMA PERU RESPONSABLE</v>
          </cell>
          <cell r="G925" t="str">
            <v>INFORME N° 1397-2017-TP/DE/UGA-CFL</v>
          </cell>
          <cell r="H925" t="str">
            <v>OTROS SERVICIOS SIMILARES</v>
          </cell>
          <cell r="I925">
            <v>91</v>
          </cell>
          <cell r="J925">
            <v>2327299</v>
          </cell>
          <cell r="K925">
            <v>1063</v>
          </cell>
          <cell r="L925">
            <v>0</v>
          </cell>
          <cell r="M925">
            <v>0</v>
          </cell>
        </row>
        <row r="926">
          <cell r="A926">
            <v>1517</v>
          </cell>
          <cell r="B926">
            <v>43010</v>
          </cell>
          <cell r="C926">
            <v>170776</v>
          </cell>
          <cell r="D926" t="str">
            <v>UGA</v>
          </cell>
          <cell r="E926" t="str">
            <v>INFORME N° 1517-2017-TP/DE/UGPPME-CFPP</v>
          </cell>
          <cell r="F926" t="str">
            <v>CERTIFICACIÓN DE CREDITO PRESUPUESTARIO REFERIDA A LA CONTRATACIÓN DE SERVICIO DE TERCERO PARA LA UNIDAD ZONAL CUSCO DEL PROGRAMA TRABAJA PERU</v>
          </cell>
          <cell r="G926" t="str">
            <v>INFORME N° 1379-2017-TP/DE/UGE-CFL</v>
          </cell>
          <cell r="H926" t="str">
            <v>SERVICIOS DIVERSOS</v>
          </cell>
          <cell r="I926">
            <v>66</v>
          </cell>
          <cell r="J926">
            <v>23271199</v>
          </cell>
          <cell r="K926">
            <v>1064</v>
          </cell>
          <cell r="L926">
            <v>0</v>
          </cell>
          <cell r="M926">
            <v>0</v>
          </cell>
        </row>
        <row r="927">
          <cell r="A927">
            <v>1518</v>
          </cell>
          <cell r="B927">
            <v>43010</v>
          </cell>
          <cell r="C927">
            <v>150757</v>
          </cell>
          <cell r="D927" t="str">
            <v>UGA</v>
          </cell>
          <cell r="E927" t="str">
            <v>INFORME N° 1518-2017-TP/DE/UGPPME-CFPP</v>
          </cell>
          <cell r="F927" t="str">
            <v>CERTIFICACIÓN DE CREDITO PRESUPUESTARIO REFERIDA A LA CONTRATACIÓN DE SERVICIO DE TERCERO PARA LA UNIDAD ZONAL AMAZONAS DEL PROGRAMA TRABAJA PERU</v>
          </cell>
          <cell r="G927" t="str">
            <v>INFORME N° 1381-2017-TP/DE/UGE-CFL</v>
          </cell>
          <cell r="H927" t="str">
            <v>SERVICIOS DIVERSOS</v>
          </cell>
          <cell r="I927">
            <v>56</v>
          </cell>
          <cell r="J927">
            <v>23271199</v>
          </cell>
          <cell r="K927">
            <v>1065</v>
          </cell>
          <cell r="L927">
            <v>0</v>
          </cell>
          <cell r="M927">
            <v>0</v>
          </cell>
        </row>
        <row r="928">
          <cell r="A928">
            <v>1519</v>
          </cell>
          <cell r="B928">
            <v>43010</v>
          </cell>
          <cell r="C928">
            <v>169583</v>
          </cell>
          <cell r="D928" t="str">
            <v>UGA</v>
          </cell>
          <cell r="E928" t="str">
            <v>INFORME N° 1519-2017-TP/DE/UGPPME-CFPP</v>
          </cell>
          <cell r="F928" t="str">
            <v>CERTIFICACIÓN DE CREDITO PRESUPUESTARIO REFERIDA A LA CONTRATACIÓN DE SERVICIO DE TERCERO PARA LA UNIDAD ZONAL LIMA NORTE - CALLAO DEL PROGRAMA TRABAJA PERU</v>
          </cell>
          <cell r="G928" t="str">
            <v>INFORME N° 1396-2017-TP/DE/UGE-CFL</v>
          </cell>
          <cell r="H928" t="str">
            <v>OTROS SERVICIOS SIMILARES</v>
          </cell>
          <cell r="I928">
            <v>34</v>
          </cell>
          <cell r="J928">
            <v>2327299</v>
          </cell>
          <cell r="K928">
            <v>1058</v>
          </cell>
          <cell r="L928">
            <v>0</v>
          </cell>
          <cell r="M928">
            <v>0</v>
          </cell>
        </row>
        <row r="929">
          <cell r="A929">
            <v>1520</v>
          </cell>
          <cell r="B929">
            <v>43010</v>
          </cell>
          <cell r="C929">
            <v>168377</v>
          </cell>
          <cell r="D929" t="str">
            <v>UGA</v>
          </cell>
          <cell r="E929" t="str">
            <v>INFORME N° 1520-2017-TP/DE/UGPPME-CFPP</v>
          </cell>
          <cell r="F929" t="str">
            <v>CERTIFICACIÓN DE CREDITO PRESUPUESTARIO REFERIDA A LA CONTRATACIÓN DE SERVICIO DE TERCERO PARA LA UNIDAD ZONAL VRA DEL PROGRAMA TRABAJA PERU</v>
          </cell>
          <cell r="G929" t="str">
            <v>INFORME N° 1392-2017-TP/DE/UGE-CFL</v>
          </cell>
          <cell r="H929" t="str">
            <v>OTROS SERVICIOS SIMILARES</v>
          </cell>
          <cell r="I929">
            <v>62</v>
          </cell>
          <cell r="J929">
            <v>2327299</v>
          </cell>
          <cell r="K929">
            <v>1060</v>
          </cell>
          <cell r="L929">
            <v>0</v>
          </cell>
          <cell r="M929">
            <v>0</v>
          </cell>
        </row>
        <row r="930">
          <cell r="A930">
            <v>1521</v>
          </cell>
          <cell r="B930">
            <v>43010</v>
          </cell>
          <cell r="C930">
            <v>168314</v>
          </cell>
          <cell r="D930" t="str">
            <v>UGA</v>
          </cell>
          <cell r="E930" t="str">
            <v>INFORME N° 1521-2017-TP/DE/UGPPME-CFPP</v>
          </cell>
          <cell r="F930" t="str">
            <v>CERTIFICACIÓN DE CREDITO PRESUPUESTARIO REFERIDA A LA CONTRATACIÓN DE SERVICIO DE TERCERO PARA LA UNIDAD ZONAL LAMBAYEQUE DEL PROGRAMA TRABAJA PERU</v>
          </cell>
          <cell r="G930" t="str">
            <v>INFORME N° 1395-2017-TP/DE/UGE-CFL</v>
          </cell>
          <cell r="H930" t="str">
            <v>OTROS SERVICIOS SIMILARES</v>
          </cell>
          <cell r="I930">
            <v>124</v>
          </cell>
          <cell r="J930">
            <v>2327299</v>
          </cell>
          <cell r="K930">
            <v>1061</v>
          </cell>
          <cell r="L930">
            <v>0</v>
          </cell>
          <cell r="M930">
            <v>0</v>
          </cell>
        </row>
        <row r="931">
          <cell r="A931">
            <v>1522</v>
          </cell>
          <cell r="B931">
            <v>43010</v>
          </cell>
          <cell r="C931">
            <v>169305</v>
          </cell>
          <cell r="D931" t="str">
            <v>UGA</v>
          </cell>
          <cell r="E931" t="str">
            <v>INFORME N° 1522-2017-TP/DE/UGPPME-CFPP</v>
          </cell>
          <cell r="F931" t="str">
            <v>CERTIFICACIÓN DE CREDITO PRESUPUESTARIO REFERIDA A LA CONTRATACIÓN DE SERVICIO DE TERCERO PARA LA UNIDAD ZONAL AYACUCHO DEL PROGRAMA TRABAJA PERU</v>
          </cell>
          <cell r="G931" t="str">
            <v>INFORME N° 1394-2017-TP/DE/UGE-CFL</v>
          </cell>
          <cell r="H931" t="str">
            <v>OTROS SERVICIOS SIMILARES</v>
          </cell>
          <cell r="I931">
            <v>118</v>
          </cell>
          <cell r="J931">
            <v>2327299</v>
          </cell>
          <cell r="K931">
            <v>1062</v>
          </cell>
          <cell r="L931">
            <v>0</v>
          </cell>
          <cell r="M931">
            <v>0</v>
          </cell>
        </row>
        <row r="932">
          <cell r="A932">
            <v>1523</v>
          </cell>
          <cell r="B932">
            <v>43010</v>
          </cell>
          <cell r="C932">
            <v>159865</v>
          </cell>
          <cell r="D932" t="str">
            <v>UGA</v>
          </cell>
          <cell r="E932" t="str">
            <v>INFORME N° 1523-2017-TP/DE/UGPPME-CFPP</v>
          </cell>
          <cell r="F932" t="str">
            <v>SOBRE NOTA MODIFICATORIA DEL COMPROMISO ANUAL DE LA CCP N° 027-2017</v>
          </cell>
          <cell r="G932" t="str">
            <v>INFORME N° 214-2017-TP/DE/UGA-CFT
INFORME N° 1441-2017-TP/DE/UGPPME-CFPP</v>
          </cell>
          <cell r="H932">
            <v>0</v>
          </cell>
          <cell r="I932">
            <v>0</v>
          </cell>
          <cell r="J932">
            <v>0</v>
          </cell>
          <cell r="K932">
            <v>0</v>
          </cell>
          <cell r="L932">
            <v>0</v>
          </cell>
          <cell r="M932">
            <v>0</v>
          </cell>
        </row>
        <row r="933">
          <cell r="A933">
            <v>1524</v>
          </cell>
          <cell r="B933">
            <v>43011</v>
          </cell>
          <cell r="C933">
            <v>169133</v>
          </cell>
          <cell r="D933" t="str">
            <v>UGA</v>
          </cell>
          <cell r="E933" t="str">
            <v>INFORME N° 1524-2017-TP/DE/UGPPME-CFPP</v>
          </cell>
          <cell r="F933" t="str">
            <v>SOBRE NOTA MODIFICATORIA DEL COMPROMISO ANUAL DE LA CCP N° 579-2017</v>
          </cell>
          <cell r="G933" t="str">
            <v>INFORME N° 225-2017-TP/DE/UGA-CFT
INFORME N° 1477-2017-TP/DE/UGPPME-CFPP</v>
          </cell>
          <cell r="H933" t="str">
            <v>VIATICOS Y ASIGNACIONES POR COMISION DE SERVICIO</v>
          </cell>
          <cell r="I933">
            <v>129</v>
          </cell>
          <cell r="J933">
            <v>232122</v>
          </cell>
          <cell r="K933">
            <v>579</v>
          </cell>
          <cell r="L933">
            <v>0</v>
          </cell>
          <cell r="M933">
            <v>0</v>
          </cell>
        </row>
        <row r="934">
          <cell r="A934">
            <v>1525</v>
          </cell>
          <cell r="B934">
            <v>43011</v>
          </cell>
          <cell r="C934">
            <v>173865</v>
          </cell>
          <cell r="D934" t="str">
            <v>UGA</v>
          </cell>
          <cell r="E934" t="str">
            <v>INFORME N° 1525-2017-TP/DE/UGPPME-CFPP</v>
          </cell>
          <cell r="F934" t="str">
            <v>CERTIFICACION DE CREDITO PRESUPUESTARIO REFERIDA A LA ASIGNACION DE VIATICOS PARA LA OFICINA NACIONAL DEL PROGRAMA TRABAJA PERU</v>
          </cell>
          <cell r="G934" t="str">
            <v>INFORME N° 370-2017-TP/DE/UGA-CFC</v>
          </cell>
          <cell r="H934" t="str">
            <v>VIATICOS Y ASIGNACIONES POR COMISION DE SERVICIO</v>
          </cell>
          <cell r="I934">
            <v>89</v>
          </cell>
          <cell r="J934">
            <v>232122</v>
          </cell>
          <cell r="K934">
            <v>1066</v>
          </cell>
          <cell r="L934">
            <v>0</v>
          </cell>
          <cell r="M934">
            <v>0</v>
          </cell>
        </row>
        <row r="935">
          <cell r="A935">
            <v>1526</v>
          </cell>
          <cell r="B935">
            <v>43011</v>
          </cell>
          <cell r="C935">
            <v>172824</v>
          </cell>
          <cell r="D935" t="str">
            <v>UGA</v>
          </cell>
          <cell r="E935" t="str">
            <v>INFORME N° 1526-2017-TP/DE/UGPPME-CFPP</v>
          </cell>
          <cell r="F935" t="str">
            <v>CERTIFICACION DE CREDITO PRESUPUESTARIO REFERIDA A LA COMPRA DE PASAJES AEREOS A TRAVES DE CATALOGO DE ACUERDO PARA EL PERSONAL DEL PROGRAMA TRABAJA PERU EN EL MARCO DE LAS ACTIVIDADES RELACIONADAS AL PLAN OPERATIVO Y EL SEGUIMIENTO DE LOS PROYECTOS DE ACCION DE CONTINGENCIA AC-88</v>
          </cell>
          <cell r="G935" t="str">
            <v>INFORME N° 1415-2017/TP/DE/UGA-CFL</v>
          </cell>
          <cell r="H935" t="str">
            <v>PASAJES Y GASTOS DE TRANSPORTE</v>
          </cell>
          <cell r="I935">
            <v>169</v>
          </cell>
          <cell r="J935">
            <v>232121</v>
          </cell>
          <cell r="K935">
            <v>1067</v>
          </cell>
          <cell r="L935">
            <v>0</v>
          </cell>
          <cell r="M935">
            <v>0</v>
          </cell>
        </row>
        <row r="936">
          <cell r="A936">
            <v>1527</v>
          </cell>
          <cell r="B936">
            <v>43011</v>
          </cell>
          <cell r="C936">
            <v>175678</v>
          </cell>
          <cell r="D936" t="str">
            <v>UGA</v>
          </cell>
          <cell r="E936" t="str">
            <v>INFORME N° 1527-2017-TP/DE/UGPPME-CFPP</v>
          </cell>
          <cell r="F936" t="str">
            <v>CERTIFICACION DE CREDITO PRESUPUESTARIO REFERIDA A LA ASIGNACION DE VIATICOS PARA LA OFICINA NACIONAL DEL PROGRAMA TRABAJA PERU</v>
          </cell>
          <cell r="G936" t="str">
            <v>INFORME 372-2017-TP/DE/UGA-CFC</v>
          </cell>
          <cell r="H936" t="str">
            <v>VIATICOS Y ASIGNACIONES POR COMISION DE SERVICIO, SERVICIOS DIVERSOS</v>
          </cell>
          <cell r="I936">
            <v>77</v>
          </cell>
          <cell r="J936" t="str">
            <v>232122, 23271199</v>
          </cell>
          <cell r="K936">
            <v>1075</v>
          </cell>
          <cell r="L936">
            <v>0</v>
          </cell>
          <cell r="M936">
            <v>0</v>
          </cell>
        </row>
        <row r="937">
          <cell r="A937">
            <v>1528</v>
          </cell>
          <cell r="B937">
            <v>43011</v>
          </cell>
          <cell r="C937">
            <v>173865</v>
          </cell>
          <cell r="D937" t="str">
            <v>UGA</v>
          </cell>
          <cell r="E937" t="str">
            <v>INFORME N° 1528-2017-TP/DE/UGPPME-CFPP</v>
          </cell>
          <cell r="F937" t="str">
            <v>CERTIFICACION DE CREDITO PRESUPUESTARIO REFERIDA  A LA COMPRA DE PASAJES AEREOS PARA LAS ACTIVIDADES A DESARROLLARSE DURANTE LA SEMANA DEL EMPLEO</v>
          </cell>
          <cell r="G937" t="str">
            <v>INFORME N° 1417-2017-TP/DE/UGA-CFL</v>
          </cell>
          <cell r="H937" t="str">
            <v>PASAJES Y GASTOS DE TRANSPORTE</v>
          </cell>
          <cell r="I937">
            <v>89</v>
          </cell>
          <cell r="J937">
            <v>232121</v>
          </cell>
          <cell r="K937">
            <v>1068</v>
          </cell>
          <cell r="L937">
            <v>0</v>
          </cell>
          <cell r="M937">
            <v>0</v>
          </cell>
        </row>
        <row r="938">
          <cell r="A938">
            <v>1529</v>
          </cell>
          <cell r="B938">
            <v>43011</v>
          </cell>
          <cell r="C938">
            <v>177188</v>
          </cell>
          <cell r="D938" t="str">
            <v>UGA</v>
          </cell>
          <cell r="E938" t="str">
            <v>INFORME N° 1529-2017-TP/DE/UGPPME-CFPP</v>
          </cell>
          <cell r="F938" t="str">
            <v>CERTIFICACION DE CREDITO PRESUPUESTARIO REFERIDA A LA ASIGNACION DE VIATITOCOS PARA LA OFICINA NACIONAL DEL PROGRAMA TRABAJA PERU</v>
          </cell>
          <cell r="G938" t="str">
            <v>INFORME 375-2017-TP/DE/UGA-CFC</v>
          </cell>
          <cell r="H938" t="str">
            <v>VIATICOS Y ASIGACIONES POR COMISIÓN DE SERVICIO</v>
          </cell>
          <cell r="I938">
            <v>169</v>
          </cell>
          <cell r="J938">
            <v>232122</v>
          </cell>
          <cell r="K938">
            <v>1077</v>
          </cell>
          <cell r="L938">
            <v>0</v>
          </cell>
          <cell r="M938">
            <v>0</v>
          </cell>
        </row>
        <row r="939">
          <cell r="A939">
            <v>1530</v>
          </cell>
          <cell r="B939">
            <v>43011</v>
          </cell>
          <cell r="C939">
            <v>176722</v>
          </cell>
          <cell r="D939" t="str">
            <v>UGA</v>
          </cell>
          <cell r="E939" t="str">
            <v>INFORME N° 1530-2017-TP/DE/UGPPME-CFPP</v>
          </cell>
          <cell r="F939" t="str">
            <v>CERTIFICACION DE CREDITO PRESUPUESTARIO REFERIDA A LA ASIGNACION DE VIATICOS PARA LA OFICINA NACIONAL DEL PROGRAMA TRABAJA PERU</v>
          </cell>
          <cell r="G939" t="str">
            <v>INFORME N° 376-2017-TP/DE/UGA-CFC</v>
          </cell>
          <cell r="H939" t="str">
            <v>VIATICOS Y ASIGACIONES POR COMISIÓN DE SERVICIO</v>
          </cell>
          <cell r="I939">
            <v>169</v>
          </cell>
          <cell r="J939">
            <v>232122</v>
          </cell>
          <cell r="K939">
            <v>1076</v>
          </cell>
          <cell r="L939">
            <v>0</v>
          </cell>
          <cell r="M939">
            <v>0</v>
          </cell>
        </row>
        <row r="940">
          <cell r="A940">
            <v>1531</v>
          </cell>
          <cell r="B940">
            <v>0</v>
          </cell>
          <cell r="C940">
            <v>0</v>
          </cell>
          <cell r="D940">
            <v>0</v>
          </cell>
          <cell r="E940">
            <v>0</v>
          </cell>
          <cell r="F940">
            <v>0</v>
          </cell>
          <cell r="G940">
            <v>0</v>
          </cell>
          <cell r="H940">
            <v>0</v>
          </cell>
          <cell r="I940">
            <v>0</v>
          </cell>
          <cell r="J940">
            <v>0</v>
          </cell>
          <cell r="K940">
            <v>0</v>
          </cell>
          <cell r="L940">
            <v>0</v>
          </cell>
          <cell r="M940">
            <v>0</v>
          </cell>
        </row>
        <row r="941">
          <cell r="A941">
            <v>1532</v>
          </cell>
          <cell r="B941">
            <v>43012</v>
          </cell>
          <cell r="C941">
            <v>170528</v>
          </cell>
          <cell r="D941" t="str">
            <v>UGA</v>
          </cell>
          <cell r="E941" t="str">
            <v>INFORME N° 1532-2017-TP/DE/UGPPME-CFPP</v>
          </cell>
          <cell r="F941" t="str">
            <v>CERTIFICACION DE CREDITO PRESUPUESTARIO REFERIDA A LA CONTRATACION DEL SERVICIO DE TRASLADO DE BIENES MUEBLES, MATERIALES DE OFICINA Y EQUIPO DE CÓMPUTO AL NUEVO LOCAL ASIGNADO PARA LA UNIDAD ZONAL LAMBAYEQUE DEL PROGRAMA TRABAJA PERU</v>
          </cell>
          <cell r="G941" t="str">
            <v>INFORME N° 1419-2017-TP/DE/UGA-CFL</v>
          </cell>
          <cell r="H941" t="str">
            <v>TRANSPORTE Y TRASLADO DE CARGA, BIENES Y MATERIALES</v>
          </cell>
          <cell r="I941">
            <v>169</v>
          </cell>
          <cell r="J941">
            <v>2327112</v>
          </cell>
          <cell r="K941">
            <v>1073</v>
          </cell>
          <cell r="L941">
            <v>0</v>
          </cell>
          <cell r="M941">
            <v>0</v>
          </cell>
        </row>
        <row r="942">
          <cell r="A942">
            <v>1533</v>
          </cell>
          <cell r="B942">
            <v>43012</v>
          </cell>
          <cell r="C942">
            <v>175284</v>
          </cell>
          <cell r="D942" t="str">
            <v>UGA</v>
          </cell>
          <cell r="E942" t="str">
            <v>INFORME N° 1533-2017-TP/DE/UGPPME-CFPP</v>
          </cell>
          <cell r="F942" t="str">
            <v>CERTIFICACIÓN DE CRÉDITO PRESUPUESTARIO REFERIDA A LA ASIGNACION DE VIATICOS PARA LA OFICINA NACIONAL DEL PROGRAMA TRABAJA PERU</v>
          </cell>
          <cell r="G942" t="str">
            <v>INFORME N° 378-2017-TP/DE/UGPPME-CFPP</v>
          </cell>
          <cell r="H942" t="str">
            <v>VIATICOS Y ASIGACIONES POR COMISIÓN DE SERVICIO, COMBUSTIBLES Y CARBURANTES</v>
          </cell>
          <cell r="I942">
            <v>169</v>
          </cell>
          <cell r="J942" t="str">
            <v>232122, 231311</v>
          </cell>
          <cell r="K942">
            <v>1080</v>
          </cell>
          <cell r="L942">
            <v>0</v>
          </cell>
          <cell r="M942">
            <v>0</v>
          </cell>
        </row>
        <row r="943">
          <cell r="A943">
            <v>1534</v>
          </cell>
          <cell r="B943">
            <v>43012</v>
          </cell>
          <cell r="C943">
            <v>176731</v>
          </cell>
          <cell r="D943" t="str">
            <v>UGA</v>
          </cell>
          <cell r="E943" t="str">
            <v>INFORME N° 1534-2017-TP/DE/UGPPME-CFPP</v>
          </cell>
          <cell r="F943" t="str">
            <v>CERTIFICACION DE CREDITO PRESUPUESTARIO REFERIDA A LA CONTRATACION DE SERVICIO DE TERCEROS  PARA UNIDAD ZONAL HUANUCO DEL PROGRAMA TRABAJA PERU</v>
          </cell>
          <cell r="G943" t="str">
            <v>INFORME N° 1414-2017-TP/DE/UGA-CFL</v>
          </cell>
          <cell r="H943" t="str">
            <v>OTROS SERVICIOS SIMILARES</v>
          </cell>
          <cell r="I943">
            <v>68</v>
          </cell>
          <cell r="J943">
            <v>2327299</v>
          </cell>
          <cell r="K943">
            <v>1070</v>
          </cell>
          <cell r="L943">
            <v>0</v>
          </cell>
          <cell r="M943">
            <v>0</v>
          </cell>
        </row>
        <row r="944">
          <cell r="A944">
            <v>1535</v>
          </cell>
          <cell r="B944">
            <v>43012</v>
          </cell>
          <cell r="C944">
            <v>168927</v>
          </cell>
          <cell r="D944" t="str">
            <v>UGA</v>
          </cell>
          <cell r="E944" t="str">
            <v>INFORME N° 1535-2017-TP/DE/UGPPME-CFPP</v>
          </cell>
          <cell r="F944" t="str">
            <v>CERTIFICACION DE CREDITO PRESUPUESTARIO REFERIDA A LA CONTRATACION DE SERVICIO DE TERCERO</v>
          </cell>
          <cell r="G944" t="str">
            <v>INFORME N° 1412-2017-TP/DE/UGA-CFL</v>
          </cell>
          <cell r="H944" t="str">
            <v>OTROS SERVICIOS SIMILARES</v>
          </cell>
          <cell r="I944">
            <v>130</v>
          </cell>
          <cell r="J944">
            <v>2327299</v>
          </cell>
          <cell r="K944">
            <v>1069</v>
          </cell>
          <cell r="L944">
            <v>0</v>
          </cell>
          <cell r="M944">
            <v>0</v>
          </cell>
        </row>
        <row r="945">
          <cell r="A945">
            <v>1536</v>
          </cell>
          <cell r="B945">
            <v>43012</v>
          </cell>
          <cell r="C945">
            <v>126085</v>
          </cell>
          <cell r="D945" t="str">
            <v>UGAL</v>
          </cell>
          <cell r="E945" t="str">
            <v>INFORME N° 1536-2017-TP/DE/UGPPME-CFPP</v>
          </cell>
          <cell r="F945" t="str">
            <v>PROPUESTA DE MODIFICACION DE L MOP DE LA UNIDAD GERENCIAL DE PROMOCION</v>
          </cell>
          <cell r="G945" t="str">
            <v>INFORME N° 264-2017-TP/DE/UGPROM</v>
          </cell>
          <cell r="H945">
            <v>0</v>
          </cell>
          <cell r="I945">
            <v>0</v>
          </cell>
          <cell r="J945">
            <v>0</v>
          </cell>
          <cell r="K945">
            <v>0</v>
          </cell>
          <cell r="L945">
            <v>0</v>
          </cell>
          <cell r="M945">
            <v>0</v>
          </cell>
        </row>
        <row r="946">
          <cell r="A946">
            <v>1537</v>
          </cell>
          <cell r="B946">
            <v>43012</v>
          </cell>
          <cell r="C946">
            <v>168495</v>
          </cell>
          <cell r="D946" t="str">
            <v>UGA</v>
          </cell>
          <cell r="E946" t="str">
            <v>INFORME N° 1537-2017-TP/DE/UGPPME-CFPP</v>
          </cell>
          <cell r="F946" t="str">
            <v>CERTIFICACION DE CREDITO PRESUPUESTARIO REFERIDA A LA CONTRATACION DE SERVICIO DE TERCERO PARA LA UNIDAD ZONAL TUMBES DEL PROGRAMA TRABAJA PERU</v>
          </cell>
          <cell r="G946" t="str">
            <v>INFORME N° 1405-2017-TP/DE7UGA-CFL</v>
          </cell>
          <cell r="H946" t="str">
            <v>OTROS SERVICIOS SIMILARES</v>
          </cell>
          <cell r="I946">
            <v>128</v>
          </cell>
          <cell r="J946">
            <v>2327299</v>
          </cell>
          <cell r="K946">
            <v>1074</v>
          </cell>
          <cell r="L946">
            <v>0</v>
          </cell>
          <cell r="M946">
            <v>0</v>
          </cell>
        </row>
        <row r="947">
          <cell r="A947">
            <v>1538</v>
          </cell>
          <cell r="B947">
            <v>43012</v>
          </cell>
          <cell r="C947">
            <v>165453</v>
          </cell>
          <cell r="D947" t="str">
            <v>UGA</v>
          </cell>
          <cell r="E947" t="str">
            <v>INFORME N° 1538-2017-TP/DE/UGPPME-CFPP</v>
          </cell>
          <cell r="F947" t="str">
            <v>CERTIFICACIÓN DE CREDITO PRESUPUESTARIO REFERIDA A LA CONTRATACION DE SERVICIO DE TERCERO PARA LA UNIDAD GERENCIAL DE PROMOCION DEL PROGRAMA TRABAJA PERU</v>
          </cell>
          <cell r="G947" t="str">
            <v>INFORME N° 1416-2017-TP/DE/UGA-CFL</v>
          </cell>
          <cell r="H947" t="str">
            <v>OTROS SERVICIOS SIMILARES</v>
          </cell>
          <cell r="I947">
            <v>74</v>
          </cell>
          <cell r="J947">
            <v>2327299</v>
          </cell>
          <cell r="K947">
            <v>1079</v>
          </cell>
          <cell r="L947">
            <v>0</v>
          </cell>
          <cell r="M947">
            <v>0</v>
          </cell>
        </row>
        <row r="948">
          <cell r="A948">
            <v>1539</v>
          </cell>
          <cell r="B948">
            <v>43012</v>
          </cell>
          <cell r="C948">
            <v>161722</v>
          </cell>
          <cell r="D948" t="str">
            <v>UGA</v>
          </cell>
          <cell r="E948" t="str">
            <v>INFORME N° 1539-2017-TP/DE/UGPPME-CFPP</v>
          </cell>
          <cell r="F948" t="str">
            <v>CERTIFICACIÓN DE CREDITO PRESUPUESTARIO REFERIDA A LA CONTRATACION DE SERVICIO DE TERCERO PARA LA UNIDAD ZONAL MADRE DE DIOS DEL PROGRAMA TRABAJA PERU</v>
          </cell>
          <cell r="G948" t="str">
            <v>INFORME N° 1411-2017-TP/DE/UGA-CFL</v>
          </cell>
          <cell r="H948" t="str">
            <v>SERVICIOS DIVERSOS</v>
          </cell>
          <cell r="I948">
            <v>63</v>
          </cell>
          <cell r="J948">
            <v>23271199</v>
          </cell>
          <cell r="K948">
            <v>1071</v>
          </cell>
          <cell r="L948">
            <v>0</v>
          </cell>
          <cell r="M948">
            <v>0</v>
          </cell>
        </row>
        <row r="949">
          <cell r="A949">
            <v>1540</v>
          </cell>
          <cell r="B949">
            <v>43012</v>
          </cell>
          <cell r="C949">
            <v>176072</v>
          </cell>
          <cell r="D949" t="str">
            <v>UGA</v>
          </cell>
          <cell r="E949" t="str">
            <v>INFORME N° 1540-2017-TP/DE/UGPPME-CFPP</v>
          </cell>
          <cell r="F949" t="str">
            <v>CERTIFICACION DE CERDITO PRESUPUESTARIO REFERIDA AL PAGO DE CERTIFICADOS DIROVE, PARA LA BAJA DE CAMIONETAS</v>
          </cell>
          <cell r="G949" t="str">
            <v>INFORME N° 1408-2017-TP/DE/UGA-CFL</v>
          </cell>
          <cell r="H949" t="str">
            <v>DERECHOS ADMINISTRATIVOS</v>
          </cell>
          <cell r="I949">
            <v>77</v>
          </cell>
          <cell r="J949">
            <v>254121</v>
          </cell>
          <cell r="K949">
            <v>1072</v>
          </cell>
          <cell r="L949">
            <v>0</v>
          </cell>
          <cell r="M949">
            <v>0</v>
          </cell>
        </row>
        <row r="950">
          <cell r="A950">
            <v>1541</v>
          </cell>
          <cell r="B950">
            <v>43012</v>
          </cell>
          <cell r="C950">
            <v>127635</v>
          </cell>
          <cell r="D950" t="str">
            <v>UGA</v>
          </cell>
          <cell r="E950" t="str">
            <v>INFORME N° 1541-2017-TP/DE/UGPPME-CFPP</v>
          </cell>
          <cell r="F950" t="str">
            <v>CERTIFICACION DE CREDITO PRESUPUESTARIO 2017 Y PREVISION 2018 REFERIDA A LA CONTRATACION DEL SERVICIO DE INTERNET PARA EL PROGRAMA TRABAJA PERU</v>
          </cell>
          <cell r="G950" t="str">
            <v>INFORME N° 1413-2017-TP/DE/UGA-CFL</v>
          </cell>
          <cell r="H950" t="str">
            <v>SERVICIO DE INTERNET</v>
          </cell>
          <cell r="I950">
            <v>77</v>
          </cell>
          <cell r="J950">
            <v>232223</v>
          </cell>
          <cell r="K950">
            <v>1078</v>
          </cell>
          <cell r="L950">
            <v>0</v>
          </cell>
          <cell r="M950">
            <v>0</v>
          </cell>
        </row>
        <row r="951">
          <cell r="A951">
            <v>1542</v>
          </cell>
          <cell r="B951">
            <v>43012</v>
          </cell>
          <cell r="C951">
            <v>178193</v>
          </cell>
          <cell r="D951" t="str">
            <v>UGA</v>
          </cell>
          <cell r="E951" t="str">
            <v>INFORME N° 1542-2017-TP/DE/UGPPME-CFPP</v>
          </cell>
          <cell r="F951" t="str">
            <v>APROBACIÓN PARA CONTRATACIÓN DE SERVICIO DE TERCERO PARA LA COORDINACION FUNCIONAL DE PLANIFICACION Y PRESUPUESTO</v>
          </cell>
          <cell r="G951">
            <v>0</v>
          </cell>
          <cell r="H951">
            <v>0</v>
          </cell>
          <cell r="I951">
            <v>0</v>
          </cell>
          <cell r="J951">
            <v>0</v>
          </cell>
          <cell r="K951">
            <v>0</v>
          </cell>
          <cell r="L951">
            <v>0</v>
          </cell>
          <cell r="M951">
            <v>0</v>
          </cell>
        </row>
        <row r="952">
          <cell r="A952">
            <v>1543</v>
          </cell>
          <cell r="B952">
            <v>43012</v>
          </cell>
          <cell r="C952">
            <v>176060</v>
          </cell>
          <cell r="D952" t="str">
            <v>DE</v>
          </cell>
          <cell r="E952" t="str">
            <v>INFORME N° 1543-2017-TP/DE/UGPPME-CFPP</v>
          </cell>
          <cell r="F952" t="str">
            <v>PROPUESTA DE NOTA DE MODIFICACIÓN PRESUPUESTARIA NMP N° 057, CRÉDITOS Y ANULACIONES POR S/. 41,600.00 DE TIPO 3 CREDITOS Y ANULACIONES (DENTRO DE U.E) PARA APROBACIÓN</v>
          </cell>
          <cell r="G952" t="str">
            <v>INFORME N° 1330-2017-TP/DE/UGA-CFL
INFORME N° 1407-2017-TP/DE/UGA-CFL
MOMORANDUM N° 484-2017-TP/DE/UGPROM</v>
          </cell>
          <cell r="H952">
            <v>0</v>
          </cell>
          <cell r="I952">
            <v>0</v>
          </cell>
          <cell r="J952">
            <v>0</v>
          </cell>
          <cell r="K952">
            <v>0</v>
          </cell>
          <cell r="L952">
            <v>0</v>
          </cell>
          <cell r="M952">
            <v>0</v>
          </cell>
        </row>
        <row r="953">
          <cell r="A953">
            <v>1544</v>
          </cell>
          <cell r="B953">
            <v>43013</v>
          </cell>
          <cell r="C953">
            <v>178516</v>
          </cell>
          <cell r="D953" t="str">
            <v>DE</v>
          </cell>
          <cell r="E953" t="str">
            <v>INFORME N° 1544-2017-TP/DE/UGPPME-CFPP</v>
          </cell>
          <cell r="F953" t="str">
            <v>SOLICITO AUTORIZACIÓN PARA CONTRATACIÓN DE SERVICIO DE TERCERO PARA LA COORDINACIÓN FUNCIONAL DE PLANIFICACIÓN Y PRESUPUESTO</v>
          </cell>
          <cell r="G953">
            <v>0</v>
          </cell>
          <cell r="H953">
            <v>0</v>
          </cell>
          <cell r="I953">
            <v>0</v>
          </cell>
          <cell r="J953">
            <v>0</v>
          </cell>
          <cell r="K953">
            <v>0</v>
          </cell>
          <cell r="L953">
            <v>0</v>
          </cell>
          <cell r="M953">
            <v>0</v>
          </cell>
        </row>
        <row r="954">
          <cell r="A954">
            <v>1545</v>
          </cell>
          <cell r="B954">
            <v>43013</v>
          </cell>
          <cell r="C954">
            <v>178533</v>
          </cell>
          <cell r="D954" t="str">
            <v>DIRECCIÓN EJECUTIVA</v>
          </cell>
          <cell r="E954" t="str">
            <v>INFORME N° 1545-2017-TP/DE/UGPPME-CFPP</v>
          </cell>
          <cell r="F954" t="str">
            <v>SOLICITO AUTORIZACION PARA CONTRATACION DE SERVICIO DE TERCERO PARA LA COORDINACION FUNCIONAL DE PLANIFICACION Y PRESUPUESTO</v>
          </cell>
          <cell r="G954">
            <v>0</v>
          </cell>
          <cell r="H954">
            <v>0</v>
          </cell>
          <cell r="I954">
            <v>0</v>
          </cell>
          <cell r="J954">
            <v>0</v>
          </cell>
          <cell r="K954">
            <v>0</v>
          </cell>
          <cell r="L954" t="str">
            <v>SR. JULIO HARO</v>
          </cell>
          <cell r="M954">
            <v>0</v>
          </cell>
        </row>
        <row r="955">
          <cell r="A955">
            <v>1546</v>
          </cell>
          <cell r="B955">
            <v>0</v>
          </cell>
          <cell r="C955">
            <v>0</v>
          </cell>
          <cell r="D955">
            <v>0</v>
          </cell>
          <cell r="E955">
            <v>0</v>
          </cell>
          <cell r="F955">
            <v>0</v>
          </cell>
          <cell r="G955">
            <v>0</v>
          </cell>
          <cell r="H955">
            <v>0</v>
          </cell>
          <cell r="I955">
            <v>0</v>
          </cell>
          <cell r="J955">
            <v>0</v>
          </cell>
          <cell r="K955">
            <v>0</v>
          </cell>
          <cell r="L955">
            <v>0</v>
          </cell>
          <cell r="M955">
            <v>0</v>
          </cell>
        </row>
        <row r="956">
          <cell r="A956">
            <v>1547</v>
          </cell>
          <cell r="B956">
            <v>43013</v>
          </cell>
          <cell r="C956">
            <v>167834</v>
          </cell>
          <cell r="D956" t="str">
            <v>DE</v>
          </cell>
          <cell r="E956" t="str">
            <v>INFORME N° 1547-2017-TP/DE/UGPPME-CFPP</v>
          </cell>
          <cell r="F956" t="str">
            <v>PROPUESTA DE NOTA DE MODIFICACIÓN PRESUPUESTARIA NMP N° 058, CREDITOS Y ANULACIONES POR S/. 53,505.00 DE TIPO 3 CRÉDITOS Y ANULACIONES (DENTRO DE U.E) PARA APROBACIÓN</v>
          </cell>
          <cell r="G956" t="str">
            <v>INFORME N° 1406-2017-TP/DE/UGA-CFL
MEMORANDUM N° 679-2017-TP/DE/UGPYTOS-CFSP
MEMORANDUM N° 081-2017-TP/DE/UGPYTOS-CFATEP</v>
          </cell>
          <cell r="H956">
            <v>0</v>
          </cell>
          <cell r="I956">
            <v>0</v>
          </cell>
          <cell r="J956">
            <v>0</v>
          </cell>
          <cell r="K956">
            <v>0</v>
          </cell>
          <cell r="L956">
            <v>0</v>
          </cell>
          <cell r="M956">
            <v>0</v>
          </cell>
        </row>
        <row r="957">
          <cell r="A957">
            <v>1548</v>
          </cell>
          <cell r="B957">
            <v>0</v>
          </cell>
          <cell r="C957">
            <v>0</v>
          </cell>
          <cell r="D957">
            <v>0</v>
          </cell>
          <cell r="E957">
            <v>0</v>
          </cell>
          <cell r="F957">
            <v>0</v>
          </cell>
          <cell r="G957">
            <v>0</v>
          </cell>
          <cell r="H957">
            <v>0</v>
          </cell>
          <cell r="I957">
            <v>0</v>
          </cell>
          <cell r="J957">
            <v>0</v>
          </cell>
          <cell r="K957">
            <v>0</v>
          </cell>
          <cell r="L957">
            <v>0</v>
          </cell>
          <cell r="M957">
            <v>0</v>
          </cell>
        </row>
        <row r="958">
          <cell r="A958">
            <v>1549</v>
          </cell>
          <cell r="B958">
            <v>43014</v>
          </cell>
          <cell r="C958">
            <v>178696</v>
          </cell>
          <cell r="D958" t="str">
            <v>UGA</v>
          </cell>
          <cell r="E958" t="str">
            <v>INFORME N° 1549-2017-TP/DE/UGPPME-CFPP9</v>
          </cell>
          <cell r="F958" t="str">
            <v xml:space="preserve">CERTIFICACION DE CREDITO PRESUPUESTARIO REFERIDA A LA ADQUISICION DE PASAJES AEREOS MEDIANTE ACUERDO MARCO PARA CUMPLIR CON EL PLAN DE TRABAJO DE LA COMISION DE SERVICIO PARA LA TOMA DE INVENTARIO FISICO DE BIENES PATRIMONIALES A NIVEL NACIONAL 2017 DEL PROGRAMA TRABAJA PERU </v>
          </cell>
          <cell r="G958" t="str">
            <v>INFORME N° 1429-2017-TP/DE/UGA-CFL</v>
          </cell>
          <cell r="H958" t="str">
            <v xml:space="preserve">PASAJES Y GASTOS DE TRANSPORTE </v>
          </cell>
          <cell r="I958">
            <v>77</v>
          </cell>
          <cell r="J958">
            <v>232121</v>
          </cell>
          <cell r="K958">
            <v>1084</v>
          </cell>
          <cell r="L958">
            <v>0</v>
          </cell>
          <cell r="M958">
            <v>0</v>
          </cell>
        </row>
        <row r="959">
          <cell r="A959">
            <v>1550</v>
          </cell>
          <cell r="B959">
            <v>43013</v>
          </cell>
          <cell r="C959">
            <v>169438</v>
          </cell>
          <cell r="D959" t="str">
            <v>UGA</v>
          </cell>
          <cell r="E959" t="str">
            <v>INFORME N° 1550-2017-TP/DE/UGPPME-CFPP9</v>
          </cell>
          <cell r="F959" t="str">
            <v>CERTIFICACION DE CREDITO PRESUPUESTARIO REFERIDA A LA CONTRATACION DEL SERVICIO DE TERCERO PARA REALIZAR EL SERVICIO DE MANTENIMIENTO Y LIMPIEZA DE LOCAL DE LA UNIDAD ZONAL DE PUNO</v>
          </cell>
          <cell r="G959" t="str">
            <v>INFORME N° 1421-2017/TP/DE/UGA-CFL</v>
          </cell>
          <cell r="H959" t="str">
            <v>SERVICIOS DIVERSOS</v>
          </cell>
          <cell r="I959">
            <v>82</v>
          </cell>
          <cell r="J959">
            <v>23271199</v>
          </cell>
          <cell r="K959">
            <v>1081</v>
          </cell>
          <cell r="L959">
            <v>0</v>
          </cell>
          <cell r="M959">
            <v>0</v>
          </cell>
        </row>
        <row r="960">
          <cell r="A960">
            <v>1551</v>
          </cell>
          <cell r="B960">
            <v>43014</v>
          </cell>
          <cell r="C960">
            <v>124644</v>
          </cell>
          <cell r="D960" t="str">
            <v>UGA</v>
          </cell>
          <cell r="E960" t="str">
            <v>INFORME N° 1551-2017-TP/DE/UGPPME-CFPP10</v>
          </cell>
          <cell r="F960" t="str">
            <v xml:space="preserve">CERTIFICACION DE CREDITO PRESUPUESTARIO REFERIDA A LA CONTRATACION DEL SERVICIO DE MANTENIMIENTO PREVENTIVO DE CAMIONETA NISSAN NAVARA PLACA EGJ 576 ASIGNADA A LA UNIDAD ZONAL PUNO DEL PROGRAMA TRABAJA PERU </v>
          </cell>
          <cell r="G960" t="str">
            <v>INFORME N° 1432-2017-TP/DE/UGA-CFL</v>
          </cell>
          <cell r="H960" t="str">
            <v>MANTENIMIENTO, REPARACION Y ACONDICIONAMIENTO DE VEHICULOS</v>
          </cell>
          <cell r="I960">
            <v>82</v>
          </cell>
          <cell r="J960">
            <v>232413</v>
          </cell>
          <cell r="K960">
            <v>1085</v>
          </cell>
          <cell r="L960">
            <v>0</v>
          </cell>
          <cell r="M960">
            <v>0</v>
          </cell>
        </row>
        <row r="961">
          <cell r="A961">
            <v>1552</v>
          </cell>
          <cell r="B961">
            <v>0</v>
          </cell>
          <cell r="C961">
            <v>0</v>
          </cell>
          <cell r="D961">
            <v>0</v>
          </cell>
          <cell r="E961">
            <v>0</v>
          </cell>
          <cell r="F961">
            <v>0</v>
          </cell>
          <cell r="G961">
            <v>0</v>
          </cell>
          <cell r="H961">
            <v>0</v>
          </cell>
          <cell r="I961">
            <v>0</v>
          </cell>
          <cell r="J961">
            <v>0</v>
          </cell>
          <cell r="K961">
            <v>0</v>
          </cell>
          <cell r="L961">
            <v>0</v>
          </cell>
          <cell r="M961">
            <v>0</v>
          </cell>
        </row>
        <row r="962">
          <cell r="A962">
            <v>1553</v>
          </cell>
          <cell r="B962">
            <v>0</v>
          </cell>
          <cell r="C962">
            <v>0</v>
          </cell>
          <cell r="D962">
            <v>0</v>
          </cell>
          <cell r="E962">
            <v>0</v>
          </cell>
          <cell r="F962">
            <v>0</v>
          </cell>
          <cell r="G962">
            <v>0</v>
          </cell>
          <cell r="H962">
            <v>0</v>
          </cell>
          <cell r="I962">
            <v>0</v>
          </cell>
          <cell r="J962">
            <v>0</v>
          </cell>
          <cell r="K962">
            <v>0</v>
          </cell>
          <cell r="L962">
            <v>0</v>
          </cell>
          <cell r="M962">
            <v>0</v>
          </cell>
        </row>
        <row r="963">
          <cell r="A963">
            <v>1554</v>
          </cell>
          <cell r="B963">
            <v>43014</v>
          </cell>
          <cell r="C963">
            <v>172771</v>
          </cell>
          <cell r="D963" t="str">
            <v>UGA</v>
          </cell>
          <cell r="E963" t="str">
            <v>INFORME N° 1554-2017-TP/DE/UGPPME-CFPP10</v>
          </cell>
          <cell r="F963" t="str">
            <v>CERTIFICACION DE CREDITO PRESUPUESTARIO REFERIDA A LA CONTRATACION DEL SERVICIO DE TERCERO COMO APOYO EN LA GESTION ADMINISTRATIVA DEL ARCHIVO CENTRAL Y LA DESCRIPCIÓN DEL ACERVO DOCUMENTARIO QUE CUSTODIA EL ARCHIVO CENTRAL, DEL PROGRAMA TRABAJA PERU</v>
          </cell>
          <cell r="G963" t="str">
            <v>INFORME N° 1424-2017-TP/DE/UGA-CFL</v>
          </cell>
          <cell r="H963" t="str">
            <v>SERVICIOS DIVERSOS</v>
          </cell>
          <cell r="I963">
            <v>77</v>
          </cell>
          <cell r="J963">
            <v>23271199</v>
          </cell>
          <cell r="K963">
            <v>1086</v>
          </cell>
          <cell r="L963">
            <v>0</v>
          </cell>
          <cell r="M963">
            <v>0</v>
          </cell>
        </row>
        <row r="964">
          <cell r="A964">
            <v>1555</v>
          </cell>
          <cell r="B964">
            <v>43014</v>
          </cell>
          <cell r="C964">
            <v>174871</v>
          </cell>
          <cell r="D964" t="str">
            <v>UGA</v>
          </cell>
          <cell r="E964" t="str">
            <v>INFORME N° 1555-2017-TP/DE/UGPPME-CFPP10</v>
          </cell>
          <cell r="F964" t="str">
            <v>CERTIFICACION DE CREDITO PRESUPUESTARIO REFERIDA A LA ASIGNACION DE VIATICOS EN ATENCION AL PLAN DE TRABAJO INTEGRAL PARA REALIZAR VISITAS DE MONITOREO SER-DIC 2017 -AC-87, DEL PROGRAMA TRABAJA PERU</v>
          </cell>
          <cell r="G964" t="str">
            <v>INFORME N° 371-2017-TP/DE/UGA-CFC</v>
          </cell>
          <cell r="H964" t="str">
            <v>VIATICOS Y ASIGNACIONES POR COMISION DE SERVICIO</v>
          </cell>
          <cell r="I964">
            <v>74</v>
          </cell>
          <cell r="J964">
            <v>232122</v>
          </cell>
          <cell r="K964">
            <v>1087</v>
          </cell>
          <cell r="L964">
            <v>0</v>
          </cell>
          <cell r="M964">
            <v>0</v>
          </cell>
        </row>
        <row r="965">
          <cell r="A965">
            <v>1556</v>
          </cell>
          <cell r="B965">
            <v>43014</v>
          </cell>
          <cell r="C965">
            <v>175192</v>
          </cell>
          <cell r="D965" t="str">
            <v>UGA</v>
          </cell>
          <cell r="E965" t="str">
            <v>INFORME N° 1556-2017-TP/DE/UGPPME-CFPP10</v>
          </cell>
          <cell r="F965" t="str">
            <v>CERTIFICACIÓN DE CREDITO PRESUPUESTARIO REFERIDA AL PLAN DE TRABAJO PARA LA TOMA DE INVENTARIO 2017 DE LOS BIENES PATRIMONIALES DEL PROGRAMA TRABAJA PERU Y EL PLAN DE TRABAJO DEL INVENTARIO FÍSICO DE EXISTENCIAS DE ALMACEN</v>
          </cell>
          <cell r="G965" t="str">
            <v>INFORME N° 381-2017-TP/DE/UGA-CFC</v>
          </cell>
          <cell r="H965" t="str">
            <v>VIATICOS Y ASIGNACIONES POR COMISION DE SERVICIO, PASAJES Y GASTOS DE TRANSPORTE</v>
          </cell>
          <cell r="I965">
            <v>77</v>
          </cell>
          <cell r="J965" t="str">
            <v>232122, 232121</v>
          </cell>
          <cell r="K965">
            <v>1097</v>
          </cell>
          <cell r="L965">
            <v>0</v>
          </cell>
          <cell r="M965">
            <v>0</v>
          </cell>
        </row>
        <row r="966">
          <cell r="A966">
            <v>1557</v>
          </cell>
          <cell r="B966">
            <v>43014</v>
          </cell>
          <cell r="C966">
            <v>178541</v>
          </cell>
          <cell r="D966" t="str">
            <v>UGA</v>
          </cell>
          <cell r="E966" t="str">
            <v>INFORME N° 1557-2017-TP/DE/UGPPME-CFPP10</v>
          </cell>
          <cell r="F966" t="str">
            <v>CERTIFICACIÓN DE CREDITO PRESUPUESTARIO REFERIDA A LA ASIGNACION DE VIATICOS PARA REALIZAR LAS ACTIVIDADES DE VERIFICACIÓN DE ELEGIBILIDAD DE LOS EXPEDIENTES TECNICOS</v>
          </cell>
          <cell r="G966" t="str">
            <v>INFORME N° 382-2017-TP/DE/UGA-CFC</v>
          </cell>
          <cell r="H966" t="str">
            <v>VIATICOS Y ASIGNACIONES POR COMISION DE SERVICIO, PASAJES Y GASTOS DE TRANSPORTE</v>
          </cell>
          <cell r="I966">
            <v>44</v>
          </cell>
          <cell r="J966" t="str">
            <v>232122, 232121</v>
          </cell>
          <cell r="K966">
            <v>1093</v>
          </cell>
          <cell r="L966">
            <v>0</v>
          </cell>
          <cell r="M966">
            <v>0</v>
          </cell>
        </row>
        <row r="967">
          <cell r="A967">
            <v>1558</v>
          </cell>
          <cell r="B967">
            <v>43014</v>
          </cell>
          <cell r="C967">
            <v>172418</v>
          </cell>
          <cell r="D967" t="str">
            <v>UGA</v>
          </cell>
          <cell r="E967" t="str">
            <v>INFORME N° 1558-2017-TP/DE/UGPPME-CFPP10</v>
          </cell>
          <cell r="F967" t="str">
            <v>CERTIFICCACIÓN DE CREDITO PRESUPUESTARIO REFERIDA A LA CONTRATACIÓN AL SERVICIO DE TERCEROS PARA LA COORDINACIÓN FUNCIONAL DE SISTEMAS DEL PROGRAMA TRABAJA PERU</v>
          </cell>
          <cell r="G967" t="str">
            <v>INFORME N° 1436-2017-TP/DE/UGA-CFL</v>
          </cell>
          <cell r="H967" t="str">
            <v>OTROS SERVICIOS SIMILARES</v>
          </cell>
          <cell r="I967">
            <v>169</v>
          </cell>
          <cell r="J967">
            <v>2327299</v>
          </cell>
          <cell r="K967">
            <v>1089</v>
          </cell>
          <cell r="L967">
            <v>0</v>
          </cell>
          <cell r="M967">
            <v>0</v>
          </cell>
        </row>
        <row r="968">
          <cell r="A968">
            <v>1559</v>
          </cell>
          <cell r="B968">
            <v>43014</v>
          </cell>
          <cell r="C968">
            <v>172417</v>
          </cell>
          <cell r="D968" t="str">
            <v>UGA</v>
          </cell>
          <cell r="E968" t="str">
            <v>INFORME N° 1559-2017-TP/DE/UGPPME-CFPP10</v>
          </cell>
          <cell r="F968" t="str">
            <v>CERTIFICACION DE CREDITO PRESUPUESTARIO REFERIDA A LA CONTRATACION AL SERVICIO DE TERCEROS PARA LA COORDINACION FUNCIONAL DE SISTEMAS DEL PROGRAMA TRABAJA PERU</v>
          </cell>
          <cell r="G968" t="str">
            <v>INFORME N° 1437-2017-TP/DE/UGA-CFL</v>
          </cell>
          <cell r="H968" t="str">
            <v>OTROS SERVICIOS SIMILARES</v>
          </cell>
          <cell r="I968">
            <v>169</v>
          </cell>
          <cell r="J968">
            <v>2327299</v>
          </cell>
          <cell r="K968">
            <v>1090</v>
          </cell>
          <cell r="L968">
            <v>0</v>
          </cell>
          <cell r="M968">
            <v>0</v>
          </cell>
        </row>
        <row r="969">
          <cell r="A969">
            <v>1560</v>
          </cell>
          <cell r="B969">
            <v>43014</v>
          </cell>
          <cell r="C969">
            <v>160024</v>
          </cell>
          <cell r="D969" t="str">
            <v>UGA</v>
          </cell>
          <cell r="E969" t="str">
            <v>INFORME N° 1560-2017-TP/DE/UGPPME-CFPP10</v>
          </cell>
          <cell r="F969" t="str">
            <v>CERTIFICACIÓN DE CREDITO PRESUPUESTARIO REFERIDA A LA CONTRATACIÓN AL SERVICIO DE TERCEROS PARA LA UNIDAD ZONAL LIMA NORTE - CALLAO DEL PROGRAMA TRABAJA PERU</v>
          </cell>
          <cell r="G969" t="str">
            <v>INFORME N° 1439-2017-TP/DE/UGA/CFL</v>
          </cell>
          <cell r="H969" t="str">
            <v>OTROS SERVICIOS SIMILARES</v>
          </cell>
          <cell r="I969">
            <v>161</v>
          </cell>
          <cell r="J969">
            <v>2327299</v>
          </cell>
          <cell r="K969">
            <v>1091</v>
          </cell>
          <cell r="L969">
            <v>0</v>
          </cell>
          <cell r="M969">
            <v>0</v>
          </cell>
        </row>
        <row r="970">
          <cell r="A970">
            <v>1561</v>
          </cell>
          <cell r="B970">
            <v>0</v>
          </cell>
          <cell r="C970">
            <v>0</v>
          </cell>
          <cell r="D970">
            <v>0</v>
          </cell>
          <cell r="E970">
            <v>0</v>
          </cell>
          <cell r="F970">
            <v>0</v>
          </cell>
          <cell r="G970">
            <v>0</v>
          </cell>
          <cell r="H970">
            <v>0</v>
          </cell>
          <cell r="I970">
            <v>0</v>
          </cell>
          <cell r="J970">
            <v>0</v>
          </cell>
          <cell r="K970">
            <v>0</v>
          </cell>
          <cell r="L970">
            <v>0</v>
          </cell>
          <cell r="M970">
            <v>0</v>
          </cell>
        </row>
        <row r="971">
          <cell r="A971">
            <v>1562</v>
          </cell>
          <cell r="B971">
            <v>0</v>
          </cell>
          <cell r="C971">
            <v>0</v>
          </cell>
          <cell r="D971">
            <v>0</v>
          </cell>
          <cell r="E971">
            <v>0</v>
          </cell>
          <cell r="F971">
            <v>0</v>
          </cell>
          <cell r="G971">
            <v>0</v>
          </cell>
          <cell r="H971">
            <v>0</v>
          </cell>
          <cell r="I971">
            <v>0</v>
          </cell>
          <cell r="J971">
            <v>0</v>
          </cell>
          <cell r="K971">
            <v>0</v>
          </cell>
          <cell r="L971">
            <v>0</v>
          </cell>
          <cell r="M971">
            <v>0</v>
          </cell>
        </row>
        <row r="972">
          <cell r="A972">
            <v>1563</v>
          </cell>
          <cell r="B972">
            <v>43014</v>
          </cell>
          <cell r="C972">
            <v>173840</v>
          </cell>
          <cell r="D972" t="str">
            <v>UGA</v>
          </cell>
          <cell r="E972" t="str">
            <v>INFORME N° 1563-2017-TP/DE/UGPPME-CFPP</v>
          </cell>
          <cell r="F972" t="str">
            <v>CERTIFICACION DE CREDITO PRESUPUESTARIO REFERIDA A LA CONTRATACION AL SERVICIO DE TERCEROS PARA LA COORDINACION FUNCIONAL DE SISTEMAS DEL PROGRAMA TRABAJA PERU</v>
          </cell>
          <cell r="G972" t="str">
            <v>INFORME N° 1440-2017-TP/DE/IUGA-CFL</v>
          </cell>
          <cell r="H972" t="str">
            <v>SERVICIOS DIVERSOS</v>
          </cell>
          <cell r="I972">
            <v>169</v>
          </cell>
          <cell r="J972">
            <v>23271199</v>
          </cell>
          <cell r="K972">
            <v>1092</v>
          </cell>
          <cell r="L972">
            <v>0</v>
          </cell>
          <cell r="M972">
            <v>0</v>
          </cell>
        </row>
        <row r="973">
          <cell r="A973">
            <v>1564</v>
          </cell>
          <cell r="B973">
            <v>43017</v>
          </cell>
          <cell r="C973">
            <v>179026</v>
          </cell>
          <cell r="D973" t="str">
            <v>UGA</v>
          </cell>
          <cell r="E973" t="str">
            <v>INFORME N° 1564-2017-TP/DE/UGPPME-CFPP</v>
          </cell>
          <cell r="F973" t="str">
            <v>REBAJA DE CERTIFICADO DE CREDITO PRESUPUESTARIO N° 872-2017, EMITIDO POR EL CONCEPTO DE CONTRATACION DEL SERVICIO DE TERCERO PARA LA COORDINACION FUNCIONAL DE SISTEMAS DEL PROGRAMA TRABAJA PERU</v>
          </cell>
          <cell r="G973" t="str">
            <v>INFORME N° 1431-2017-TP/DE/IUGA-CFL</v>
          </cell>
          <cell r="H973" t="str">
            <v>OTROS SERVICIOS SIMILARES</v>
          </cell>
          <cell r="I973">
            <v>169</v>
          </cell>
          <cell r="J973">
            <v>2327299</v>
          </cell>
          <cell r="K973">
            <v>872</v>
          </cell>
          <cell r="L973">
            <v>0</v>
          </cell>
          <cell r="M973">
            <v>0</v>
          </cell>
        </row>
        <row r="974">
          <cell r="A974">
            <v>1565</v>
          </cell>
          <cell r="B974">
            <v>43017</v>
          </cell>
          <cell r="C974">
            <v>177679</v>
          </cell>
          <cell r="D974" t="str">
            <v>UGA</v>
          </cell>
          <cell r="E974" t="str">
            <v>INFORME N° 1565-2017-TP/DE/UGPPME-CFPP</v>
          </cell>
          <cell r="F974" t="str">
            <v>CERTIFICACIÓN DE CREDITO PRESUPUESTARIO REFERIDA A LA ASIGNACIÓN DE VIÁTICOS PARA REALIZAR EL SEGUIMIENTO Y VERIFICACIÓN A LA EJECUCIÓN FISICA-FINANCIERA DE LOS PROYECTOS DE ACCIÓN DE CONTINGENCIA AC-88, DEL PROGRAMA TRABAJA PERU</v>
          </cell>
          <cell r="G974" t="str">
            <v>INFORME N° 379-2017/TP/DE/UGA-CFC</v>
          </cell>
          <cell r="H974" t="str">
            <v>VIATICOS Y ASIGNACIONES POR COMISIÓN DE SERVICIO, PASAJES Y GASTOS DE TRANSPORTE, SERVICIOS DIVERSOS</v>
          </cell>
          <cell r="I974">
            <v>169</v>
          </cell>
          <cell r="J974" t="str">
            <v>232122, 232121, 23271199</v>
          </cell>
          <cell r="K974">
            <v>1088</v>
          </cell>
          <cell r="L974">
            <v>0</v>
          </cell>
          <cell r="M974">
            <v>0</v>
          </cell>
        </row>
        <row r="975">
          <cell r="A975">
            <v>1566</v>
          </cell>
          <cell r="B975">
            <v>0</v>
          </cell>
          <cell r="C975">
            <v>0</v>
          </cell>
          <cell r="D975">
            <v>0</v>
          </cell>
          <cell r="E975" t="str">
            <v>INFORME N° 1565-2017-TP/DE/UGPPME-CFPP</v>
          </cell>
          <cell r="F975">
            <v>0</v>
          </cell>
          <cell r="G975">
            <v>0</v>
          </cell>
          <cell r="H975">
            <v>0</v>
          </cell>
          <cell r="I975">
            <v>0</v>
          </cell>
          <cell r="J975">
            <v>0</v>
          </cell>
          <cell r="K975">
            <v>0</v>
          </cell>
          <cell r="L975">
            <v>0</v>
          </cell>
          <cell r="M975">
            <v>0</v>
          </cell>
        </row>
        <row r="976">
          <cell r="A976">
            <v>1567</v>
          </cell>
          <cell r="B976">
            <v>43017</v>
          </cell>
          <cell r="C976">
            <v>176619</v>
          </cell>
          <cell r="D976" t="str">
            <v>DE</v>
          </cell>
          <cell r="E976" t="str">
            <v>INFORME N° 1567-2017-TP/DE/UGPPME-CFPP</v>
          </cell>
          <cell r="F976" t="str">
            <v>SOBRE RESOLUCIONES MINISTERIALES N° 143 Y 162-2017-TR QUE APRUEBAN LAS TRANSFERENCIAS FINANCIERAS DEL PROGRAMA PARA LA GENERACIÓN DE EMPLEO SOCIAL INCLUSIVO TRABAJA PERU A FAVOR DE ORGANISMOS EJECUTORES DEL SECTOR PÚBLICO</v>
          </cell>
          <cell r="G976" t="str">
            <v>OFICIO N° 659-2017-EF/50.06</v>
          </cell>
          <cell r="H976">
            <v>0</v>
          </cell>
          <cell r="I976">
            <v>0</v>
          </cell>
          <cell r="J976">
            <v>0</v>
          </cell>
          <cell r="K976">
            <v>0</v>
          </cell>
          <cell r="L976">
            <v>0</v>
          </cell>
          <cell r="M976">
            <v>0</v>
          </cell>
        </row>
        <row r="977">
          <cell r="A977">
            <v>1568</v>
          </cell>
          <cell r="B977">
            <v>43017</v>
          </cell>
          <cell r="C977">
            <v>167991</v>
          </cell>
          <cell r="D977" t="str">
            <v>UGA</v>
          </cell>
          <cell r="E977" t="str">
            <v>INFORME N° 1568-2017-TP/DE/UGPPME-CFPP</v>
          </cell>
          <cell r="F977" t="str">
            <v>CERTIFICACIÓN DE CREDITO PRESUPUESTARIO REFERIDA A LA CONTRATACION AL SERVICIO DE TERCEROS COMO REVISOR DE EXPEDIENTES DE LIQUIDACION TECNICO-FINANCIERO DEL PROGRAMA TRABAJA PERU</v>
          </cell>
          <cell r="G977" t="str">
            <v>INFORME N° 1441-2017-TP/DE/UGA-CFL</v>
          </cell>
          <cell r="H977" t="str">
            <v>OTROS SERVICIOS SIMILARES</v>
          </cell>
          <cell r="I977">
            <v>125</v>
          </cell>
          <cell r="J977">
            <v>2327299</v>
          </cell>
          <cell r="K977">
            <v>1099</v>
          </cell>
          <cell r="L977">
            <v>0</v>
          </cell>
          <cell r="M977">
            <v>0</v>
          </cell>
        </row>
        <row r="978">
          <cell r="A978">
            <v>1569</v>
          </cell>
          <cell r="B978">
            <v>0</v>
          </cell>
          <cell r="C978">
            <v>0</v>
          </cell>
          <cell r="D978">
            <v>0</v>
          </cell>
          <cell r="E978" t="str">
            <v>INFORME N° 1565-2017-TP/DE/UGPPME-CFPP</v>
          </cell>
          <cell r="F978">
            <v>0</v>
          </cell>
          <cell r="G978">
            <v>0</v>
          </cell>
          <cell r="H978">
            <v>0</v>
          </cell>
          <cell r="I978">
            <v>0</v>
          </cell>
          <cell r="J978">
            <v>0</v>
          </cell>
          <cell r="K978">
            <v>0</v>
          </cell>
          <cell r="L978">
            <v>0</v>
          </cell>
          <cell r="M978">
            <v>0</v>
          </cell>
        </row>
        <row r="979">
          <cell r="A979">
            <v>1570</v>
          </cell>
          <cell r="B979">
            <v>0</v>
          </cell>
          <cell r="C979">
            <v>0</v>
          </cell>
          <cell r="D979">
            <v>0</v>
          </cell>
          <cell r="E979" t="str">
            <v>INFORME N° 1565-2017-TP/DE/UGPPME-CFPP</v>
          </cell>
          <cell r="F979">
            <v>0</v>
          </cell>
          <cell r="G979">
            <v>0</v>
          </cell>
          <cell r="H979">
            <v>0</v>
          </cell>
          <cell r="I979">
            <v>0</v>
          </cell>
          <cell r="J979">
            <v>0</v>
          </cell>
          <cell r="K979">
            <v>0</v>
          </cell>
          <cell r="L979">
            <v>0</v>
          </cell>
          <cell r="M979">
            <v>0</v>
          </cell>
        </row>
        <row r="980">
          <cell r="A980">
            <v>1571</v>
          </cell>
          <cell r="B980">
            <v>43017</v>
          </cell>
          <cell r="C980">
            <v>175003</v>
          </cell>
          <cell r="D980" t="str">
            <v>DIRECCIÓN EJECUTIVA</v>
          </cell>
          <cell r="E980" t="str">
            <v>INFORME N° 1571-2017-TP/DE/UGPPME-CFPP</v>
          </cell>
          <cell r="F980" t="str">
            <v>REQUERIMIENTO DE CONTRATACION ADMINISTRATIVA DE SERVICIOS -CAS DE UN (01) RESPONSABLE PARA LA COORDINACION FUNCIONAL DE SUPERVISION DE PROYECTOS</v>
          </cell>
          <cell r="G980" t="str">
            <v>INFORME N° 664-2017/TP/DE/UGA-CFRRHH</v>
          </cell>
          <cell r="H980">
            <v>0</v>
          </cell>
          <cell r="I980">
            <v>0</v>
          </cell>
          <cell r="J980">
            <v>0</v>
          </cell>
          <cell r="K980">
            <v>0</v>
          </cell>
          <cell r="L980">
            <v>0</v>
          </cell>
          <cell r="M980">
            <v>0</v>
          </cell>
        </row>
        <row r="981">
          <cell r="A981">
            <v>1572</v>
          </cell>
          <cell r="B981">
            <v>43017</v>
          </cell>
          <cell r="C981">
            <v>174881</v>
          </cell>
          <cell r="D981" t="str">
            <v>DIRECCIÓN EJECUTIVA</v>
          </cell>
          <cell r="E981" t="str">
            <v>INFORME N° 1572-2017-TP/DE/UGPPME-CFPP</v>
          </cell>
          <cell r="F981" t="str">
            <v xml:space="preserve">REQUERIMIENTO DE CONTRATACION ADMINISTRATIVA DE SERVICIOS -CAS DE UN (01) RESPONSABLE  DE PROYECTOS PARA LA UNIDAD ZONAL MADRE DE DIOS </v>
          </cell>
          <cell r="G981" t="str">
            <v>INFORME N° 665-2017-TP/DE/UGA-CFRRHH</v>
          </cell>
          <cell r="H981">
            <v>0</v>
          </cell>
          <cell r="I981">
            <v>0</v>
          </cell>
          <cell r="J981">
            <v>0</v>
          </cell>
          <cell r="K981">
            <v>0</v>
          </cell>
          <cell r="L981">
            <v>0</v>
          </cell>
          <cell r="M981">
            <v>0</v>
          </cell>
        </row>
        <row r="982">
          <cell r="A982">
            <v>1573</v>
          </cell>
          <cell r="B982">
            <v>43018</v>
          </cell>
          <cell r="C982">
            <v>171043</v>
          </cell>
          <cell r="D982" t="str">
            <v>UGPYTOS</v>
          </cell>
          <cell r="E982" t="str">
            <v>INFORME N° 1573-2017-TP/DE/UGPPME-CFPP</v>
          </cell>
          <cell r="F982" t="str">
            <v>REBAJA DE CERTIFICACIÓN DE CRÉDITO PRESUPUESTARIO PROYECTOS DEL CONCURSO DE PROYECTOS REGULARES 2017</v>
          </cell>
          <cell r="G982" t="str">
            <v>INFORME N° 414-2017-TP/DE/UGPYTOS-CFATEP
INFORME N° 439-2017-TP/DE/UGPYTOS-CFATEP</v>
          </cell>
          <cell r="H982">
            <v>0</v>
          </cell>
          <cell r="I982">
            <v>0</v>
          </cell>
          <cell r="J982">
            <v>0</v>
          </cell>
          <cell r="K982">
            <v>0</v>
          </cell>
          <cell r="L982">
            <v>0</v>
          </cell>
          <cell r="M982">
            <v>0</v>
          </cell>
        </row>
        <row r="983">
          <cell r="A983">
            <v>1574</v>
          </cell>
          <cell r="B983">
            <v>0</v>
          </cell>
          <cell r="C983">
            <v>0</v>
          </cell>
          <cell r="D983">
            <v>0</v>
          </cell>
          <cell r="E983" t="str">
            <v>INFORME N° 1565-2017-TP/DE/UGPPME-CFPP</v>
          </cell>
          <cell r="F983">
            <v>0</v>
          </cell>
          <cell r="G983">
            <v>0</v>
          </cell>
          <cell r="H983">
            <v>0</v>
          </cell>
          <cell r="I983">
            <v>0</v>
          </cell>
          <cell r="J983">
            <v>0</v>
          </cell>
          <cell r="K983">
            <v>0</v>
          </cell>
          <cell r="L983">
            <v>0</v>
          </cell>
          <cell r="M983">
            <v>0</v>
          </cell>
        </row>
        <row r="984">
          <cell r="A984">
            <v>1575</v>
          </cell>
          <cell r="B984">
            <v>0</v>
          </cell>
          <cell r="C984">
            <v>0</v>
          </cell>
          <cell r="D984">
            <v>0</v>
          </cell>
          <cell r="E984" t="str">
            <v>INFORME N° 1565-2017-TP/DE/UGPPME-CFPP</v>
          </cell>
          <cell r="F984">
            <v>0</v>
          </cell>
          <cell r="G984">
            <v>0</v>
          </cell>
          <cell r="H984">
            <v>0</v>
          </cell>
          <cell r="I984">
            <v>0</v>
          </cell>
          <cell r="J984">
            <v>0</v>
          </cell>
          <cell r="K984">
            <v>0</v>
          </cell>
          <cell r="L984">
            <v>0</v>
          </cell>
          <cell r="M984">
            <v>0</v>
          </cell>
        </row>
        <row r="985">
          <cell r="A985">
            <v>1576</v>
          </cell>
          <cell r="B985">
            <v>43018</v>
          </cell>
          <cell r="C985">
            <v>178564</v>
          </cell>
          <cell r="D985" t="str">
            <v>UGA</v>
          </cell>
          <cell r="E985" t="str">
            <v>INFORME N° 1576-2017-TP/DE/UGPPME-CFPP</v>
          </cell>
          <cell r="F985" t="str">
            <v xml:space="preserve">CERTIFICACION DE CREDITO PRESUPUESTARIO REFERIDA A LA CONTRATACION DE PROFESIONALES PARA REALIZAR " ASISTENCIA TECNICA Y REGISTRO EN EL BANCO DE PROYECTOS DEL PROGRAMA TRABAJA PERU"-ZONA SUR /PUNO Y MOQUEGUA) - 2 DA CONVOCATORIA </v>
          </cell>
          <cell r="G985" t="str">
            <v>INFORME N° 1427-2017-TP/DE/UGA-CFL</v>
          </cell>
          <cell r="H985" t="str">
            <v>OTROS SERVICIOS SIMILARES</v>
          </cell>
          <cell r="I985">
            <v>51</v>
          </cell>
          <cell r="J985">
            <v>2327299</v>
          </cell>
          <cell r="K985">
            <v>1095</v>
          </cell>
          <cell r="L985" t="str">
            <v>UZ PUNO</v>
          </cell>
          <cell r="M985">
            <v>0</v>
          </cell>
        </row>
        <row r="986">
          <cell r="A986">
            <v>0</v>
          </cell>
          <cell r="B986">
            <v>0</v>
          </cell>
          <cell r="C986">
            <v>0</v>
          </cell>
          <cell r="D986">
            <v>0</v>
          </cell>
          <cell r="E986">
            <v>0</v>
          </cell>
          <cell r="F986">
            <v>0</v>
          </cell>
          <cell r="G986">
            <v>0</v>
          </cell>
          <cell r="H986" t="str">
            <v>OTROS SERVICIOS SIMILARES</v>
          </cell>
          <cell r="I986">
            <v>48</v>
          </cell>
          <cell r="J986">
            <v>2327299</v>
          </cell>
          <cell r="K986">
            <v>1101</v>
          </cell>
          <cell r="L986" t="str">
            <v xml:space="preserve">UZ MOQUEGUA </v>
          </cell>
          <cell r="M986">
            <v>0</v>
          </cell>
        </row>
        <row r="987">
          <cell r="A987">
            <v>1577</v>
          </cell>
          <cell r="B987">
            <v>43018</v>
          </cell>
          <cell r="C987">
            <v>169374</v>
          </cell>
          <cell r="D987" t="str">
            <v>UGA</v>
          </cell>
          <cell r="E987" t="str">
            <v>INFORME N° 1577-2017-TP/DE/UGPPME-CFPP</v>
          </cell>
          <cell r="F987" t="str">
            <v>CERTIFICACION DE CREDITO PRESUPUESTARIO REFERIDA A LA CONTRATACION DEL SERVICIO DE TERCERO PARA REALIZAR LIMPIEZA DE LOCAL DE LA UNIDAD ZONAL LORETO DEL PROGRAMA TRABAJA PERU</v>
          </cell>
          <cell r="G987" t="str">
            <v>INFORME N° 1434-2017/TP/DE/UGA-CFL</v>
          </cell>
          <cell r="H987" t="str">
            <v>SERVICIOS DIVERSOS</v>
          </cell>
          <cell r="I987">
            <v>78</v>
          </cell>
          <cell r="J987">
            <v>23271199</v>
          </cell>
          <cell r="K987">
            <v>1105</v>
          </cell>
          <cell r="L987">
            <v>0</v>
          </cell>
          <cell r="M987">
            <v>0</v>
          </cell>
        </row>
        <row r="988">
          <cell r="A988">
            <v>1578</v>
          </cell>
          <cell r="B988">
            <v>43018</v>
          </cell>
          <cell r="C988">
            <v>152485</v>
          </cell>
          <cell r="D988" t="str">
            <v>UGA</v>
          </cell>
          <cell r="E988" t="str">
            <v>INFORME N° 1578-2017-TP/DE/UGPPME-CFPP</v>
          </cell>
          <cell r="F988" t="str">
            <v>CERTIFICACIÓN DE CREDITO PRESUPUESTARIO REFERIDA A LA CONTRATACION DE SERVICIO DE TERCERO PARA LA UNIDAD ZONAL LIMA SUR - ESTE DEL PROGRAMA TRABAJA PERU</v>
          </cell>
          <cell r="G988" t="str">
            <v>INFORME N° 1438-2017/TP/DE/UGA-CFL</v>
          </cell>
          <cell r="H988" t="str">
            <v>SERVICIOS DIVERSOS</v>
          </cell>
          <cell r="I988">
            <v>76</v>
          </cell>
          <cell r="J988" t="str">
            <v>23 2 71199</v>
          </cell>
          <cell r="K988">
            <v>1100</v>
          </cell>
          <cell r="L988">
            <v>0</v>
          </cell>
          <cell r="M988">
            <v>0</v>
          </cell>
        </row>
        <row r="989">
          <cell r="A989">
            <v>1579</v>
          </cell>
          <cell r="B989">
            <v>43018</v>
          </cell>
          <cell r="C989">
            <v>178594</v>
          </cell>
          <cell r="D989" t="str">
            <v>UGA</v>
          </cell>
          <cell r="E989" t="str">
            <v>INFORME N° 1428-2017-TP/DE/UGGPME-CFPP</v>
          </cell>
          <cell r="F989" t="str">
            <v>CERTIFICACION DE CREDITO PRESUPUESTARIO REFERIDA A LA CONTRATACION DE UN REVISOR DE EXPEDIENTES DE LIQUIDACION PARA LA UNIDAD ZONAL HUANCAVELICA</v>
          </cell>
          <cell r="G989" t="str">
            <v>INFORME N° 1579-2017/TP/DE/UGA-CFL</v>
          </cell>
          <cell r="H989" t="str">
            <v>OTROS SERVICIOS SIMILARES</v>
          </cell>
          <cell r="I989">
            <v>67</v>
          </cell>
          <cell r="J989">
            <v>2327299</v>
          </cell>
          <cell r="K989">
            <v>1098</v>
          </cell>
          <cell r="L989">
            <v>0</v>
          </cell>
          <cell r="M989">
            <v>0</v>
          </cell>
        </row>
        <row r="990">
          <cell r="A990">
            <v>1580</v>
          </cell>
          <cell r="B990">
            <v>43018</v>
          </cell>
          <cell r="C990">
            <v>181195</v>
          </cell>
          <cell r="D990" t="str">
            <v>UGA</v>
          </cell>
          <cell r="E990" t="str">
            <v>INFORME N° 1580-2017-TP/DE/UGPPME-CFPP</v>
          </cell>
          <cell r="F990" t="str">
            <v>CERTIFICACION DE CREDITO PRESUPUESTARIO REFERIDA A LA ADQUISICION DE PASAJES AEREOS A LA CIUDAD DE LA LIBERTAD-TRUJILLO, PARA EL PERSONAL DEL PROGRAMA " PERU RESPONSABLE"</v>
          </cell>
          <cell r="G990" t="str">
            <v>INFORME N° 1454-2017-TP/DE/UGA-CFL</v>
          </cell>
          <cell r="H990" t="str">
            <v>PASAJES Y GASTOS DE TRANSPORTES</v>
          </cell>
          <cell r="I990">
            <v>89</v>
          </cell>
          <cell r="J990">
            <v>232121</v>
          </cell>
          <cell r="K990">
            <v>1108</v>
          </cell>
          <cell r="L990">
            <v>0</v>
          </cell>
          <cell r="M990">
            <v>0</v>
          </cell>
        </row>
        <row r="991">
          <cell r="A991">
            <v>1581</v>
          </cell>
          <cell r="B991">
            <v>43018</v>
          </cell>
          <cell r="C991">
            <v>181938</v>
          </cell>
          <cell r="D991" t="str">
            <v>UGA</v>
          </cell>
          <cell r="E991" t="str">
            <v>INFORME N° 1581-2017-TP/DE/UGPPME-CFPP</v>
          </cell>
          <cell r="F991" t="str">
            <v>CERTIFICACION DE CREDITO PRESUPUESRARIO REFERIDA A LA ADQUISICION DE PASAJES AEREOS A TRAVES DEL CATALOGO DE ACUERDO MARCO PARA EL PERSONAL DEL PROGRAMA TRABAJA PERU EN EL MARCO DE LAS ACTIVIDADES RELACIONADAS AL POI Y SEGUIMIENTO DE LOS PROYECTOS DE ACCION DE CONTINGENCIA AC-88 Y EN REUNIONES DE CONCILIACIONES DE LAS LIQUIDACIONES DE LAS ACTIVIDADES DE INTERVENCION INMEDIATA AII-02</v>
          </cell>
          <cell r="G991" t="str">
            <v>INFORME N° 1453-2017-TP/DE/UGA-CFL</v>
          </cell>
          <cell r="H991" t="str">
            <v>PASAJES Y GASTOS DE TRANSPORTE</v>
          </cell>
          <cell r="I991">
            <v>130</v>
          </cell>
          <cell r="J991">
            <v>232121</v>
          </cell>
          <cell r="K991">
            <v>1109</v>
          </cell>
          <cell r="L991">
            <v>6874.89</v>
          </cell>
          <cell r="M991">
            <v>0</v>
          </cell>
        </row>
        <row r="992">
          <cell r="A992">
            <v>0</v>
          </cell>
          <cell r="B992">
            <v>0</v>
          </cell>
          <cell r="C992">
            <v>0</v>
          </cell>
          <cell r="D992">
            <v>0</v>
          </cell>
          <cell r="E992">
            <v>0</v>
          </cell>
          <cell r="F992">
            <v>0</v>
          </cell>
          <cell r="G992">
            <v>0</v>
          </cell>
          <cell r="H992" t="str">
            <v>PASAJES Y GASTOS DE TRANSPORTE</v>
          </cell>
          <cell r="I992">
            <v>130</v>
          </cell>
          <cell r="J992">
            <v>232121</v>
          </cell>
          <cell r="K992">
            <v>1109</v>
          </cell>
          <cell r="L992">
            <v>5691.02</v>
          </cell>
          <cell r="M992">
            <v>0</v>
          </cell>
        </row>
        <row r="993">
          <cell r="A993">
            <v>1582</v>
          </cell>
          <cell r="B993">
            <v>43018</v>
          </cell>
          <cell r="C993">
            <v>181168</v>
          </cell>
          <cell r="D993" t="str">
            <v>UGA</v>
          </cell>
          <cell r="E993" t="str">
            <v>INFORME N° 1582-2017-TP/DE/UGPPME-CFPP</v>
          </cell>
          <cell r="F993" t="str">
            <v xml:space="preserve">CERTIFICACION DE  CREDITO PRESUPUESTARIO REERIDA A LA CONTRATACION DE SERVICIO DE TERCERO PARA REVISAR LOS EXPEDIENTES DE LIQUIDACIONES Y ELABORAR LOS INFORMES TECNICO FINANCIERO DE LA UNIDAD ZONAL DE CAJAMARCA DEL PROGRAMA TRABAJA PERU </v>
          </cell>
          <cell r="G993" t="str">
            <v>INFORME N° 1452-2017/TP/DE/UGA-CFL</v>
          </cell>
          <cell r="H993" t="str">
            <v>OTROS SERVICIOS SIMILARES</v>
          </cell>
          <cell r="I993">
            <v>64</v>
          </cell>
          <cell r="J993">
            <v>2327299</v>
          </cell>
          <cell r="K993">
            <v>1107</v>
          </cell>
          <cell r="L993">
            <v>0</v>
          </cell>
          <cell r="M993">
            <v>0</v>
          </cell>
        </row>
        <row r="994">
          <cell r="A994">
            <v>1583</v>
          </cell>
          <cell r="B994">
            <v>43018</v>
          </cell>
          <cell r="C994">
            <v>178532</v>
          </cell>
          <cell r="D994" t="str">
            <v>UGA</v>
          </cell>
          <cell r="E994" t="str">
            <v>INFORME N° 1583-2017-TP/DE/UGPPME-CFPP</v>
          </cell>
          <cell r="F994" t="str">
            <v>CERTIFICACION DE CREDITO PRESUPUESTARIO REFERIDA A LA CONTRATACION DE SERVICIO DE TERCERO PARA LA COORDINACION FUNCIONAL DE LOGISTICA PARA APOYO EN LA REVISION DE EXPEDIENTES DE PAGO, APOYO EN EL ESTUDIO DE MERCADO, PARA LAS OFICINAS NACIONALES Y UNIDADES ZONALES DEL PROGRAMA " TRABAJA PERU"</v>
          </cell>
          <cell r="G994" t="str">
            <v>INFORME N° 1455-2017/TP/DE/UGA-CFL</v>
          </cell>
          <cell r="H994" t="str">
            <v xml:space="preserve">OTROS SERVICIOS SIMILARES </v>
          </cell>
          <cell r="I994">
            <v>169</v>
          </cell>
          <cell r="J994">
            <v>2327299</v>
          </cell>
          <cell r="K994">
            <v>1111</v>
          </cell>
          <cell r="L994">
            <v>0</v>
          </cell>
          <cell r="M994">
            <v>0</v>
          </cell>
        </row>
        <row r="995">
          <cell r="A995">
            <v>1584</v>
          </cell>
          <cell r="B995">
            <v>43018</v>
          </cell>
          <cell r="C995">
            <v>180258</v>
          </cell>
          <cell r="D995" t="str">
            <v>UGA</v>
          </cell>
          <cell r="E995" t="str">
            <v>INFORME N° 1584-2017-TP/DE/UGPPME-CFPP</v>
          </cell>
          <cell r="F995" t="str">
            <v xml:space="preserve">REBAJA DE CERTIFICACION DE CREDITO PRESUPUESTARIO N| 1067, EMITIDO POR EL CONCEPTO DE COMPRA DE PASAJES AEREOS A TRAVES DE CATALOGO DE ACUERDO MARCO PARA EL PERSONAL DEL PROGRAMA TRABAJA PERU </v>
          </cell>
          <cell r="G995" t="str">
            <v>INFORME N° 1444-2017/TP/DE/UGA-CFL</v>
          </cell>
          <cell r="H995" t="str">
            <v>PASAJES Y GASTOS DE TRANSPORTE</v>
          </cell>
          <cell r="I995">
            <v>169</v>
          </cell>
          <cell r="J995">
            <v>232121</v>
          </cell>
          <cell r="K995">
            <v>1067</v>
          </cell>
          <cell r="L995">
            <v>0</v>
          </cell>
          <cell r="M995">
            <v>0</v>
          </cell>
        </row>
        <row r="996">
          <cell r="A996">
            <v>1585</v>
          </cell>
          <cell r="B996">
            <v>43018</v>
          </cell>
          <cell r="C996">
            <v>180260</v>
          </cell>
          <cell r="D996" t="str">
            <v>UGA</v>
          </cell>
          <cell r="E996" t="str">
            <v>INFORME N° 1585-2017-TP/DE/UGPPME-CFPP</v>
          </cell>
          <cell r="F996" t="str">
            <v xml:space="preserve">REBAJA DE CERTIFICACION DE CREDITO PRESUPUESTARIO N° 251-2017, EMITIDO POR EL CONCEPTO DE CONTRATACION DE SERV ICIO DE ENERGIA ELECTRICA PARA LA UNIDAD ZONAL ANCASH DEL PROGRAMA TRABAJA PERU </v>
          </cell>
          <cell r="G996" t="str">
            <v>INFORME N° 1445-2017-TP/DE/UGA-CFL</v>
          </cell>
          <cell r="H996" t="str">
            <v>SERV. DE SUMIN. DE ENERGIA ELECTRICA</v>
          </cell>
          <cell r="I996">
            <v>58</v>
          </cell>
          <cell r="J996">
            <v>232211</v>
          </cell>
          <cell r="K996">
            <v>251</v>
          </cell>
          <cell r="L996" t="str">
            <v xml:space="preserve">REBAJA </v>
          </cell>
          <cell r="M996">
            <v>0</v>
          </cell>
        </row>
        <row r="997">
          <cell r="A997">
            <v>1586</v>
          </cell>
          <cell r="B997">
            <v>0</v>
          </cell>
          <cell r="C997">
            <v>0</v>
          </cell>
          <cell r="D997">
            <v>0</v>
          </cell>
          <cell r="E997">
            <v>0</v>
          </cell>
          <cell r="F997">
            <v>0</v>
          </cell>
          <cell r="G997">
            <v>0</v>
          </cell>
          <cell r="H997">
            <v>0</v>
          </cell>
          <cell r="I997">
            <v>0</v>
          </cell>
          <cell r="J997">
            <v>0</v>
          </cell>
          <cell r="K997">
            <v>0</v>
          </cell>
          <cell r="L997">
            <v>0</v>
          </cell>
          <cell r="M997">
            <v>0</v>
          </cell>
        </row>
        <row r="998">
          <cell r="A998">
            <v>1587</v>
          </cell>
          <cell r="B998">
            <v>0</v>
          </cell>
          <cell r="C998">
            <v>0</v>
          </cell>
          <cell r="D998">
            <v>0</v>
          </cell>
          <cell r="E998">
            <v>0</v>
          </cell>
          <cell r="F998">
            <v>0</v>
          </cell>
          <cell r="G998">
            <v>0</v>
          </cell>
          <cell r="H998">
            <v>0</v>
          </cell>
          <cell r="I998">
            <v>0</v>
          </cell>
          <cell r="J998">
            <v>0</v>
          </cell>
          <cell r="K998">
            <v>0</v>
          </cell>
          <cell r="L998">
            <v>0</v>
          </cell>
          <cell r="M998">
            <v>0</v>
          </cell>
        </row>
        <row r="999">
          <cell r="A999">
            <v>1588</v>
          </cell>
          <cell r="B999">
            <v>43019</v>
          </cell>
          <cell r="C999">
            <v>154264</v>
          </cell>
          <cell r="D999" t="str">
            <v>UGA</v>
          </cell>
          <cell r="E999" t="str">
            <v>INFORME N° 1588-2017-TP/DE/UGPPME-CFPP</v>
          </cell>
          <cell r="F999" t="str">
            <v xml:space="preserve">CERTIFICACION DE CREDITO PRESUPUESTARIO REFERIDA A LA CONTRATACION DE SERVICIO DE TERCERO PARA EL APOYO EN LAS ACTIVIDADES RELACIONADAS A PROMOCION PARA LA UNIDAD ZONAL CAJAMARCA DEL PROGRAMA TRABAJA PERU </v>
          </cell>
          <cell r="G999" t="str">
            <v>INFORME N° 1442-2017-TP/DE/UGA-CFL</v>
          </cell>
          <cell r="H999" t="str">
            <v>OTROS SERVICIOS SIMILARES</v>
          </cell>
          <cell r="I999">
            <v>64</v>
          </cell>
          <cell r="J999">
            <v>2327299</v>
          </cell>
          <cell r="K999">
            <v>1106</v>
          </cell>
          <cell r="L999">
            <v>0</v>
          </cell>
          <cell r="M999">
            <v>0</v>
          </cell>
        </row>
        <row r="1000">
          <cell r="A1000">
            <v>1589</v>
          </cell>
          <cell r="B1000">
            <v>43019</v>
          </cell>
          <cell r="C1000">
            <v>176157</v>
          </cell>
          <cell r="D1000" t="str">
            <v>UGA</v>
          </cell>
          <cell r="E1000" t="str">
            <v>INFORME N° 1589-2017-TP/DE/UGPPME-CFPP</v>
          </cell>
          <cell r="F1000" t="str">
            <v xml:space="preserve">CERTIFICACION DE CREDITO PRESUPUESTARIO REFERIDA A LA CONTRATACION DE SUMINISTRO DE COMBUSTIBLE PAREA LA CAMIONETA NISSAN DE PLACA EGJ-577 ASIGNADA A LA UNIDAD ZONAL AREQUIPA DEL PROGRAMA TRABAJA PERU   </v>
          </cell>
          <cell r="G1000" t="str">
            <v>INFORME N° 1422-2017/TP/DE/UGA-CFL</v>
          </cell>
          <cell r="H1000" t="str">
            <v xml:space="preserve">COMBUSTIBLE Y CARBURANTES </v>
          </cell>
          <cell r="I1000">
            <v>158</v>
          </cell>
          <cell r="J1000">
            <v>231311</v>
          </cell>
          <cell r="K1000">
            <v>1110</v>
          </cell>
          <cell r="L1000">
            <v>0</v>
          </cell>
          <cell r="M1000">
            <v>0</v>
          </cell>
        </row>
        <row r="1001">
          <cell r="A1001">
            <v>1590</v>
          </cell>
          <cell r="B1001">
            <v>43019</v>
          </cell>
          <cell r="C1001">
            <v>182502</v>
          </cell>
          <cell r="D1001" t="str">
            <v>UGA</v>
          </cell>
          <cell r="E1001" t="str">
            <v>INFORME N° 1590-2017-TP/DE/UGPPME-CFPP</v>
          </cell>
          <cell r="F1001" t="str">
            <v xml:space="preserve">CERTIFICACION DE CREDITO PRESUPUESTARIO REFERIDA A LA CONTRATACION DE SERVICIO DE TASACION COMERCIAL DE (02) VEHICULOS DE LA MARCA  FOTON DE PLACA (PIO 534) ASIGNADA A LA UZ CAJAMARCA Y (PIO-575) ASIGNADA A LA UZ MOQUEGUA DEL PROGRAMA " TRABAJA PERU" </v>
          </cell>
          <cell r="G1001" t="str">
            <v>INFORME N° 1457-2017/TP/DE/UGA-CFL</v>
          </cell>
          <cell r="H1001" t="str">
            <v>SERVICIOS DIVERSOS</v>
          </cell>
          <cell r="I1001">
            <v>77</v>
          </cell>
          <cell r="J1001">
            <v>23271199</v>
          </cell>
          <cell r="K1001">
            <v>1115</v>
          </cell>
          <cell r="L1001">
            <v>0</v>
          </cell>
          <cell r="M1001">
            <v>0</v>
          </cell>
        </row>
        <row r="1002">
          <cell r="A1002">
            <v>1591</v>
          </cell>
          <cell r="B1002">
            <v>0</v>
          </cell>
          <cell r="C1002">
            <v>0</v>
          </cell>
          <cell r="D1002">
            <v>0</v>
          </cell>
          <cell r="E1002">
            <v>0</v>
          </cell>
          <cell r="F1002">
            <v>0</v>
          </cell>
          <cell r="G1002">
            <v>0</v>
          </cell>
          <cell r="H1002">
            <v>0</v>
          </cell>
          <cell r="I1002">
            <v>0</v>
          </cell>
          <cell r="J1002">
            <v>0</v>
          </cell>
          <cell r="K1002">
            <v>0</v>
          </cell>
          <cell r="L1002">
            <v>0</v>
          </cell>
          <cell r="M1002">
            <v>0</v>
          </cell>
        </row>
        <row r="1003">
          <cell r="A1003">
            <v>1592</v>
          </cell>
          <cell r="B1003">
            <v>0</v>
          </cell>
          <cell r="C1003">
            <v>0</v>
          </cell>
          <cell r="D1003">
            <v>0</v>
          </cell>
          <cell r="E1003">
            <v>0</v>
          </cell>
          <cell r="F1003">
            <v>0</v>
          </cell>
          <cell r="G1003">
            <v>0</v>
          </cell>
          <cell r="H1003">
            <v>0</v>
          </cell>
          <cell r="I1003">
            <v>0</v>
          </cell>
          <cell r="J1003">
            <v>0</v>
          </cell>
          <cell r="K1003">
            <v>0</v>
          </cell>
          <cell r="L1003">
            <v>0</v>
          </cell>
          <cell r="M1003">
            <v>0</v>
          </cell>
        </row>
        <row r="1004">
          <cell r="A1004">
            <v>1593</v>
          </cell>
          <cell r="B1004">
            <v>0</v>
          </cell>
          <cell r="C1004">
            <v>0</v>
          </cell>
          <cell r="D1004">
            <v>0</v>
          </cell>
          <cell r="E1004">
            <v>0</v>
          </cell>
          <cell r="F1004">
            <v>0</v>
          </cell>
          <cell r="G1004">
            <v>0</v>
          </cell>
          <cell r="H1004">
            <v>0</v>
          </cell>
          <cell r="I1004">
            <v>0</v>
          </cell>
          <cell r="J1004">
            <v>0</v>
          </cell>
          <cell r="K1004">
            <v>0</v>
          </cell>
          <cell r="L1004">
            <v>0</v>
          </cell>
          <cell r="M1004">
            <v>0</v>
          </cell>
        </row>
        <row r="1005">
          <cell r="A1005">
            <v>1594</v>
          </cell>
          <cell r="B1005">
            <v>0</v>
          </cell>
          <cell r="C1005">
            <v>0</v>
          </cell>
          <cell r="D1005">
            <v>0</v>
          </cell>
          <cell r="E1005">
            <v>0</v>
          </cell>
          <cell r="F1005">
            <v>0</v>
          </cell>
          <cell r="G1005">
            <v>0</v>
          </cell>
          <cell r="H1005">
            <v>0</v>
          </cell>
          <cell r="I1005">
            <v>0</v>
          </cell>
          <cell r="J1005">
            <v>0</v>
          </cell>
          <cell r="K1005">
            <v>0</v>
          </cell>
          <cell r="L1005">
            <v>0</v>
          </cell>
          <cell r="M1005">
            <v>0</v>
          </cell>
        </row>
        <row r="1006">
          <cell r="A1006">
            <v>1595</v>
          </cell>
          <cell r="B1006">
            <v>0</v>
          </cell>
          <cell r="C1006">
            <v>0</v>
          </cell>
          <cell r="D1006">
            <v>0</v>
          </cell>
          <cell r="E1006">
            <v>0</v>
          </cell>
          <cell r="F1006">
            <v>0</v>
          </cell>
          <cell r="G1006">
            <v>0</v>
          </cell>
          <cell r="H1006">
            <v>0</v>
          </cell>
          <cell r="I1006">
            <v>0</v>
          </cell>
          <cell r="J1006">
            <v>0</v>
          </cell>
          <cell r="K1006">
            <v>0</v>
          </cell>
          <cell r="L1006">
            <v>0</v>
          </cell>
          <cell r="M1006">
            <v>0</v>
          </cell>
        </row>
        <row r="1007">
          <cell r="A1007">
            <v>1596</v>
          </cell>
          <cell r="B1007">
            <v>0</v>
          </cell>
          <cell r="C1007">
            <v>0</v>
          </cell>
          <cell r="D1007">
            <v>0</v>
          </cell>
          <cell r="E1007">
            <v>0</v>
          </cell>
          <cell r="F1007">
            <v>0</v>
          </cell>
          <cell r="G1007">
            <v>0</v>
          </cell>
          <cell r="H1007">
            <v>0</v>
          </cell>
          <cell r="I1007">
            <v>0</v>
          </cell>
          <cell r="J1007">
            <v>0</v>
          </cell>
          <cell r="K1007">
            <v>0</v>
          </cell>
          <cell r="L1007">
            <v>0</v>
          </cell>
          <cell r="M1007">
            <v>0</v>
          </cell>
        </row>
        <row r="1008">
          <cell r="A1008">
            <v>1597</v>
          </cell>
          <cell r="B1008">
            <v>0</v>
          </cell>
          <cell r="C1008">
            <v>0</v>
          </cell>
          <cell r="D1008">
            <v>0</v>
          </cell>
          <cell r="E1008">
            <v>0</v>
          </cell>
          <cell r="F1008">
            <v>0</v>
          </cell>
          <cell r="G1008">
            <v>0</v>
          </cell>
          <cell r="H1008">
            <v>0</v>
          </cell>
          <cell r="I1008">
            <v>0</v>
          </cell>
          <cell r="J1008">
            <v>0</v>
          </cell>
          <cell r="K1008">
            <v>0</v>
          </cell>
          <cell r="L1008">
            <v>0</v>
          </cell>
          <cell r="M1008">
            <v>0</v>
          </cell>
        </row>
        <row r="1009">
          <cell r="A1009">
            <v>1598</v>
          </cell>
          <cell r="B1009">
            <v>0</v>
          </cell>
          <cell r="C1009">
            <v>0</v>
          </cell>
          <cell r="D1009">
            <v>0</v>
          </cell>
          <cell r="E1009">
            <v>0</v>
          </cell>
          <cell r="F1009">
            <v>0</v>
          </cell>
          <cell r="G1009">
            <v>0</v>
          </cell>
          <cell r="H1009">
            <v>0</v>
          </cell>
          <cell r="I1009">
            <v>0</v>
          </cell>
          <cell r="J1009">
            <v>0</v>
          </cell>
          <cell r="K1009">
            <v>0</v>
          </cell>
          <cell r="L1009">
            <v>0</v>
          </cell>
          <cell r="M1009">
            <v>0</v>
          </cell>
        </row>
        <row r="1010">
          <cell r="A1010">
            <v>1599</v>
          </cell>
          <cell r="B1010">
            <v>0</v>
          </cell>
          <cell r="C1010">
            <v>0</v>
          </cell>
          <cell r="D1010">
            <v>0</v>
          </cell>
          <cell r="E1010">
            <v>0</v>
          </cell>
          <cell r="F1010">
            <v>0</v>
          </cell>
          <cell r="G1010">
            <v>0</v>
          </cell>
          <cell r="H1010">
            <v>0</v>
          </cell>
          <cell r="I1010">
            <v>0</v>
          </cell>
          <cell r="J1010">
            <v>0</v>
          </cell>
          <cell r="K1010">
            <v>0</v>
          </cell>
          <cell r="L1010">
            <v>0</v>
          </cell>
          <cell r="M1010">
            <v>0</v>
          </cell>
        </row>
        <row r="1011">
          <cell r="A1011">
            <v>1600</v>
          </cell>
          <cell r="B1011">
            <v>0</v>
          </cell>
          <cell r="C1011">
            <v>0</v>
          </cell>
          <cell r="D1011">
            <v>0</v>
          </cell>
          <cell r="E1011">
            <v>0</v>
          </cell>
          <cell r="F1011">
            <v>0</v>
          </cell>
          <cell r="G1011">
            <v>0</v>
          </cell>
          <cell r="H1011">
            <v>0</v>
          </cell>
          <cell r="I1011">
            <v>0</v>
          </cell>
          <cell r="J1011">
            <v>0</v>
          </cell>
          <cell r="K1011">
            <v>0</v>
          </cell>
          <cell r="L1011">
            <v>0</v>
          </cell>
          <cell r="M1011">
            <v>0</v>
          </cell>
        </row>
        <row r="1012">
          <cell r="A1012">
            <v>1601</v>
          </cell>
          <cell r="B1012">
            <v>0</v>
          </cell>
          <cell r="C1012">
            <v>0</v>
          </cell>
          <cell r="D1012">
            <v>0</v>
          </cell>
          <cell r="E1012">
            <v>0</v>
          </cell>
          <cell r="F1012">
            <v>0</v>
          </cell>
          <cell r="G1012">
            <v>0</v>
          </cell>
          <cell r="H1012">
            <v>0</v>
          </cell>
          <cell r="I1012">
            <v>0</v>
          </cell>
          <cell r="J1012">
            <v>0</v>
          </cell>
          <cell r="K1012">
            <v>0</v>
          </cell>
          <cell r="L1012">
            <v>0</v>
          </cell>
          <cell r="M1012">
            <v>0</v>
          </cell>
        </row>
        <row r="1013">
          <cell r="A1013">
            <v>1602</v>
          </cell>
          <cell r="B1013">
            <v>0</v>
          </cell>
          <cell r="C1013">
            <v>0</v>
          </cell>
          <cell r="D1013">
            <v>0</v>
          </cell>
          <cell r="E1013">
            <v>0</v>
          </cell>
          <cell r="F1013">
            <v>0</v>
          </cell>
          <cell r="G1013">
            <v>0</v>
          </cell>
          <cell r="H1013">
            <v>0</v>
          </cell>
          <cell r="I1013">
            <v>0</v>
          </cell>
          <cell r="J1013">
            <v>0</v>
          </cell>
          <cell r="K1013">
            <v>0</v>
          </cell>
          <cell r="L1013">
            <v>0</v>
          </cell>
          <cell r="M1013">
            <v>0</v>
          </cell>
        </row>
        <row r="1014">
          <cell r="A1014">
            <v>1603</v>
          </cell>
          <cell r="B1014">
            <v>0</v>
          </cell>
          <cell r="C1014">
            <v>0</v>
          </cell>
          <cell r="D1014">
            <v>0</v>
          </cell>
          <cell r="E1014">
            <v>0</v>
          </cell>
          <cell r="F1014">
            <v>0</v>
          </cell>
          <cell r="G1014">
            <v>0</v>
          </cell>
          <cell r="H1014">
            <v>0</v>
          </cell>
          <cell r="I1014">
            <v>0</v>
          </cell>
          <cell r="J1014">
            <v>0</v>
          </cell>
          <cell r="K1014">
            <v>0</v>
          </cell>
          <cell r="L1014">
            <v>0</v>
          </cell>
          <cell r="M1014">
            <v>0</v>
          </cell>
        </row>
        <row r="1015">
          <cell r="A1015">
            <v>1604</v>
          </cell>
          <cell r="B1015">
            <v>0</v>
          </cell>
          <cell r="C1015">
            <v>0</v>
          </cell>
          <cell r="D1015">
            <v>0</v>
          </cell>
          <cell r="E1015">
            <v>0</v>
          </cell>
          <cell r="F1015">
            <v>0</v>
          </cell>
          <cell r="G1015">
            <v>0</v>
          </cell>
          <cell r="H1015">
            <v>0</v>
          </cell>
          <cell r="I1015">
            <v>0</v>
          </cell>
          <cell r="J1015">
            <v>0</v>
          </cell>
          <cell r="K1015">
            <v>0</v>
          </cell>
          <cell r="L1015">
            <v>0</v>
          </cell>
          <cell r="M1015">
            <v>0</v>
          </cell>
        </row>
        <row r="1016">
          <cell r="A1016">
            <v>1605</v>
          </cell>
          <cell r="B1016">
            <v>0</v>
          </cell>
          <cell r="C1016">
            <v>0</v>
          </cell>
          <cell r="D1016">
            <v>0</v>
          </cell>
          <cell r="E1016">
            <v>0</v>
          </cell>
          <cell r="F1016">
            <v>0</v>
          </cell>
          <cell r="G1016">
            <v>0</v>
          </cell>
          <cell r="H1016">
            <v>0</v>
          </cell>
          <cell r="I1016">
            <v>0</v>
          </cell>
          <cell r="J1016">
            <v>0</v>
          </cell>
          <cell r="K1016">
            <v>0</v>
          </cell>
          <cell r="L1016">
            <v>0</v>
          </cell>
          <cell r="M1016">
            <v>0</v>
          </cell>
        </row>
        <row r="1017">
          <cell r="A1017">
            <v>1606</v>
          </cell>
          <cell r="B1017">
            <v>0</v>
          </cell>
          <cell r="C1017">
            <v>0</v>
          </cell>
          <cell r="D1017">
            <v>0</v>
          </cell>
          <cell r="E1017">
            <v>0</v>
          </cell>
          <cell r="F1017">
            <v>0</v>
          </cell>
          <cell r="G1017">
            <v>0</v>
          </cell>
          <cell r="H1017">
            <v>0</v>
          </cell>
          <cell r="I1017">
            <v>0</v>
          </cell>
          <cell r="J1017">
            <v>0</v>
          </cell>
          <cell r="K1017">
            <v>0</v>
          </cell>
          <cell r="L1017">
            <v>0</v>
          </cell>
          <cell r="M1017">
            <v>0</v>
          </cell>
        </row>
        <row r="1018">
          <cell r="A1018">
            <v>1607</v>
          </cell>
          <cell r="B1018">
            <v>0</v>
          </cell>
          <cell r="C1018">
            <v>0</v>
          </cell>
          <cell r="D1018">
            <v>0</v>
          </cell>
          <cell r="E1018">
            <v>0</v>
          </cell>
          <cell r="F1018">
            <v>0</v>
          </cell>
          <cell r="G1018">
            <v>0</v>
          </cell>
          <cell r="H1018">
            <v>0</v>
          </cell>
          <cell r="I1018">
            <v>0</v>
          </cell>
          <cell r="J1018">
            <v>0</v>
          </cell>
          <cell r="K1018">
            <v>0</v>
          </cell>
          <cell r="L1018">
            <v>0</v>
          </cell>
          <cell r="M1018">
            <v>0</v>
          </cell>
        </row>
        <row r="1019">
          <cell r="A1019">
            <v>1608</v>
          </cell>
          <cell r="B1019">
            <v>0</v>
          </cell>
          <cell r="C1019">
            <v>0</v>
          </cell>
          <cell r="D1019">
            <v>0</v>
          </cell>
          <cell r="E1019">
            <v>0</v>
          </cell>
          <cell r="F1019">
            <v>0</v>
          </cell>
          <cell r="G1019">
            <v>0</v>
          </cell>
          <cell r="H1019">
            <v>0</v>
          </cell>
          <cell r="I1019">
            <v>0</v>
          </cell>
          <cell r="J1019">
            <v>0</v>
          </cell>
          <cell r="K1019">
            <v>0</v>
          </cell>
          <cell r="L1019">
            <v>0</v>
          </cell>
          <cell r="M1019">
            <v>0</v>
          </cell>
        </row>
        <row r="1020">
          <cell r="A1020">
            <v>1609</v>
          </cell>
          <cell r="B1020">
            <v>0</v>
          </cell>
          <cell r="C1020">
            <v>0</v>
          </cell>
          <cell r="D1020">
            <v>0</v>
          </cell>
          <cell r="E1020">
            <v>0</v>
          </cell>
          <cell r="F1020">
            <v>0</v>
          </cell>
          <cell r="G1020">
            <v>0</v>
          </cell>
          <cell r="H1020">
            <v>0</v>
          </cell>
          <cell r="I1020">
            <v>0</v>
          </cell>
          <cell r="J1020">
            <v>0</v>
          </cell>
          <cell r="K1020">
            <v>0</v>
          </cell>
          <cell r="L1020">
            <v>0</v>
          </cell>
          <cell r="M1020">
            <v>0</v>
          </cell>
        </row>
        <row r="1021">
          <cell r="A1021">
            <v>1610</v>
          </cell>
          <cell r="B1021">
            <v>0</v>
          </cell>
          <cell r="C1021">
            <v>0</v>
          </cell>
          <cell r="D1021">
            <v>0</v>
          </cell>
          <cell r="E1021">
            <v>0</v>
          </cell>
          <cell r="F1021">
            <v>0</v>
          </cell>
          <cell r="G1021">
            <v>0</v>
          </cell>
          <cell r="H1021">
            <v>0</v>
          </cell>
          <cell r="I1021">
            <v>0</v>
          </cell>
          <cell r="J1021">
            <v>0</v>
          </cell>
          <cell r="K1021">
            <v>0</v>
          </cell>
          <cell r="L1021">
            <v>0</v>
          </cell>
          <cell r="M1021">
            <v>0</v>
          </cell>
        </row>
        <row r="1022">
          <cell r="A1022">
            <v>1611</v>
          </cell>
          <cell r="B1022">
            <v>0</v>
          </cell>
          <cell r="C1022">
            <v>0</v>
          </cell>
          <cell r="D1022">
            <v>0</v>
          </cell>
          <cell r="E1022">
            <v>0</v>
          </cell>
          <cell r="F1022">
            <v>0</v>
          </cell>
          <cell r="G1022">
            <v>0</v>
          </cell>
          <cell r="H1022">
            <v>0</v>
          </cell>
          <cell r="I1022">
            <v>0</v>
          </cell>
          <cell r="J1022">
            <v>0</v>
          </cell>
          <cell r="K1022">
            <v>0</v>
          </cell>
          <cell r="L1022">
            <v>0</v>
          </cell>
          <cell r="M1022">
            <v>0</v>
          </cell>
        </row>
        <row r="1023">
          <cell r="A1023">
            <v>1612</v>
          </cell>
          <cell r="B1023">
            <v>0</v>
          </cell>
          <cell r="C1023">
            <v>0</v>
          </cell>
          <cell r="D1023">
            <v>0</v>
          </cell>
          <cell r="E1023">
            <v>0</v>
          </cell>
          <cell r="F1023">
            <v>0</v>
          </cell>
          <cell r="G1023">
            <v>0</v>
          </cell>
          <cell r="H1023">
            <v>0</v>
          </cell>
          <cell r="I1023">
            <v>0</v>
          </cell>
          <cell r="J1023">
            <v>0</v>
          </cell>
          <cell r="K1023">
            <v>0</v>
          </cell>
          <cell r="L1023">
            <v>0</v>
          </cell>
          <cell r="M1023">
            <v>0</v>
          </cell>
        </row>
        <row r="1024">
          <cell r="A1024">
            <v>1613</v>
          </cell>
          <cell r="B1024">
            <v>0</v>
          </cell>
          <cell r="C1024">
            <v>0</v>
          </cell>
          <cell r="D1024">
            <v>0</v>
          </cell>
          <cell r="E1024">
            <v>0</v>
          </cell>
          <cell r="F1024">
            <v>0</v>
          </cell>
          <cell r="G1024">
            <v>0</v>
          </cell>
          <cell r="H1024">
            <v>0</v>
          </cell>
          <cell r="I1024">
            <v>0</v>
          </cell>
          <cell r="J1024">
            <v>0</v>
          </cell>
          <cell r="K1024">
            <v>0</v>
          </cell>
          <cell r="L1024">
            <v>0</v>
          </cell>
          <cell r="M1024">
            <v>0</v>
          </cell>
        </row>
        <row r="1025">
          <cell r="A1025">
            <v>1614</v>
          </cell>
          <cell r="B1025">
            <v>0</v>
          </cell>
          <cell r="C1025">
            <v>0</v>
          </cell>
          <cell r="D1025">
            <v>0</v>
          </cell>
          <cell r="E1025">
            <v>0</v>
          </cell>
          <cell r="F1025">
            <v>0</v>
          </cell>
          <cell r="G1025">
            <v>0</v>
          </cell>
          <cell r="H1025">
            <v>0</v>
          </cell>
          <cell r="I1025">
            <v>0</v>
          </cell>
          <cell r="J1025">
            <v>0</v>
          </cell>
          <cell r="K1025">
            <v>0</v>
          </cell>
          <cell r="L1025">
            <v>0</v>
          </cell>
          <cell r="M1025">
            <v>0</v>
          </cell>
        </row>
        <row r="1026">
          <cell r="A1026">
            <v>1615</v>
          </cell>
          <cell r="B1026">
            <v>0</v>
          </cell>
          <cell r="C1026">
            <v>0</v>
          </cell>
          <cell r="D1026">
            <v>0</v>
          </cell>
          <cell r="E1026">
            <v>0</v>
          </cell>
          <cell r="F1026">
            <v>0</v>
          </cell>
          <cell r="G1026">
            <v>0</v>
          </cell>
          <cell r="H1026">
            <v>0</v>
          </cell>
          <cell r="I1026">
            <v>0</v>
          </cell>
          <cell r="J1026">
            <v>0</v>
          </cell>
          <cell r="K1026">
            <v>0</v>
          </cell>
          <cell r="L1026">
            <v>0</v>
          </cell>
          <cell r="M1026">
            <v>0</v>
          </cell>
        </row>
        <row r="1027">
          <cell r="A1027">
            <v>1616</v>
          </cell>
          <cell r="B1027">
            <v>0</v>
          </cell>
          <cell r="C1027">
            <v>0</v>
          </cell>
          <cell r="D1027">
            <v>0</v>
          </cell>
          <cell r="E1027">
            <v>0</v>
          </cell>
          <cell r="F1027">
            <v>0</v>
          </cell>
          <cell r="G1027">
            <v>0</v>
          </cell>
          <cell r="H1027">
            <v>0</v>
          </cell>
          <cell r="I1027">
            <v>0</v>
          </cell>
          <cell r="J1027">
            <v>0</v>
          </cell>
          <cell r="K1027">
            <v>0</v>
          </cell>
          <cell r="L1027">
            <v>0</v>
          </cell>
          <cell r="M1027">
            <v>0</v>
          </cell>
        </row>
        <row r="1028">
          <cell r="A1028">
            <v>1617</v>
          </cell>
          <cell r="B1028">
            <v>0</v>
          </cell>
          <cell r="C1028">
            <v>0</v>
          </cell>
          <cell r="D1028">
            <v>0</v>
          </cell>
          <cell r="E1028">
            <v>0</v>
          </cell>
          <cell r="F1028">
            <v>0</v>
          </cell>
          <cell r="G1028">
            <v>0</v>
          </cell>
          <cell r="H1028">
            <v>0</v>
          </cell>
          <cell r="I1028">
            <v>0</v>
          </cell>
          <cell r="J1028">
            <v>0</v>
          </cell>
          <cell r="K1028">
            <v>0</v>
          </cell>
          <cell r="L1028">
            <v>0</v>
          </cell>
          <cell r="M1028">
            <v>0</v>
          </cell>
        </row>
        <row r="1029">
          <cell r="A1029">
            <v>1618</v>
          </cell>
          <cell r="B1029">
            <v>0</v>
          </cell>
          <cell r="C1029">
            <v>0</v>
          </cell>
          <cell r="D1029">
            <v>0</v>
          </cell>
          <cell r="E1029">
            <v>0</v>
          </cell>
          <cell r="F1029">
            <v>0</v>
          </cell>
          <cell r="G1029">
            <v>0</v>
          </cell>
          <cell r="H1029">
            <v>0</v>
          </cell>
          <cell r="I1029">
            <v>0</v>
          </cell>
          <cell r="J1029">
            <v>0</v>
          </cell>
          <cell r="K1029">
            <v>0</v>
          </cell>
          <cell r="L1029">
            <v>0</v>
          </cell>
          <cell r="M1029">
            <v>0</v>
          </cell>
        </row>
        <row r="1030">
          <cell r="A1030">
            <v>1619</v>
          </cell>
          <cell r="B1030">
            <v>0</v>
          </cell>
          <cell r="C1030">
            <v>0</v>
          </cell>
          <cell r="D1030">
            <v>0</v>
          </cell>
          <cell r="E1030">
            <v>0</v>
          </cell>
          <cell r="F1030">
            <v>0</v>
          </cell>
          <cell r="G1030">
            <v>0</v>
          </cell>
          <cell r="H1030">
            <v>0</v>
          </cell>
          <cell r="I1030">
            <v>0</v>
          </cell>
          <cell r="J1030">
            <v>0</v>
          </cell>
          <cell r="K1030">
            <v>0</v>
          </cell>
          <cell r="L1030">
            <v>0</v>
          </cell>
          <cell r="M1030">
            <v>0</v>
          </cell>
        </row>
        <row r="1031">
          <cell r="A1031">
            <v>1620</v>
          </cell>
          <cell r="B1031">
            <v>0</v>
          </cell>
          <cell r="C1031">
            <v>0</v>
          </cell>
          <cell r="D1031">
            <v>0</v>
          </cell>
          <cell r="E1031">
            <v>0</v>
          </cell>
          <cell r="F1031">
            <v>0</v>
          </cell>
          <cell r="G1031">
            <v>0</v>
          </cell>
          <cell r="H1031">
            <v>0</v>
          </cell>
          <cell r="I1031">
            <v>0</v>
          </cell>
          <cell r="J1031">
            <v>0</v>
          </cell>
          <cell r="K1031">
            <v>0</v>
          </cell>
          <cell r="L1031">
            <v>0</v>
          </cell>
          <cell r="M1031">
            <v>0</v>
          </cell>
        </row>
        <row r="1032">
          <cell r="A1032">
            <v>1621</v>
          </cell>
          <cell r="B1032">
            <v>0</v>
          </cell>
          <cell r="C1032">
            <v>0</v>
          </cell>
          <cell r="D1032">
            <v>0</v>
          </cell>
          <cell r="E1032">
            <v>0</v>
          </cell>
          <cell r="F1032">
            <v>0</v>
          </cell>
          <cell r="G1032">
            <v>0</v>
          </cell>
          <cell r="H1032">
            <v>0</v>
          </cell>
          <cell r="I1032">
            <v>0</v>
          </cell>
          <cell r="J1032">
            <v>0</v>
          </cell>
          <cell r="K1032">
            <v>0</v>
          </cell>
          <cell r="L1032">
            <v>0</v>
          </cell>
          <cell r="M1032">
            <v>0</v>
          </cell>
        </row>
        <row r="1033">
          <cell r="A1033">
            <v>1622</v>
          </cell>
          <cell r="B1033">
            <v>0</v>
          </cell>
          <cell r="C1033">
            <v>0</v>
          </cell>
          <cell r="D1033">
            <v>0</v>
          </cell>
          <cell r="E1033">
            <v>0</v>
          </cell>
          <cell r="F1033">
            <v>0</v>
          </cell>
          <cell r="G1033">
            <v>0</v>
          </cell>
          <cell r="H1033">
            <v>0</v>
          </cell>
          <cell r="I1033">
            <v>0</v>
          </cell>
          <cell r="J1033">
            <v>0</v>
          </cell>
          <cell r="K1033">
            <v>0</v>
          </cell>
          <cell r="L1033">
            <v>0</v>
          </cell>
          <cell r="M1033">
            <v>0</v>
          </cell>
        </row>
        <row r="1034">
          <cell r="A1034">
            <v>1623</v>
          </cell>
          <cell r="B1034">
            <v>0</v>
          </cell>
          <cell r="C1034">
            <v>0</v>
          </cell>
          <cell r="D1034">
            <v>0</v>
          </cell>
          <cell r="E1034">
            <v>0</v>
          </cell>
          <cell r="F1034">
            <v>0</v>
          </cell>
          <cell r="G1034">
            <v>0</v>
          </cell>
          <cell r="H1034">
            <v>0</v>
          </cell>
          <cell r="I1034">
            <v>0</v>
          </cell>
          <cell r="J1034">
            <v>0</v>
          </cell>
          <cell r="K1034">
            <v>0</v>
          </cell>
          <cell r="L1034">
            <v>0</v>
          </cell>
          <cell r="M1034">
            <v>0</v>
          </cell>
        </row>
        <row r="1035">
          <cell r="A1035">
            <v>1624</v>
          </cell>
          <cell r="B1035">
            <v>0</v>
          </cell>
          <cell r="C1035">
            <v>0</v>
          </cell>
          <cell r="D1035">
            <v>0</v>
          </cell>
          <cell r="E1035">
            <v>0</v>
          </cell>
          <cell r="F1035">
            <v>0</v>
          </cell>
          <cell r="G1035">
            <v>0</v>
          </cell>
          <cell r="H1035">
            <v>0</v>
          </cell>
          <cell r="I1035">
            <v>0</v>
          </cell>
          <cell r="J1035">
            <v>0</v>
          </cell>
          <cell r="K1035">
            <v>0</v>
          </cell>
          <cell r="L1035">
            <v>0</v>
          </cell>
          <cell r="M1035">
            <v>0</v>
          </cell>
        </row>
        <row r="1036">
          <cell r="A1036">
            <v>1625</v>
          </cell>
          <cell r="B1036">
            <v>0</v>
          </cell>
          <cell r="C1036">
            <v>0</v>
          </cell>
          <cell r="D1036">
            <v>0</v>
          </cell>
          <cell r="E1036">
            <v>0</v>
          </cell>
          <cell r="F1036">
            <v>0</v>
          </cell>
          <cell r="G1036">
            <v>0</v>
          </cell>
          <cell r="H1036">
            <v>0</v>
          </cell>
          <cell r="I1036">
            <v>0</v>
          </cell>
          <cell r="J1036">
            <v>0</v>
          </cell>
          <cell r="K1036">
            <v>0</v>
          </cell>
          <cell r="L1036">
            <v>0</v>
          </cell>
          <cell r="M1036">
            <v>0</v>
          </cell>
        </row>
        <row r="1037">
          <cell r="A1037">
            <v>1626</v>
          </cell>
          <cell r="B1037">
            <v>0</v>
          </cell>
          <cell r="C1037">
            <v>0</v>
          </cell>
          <cell r="D1037">
            <v>0</v>
          </cell>
          <cell r="E1037">
            <v>0</v>
          </cell>
          <cell r="F1037">
            <v>0</v>
          </cell>
          <cell r="G1037">
            <v>0</v>
          </cell>
          <cell r="H1037">
            <v>0</v>
          </cell>
          <cell r="I1037">
            <v>0</v>
          </cell>
          <cell r="J1037">
            <v>0</v>
          </cell>
          <cell r="K1037">
            <v>0</v>
          </cell>
          <cell r="L1037">
            <v>0</v>
          </cell>
          <cell r="M1037">
            <v>0</v>
          </cell>
        </row>
        <row r="1038">
          <cell r="A1038">
            <v>1627</v>
          </cell>
          <cell r="B1038">
            <v>0</v>
          </cell>
          <cell r="C1038">
            <v>0</v>
          </cell>
          <cell r="D1038">
            <v>0</v>
          </cell>
          <cell r="E1038">
            <v>0</v>
          </cell>
          <cell r="F1038">
            <v>0</v>
          </cell>
          <cell r="G1038">
            <v>0</v>
          </cell>
          <cell r="H1038">
            <v>0</v>
          </cell>
          <cell r="I1038">
            <v>0</v>
          </cell>
          <cell r="J1038">
            <v>0</v>
          </cell>
          <cell r="K1038">
            <v>0</v>
          </cell>
          <cell r="L1038">
            <v>0</v>
          </cell>
          <cell r="M1038">
            <v>0</v>
          </cell>
        </row>
        <row r="1039">
          <cell r="A1039">
            <v>1628</v>
          </cell>
          <cell r="B1039">
            <v>0</v>
          </cell>
          <cell r="C1039">
            <v>0</v>
          </cell>
          <cell r="D1039">
            <v>0</v>
          </cell>
          <cell r="E1039">
            <v>0</v>
          </cell>
          <cell r="F1039">
            <v>0</v>
          </cell>
          <cell r="G1039">
            <v>0</v>
          </cell>
          <cell r="H1039">
            <v>0</v>
          </cell>
          <cell r="I1039">
            <v>0</v>
          </cell>
          <cell r="J1039">
            <v>0</v>
          </cell>
          <cell r="K1039">
            <v>0</v>
          </cell>
          <cell r="L1039">
            <v>0</v>
          </cell>
          <cell r="M1039">
            <v>0</v>
          </cell>
        </row>
        <row r="1040">
          <cell r="A1040">
            <v>1629</v>
          </cell>
          <cell r="B1040">
            <v>0</v>
          </cell>
          <cell r="C1040">
            <v>0</v>
          </cell>
          <cell r="D1040">
            <v>0</v>
          </cell>
          <cell r="E1040">
            <v>0</v>
          </cell>
          <cell r="F1040">
            <v>0</v>
          </cell>
          <cell r="G1040">
            <v>0</v>
          </cell>
          <cell r="H1040">
            <v>0</v>
          </cell>
          <cell r="I1040">
            <v>0</v>
          </cell>
          <cell r="J1040">
            <v>0</v>
          </cell>
          <cell r="K1040">
            <v>0</v>
          </cell>
          <cell r="L1040">
            <v>0</v>
          </cell>
          <cell r="M1040">
            <v>0</v>
          </cell>
        </row>
        <row r="1041">
          <cell r="A1041">
            <v>1630</v>
          </cell>
          <cell r="B1041">
            <v>0</v>
          </cell>
          <cell r="C1041">
            <v>0</v>
          </cell>
          <cell r="D1041">
            <v>0</v>
          </cell>
          <cell r="E1041">
            <v>0</v>
          </cell>
          <cell r="F1041">
            <v>0</v>
          </cell>
          <cell r="G1041">
            <v>0</v>
          </cell>
          <cell r="H1041">
            <v>0</v>
          </cell>
          <cell r="I1041">
            <v>0</v>
          </cell>
          <cell r="J1041">
            <v>0</v>
          </cell>
          <cell r="K1041">
            <v>0</v>
          </cell>
          <cell r="L1041">
            <v>0</v>
          </cell>
          <cell r="M1041">
            <v>0</v>
          </cell>
        </row>
        <row r="1042">
          <cell r="A1042">
            <v>1631</v>
          </cell>
          <cell r="B1042">
            <v>0</v>
          </cell>
          <cell r="C1042">
            <v>0</v>
          </cell>
          <cell r="D1042">
            <v>0</v>
          </cell>
          <cell r="E1042">
            <v>0</v>
          </cell>
          <cell r="F1042">
            <v>0</v>
          </cell>
          <cell r="G1042">
            <v>0</v>
          </cell>
          <cell r="H1042">
            <v>0</v>
          </cell>
          <cell r="I1042">
            <v>0</v>
          </cell>
          <cell r="J1042">
            <v>0</v>
          </cell>
          <cell r="K1042">
            <v>0</v>
          </cell>
          <cell r="L1042">
            <v>0</v>
          </cell>
          <cell r="M1042">
            <v>0</v>
          </cell>
        </row>
        <row r="1043">
          <cell r="A1043">
            <v>1632</v>
          </cell>
          <cell r="B1043">
            <v>0</v>
          </cell>
          <cell r="C1043">
            <v>0</v>
          </cell>
          <cell r="D1043">
            <v>0</v>
          </cell>
          <cell r="E1043">
            <v>0</v>
          </cell>
          <cell r="F1043">
            <v>0</v>
          </cell>
          <cell r="G1043">
            <v>0</v>
          </cell>
          <cell r="H1043">
            <v>0</v>
          </cell>
          <cell r="I1043">
            <v>0</v>
          </cell>
          <cell r="J1043">
            <v>0</v>
          </cell>
          <cell r="K1043">
            <v>0</v>
          </cell>
          <cell r="L1043">
            <v>0</v>
          </cell>
          <cell r="M1043">
            <v>0</v>
          </cell>
        </row>
        <row r="1044">
          <cell r="A1044">
            <v>1633</v>
          </cell>
          <cell r="B1044">
            <v>0</v>
          </cell>
          <cell r="C1044">
            <v>0</v>
          </cell>
          <cell r="D1044">
            <v>0</v>
          </cell>
          <cell r="E1044">
            <v>0</v>
          </cell>
          <cell r="F1044">
            <v>0</v>
          </cell>
          <cell r="G1044">
            <v>0</v>
          </cell>
          <cell r="H1044">
            <v>0</v>
          </cell>
          <cell r="I1044">
            <v>0</v>
          </cell>
          <cell r="J1044">
            <v>0</v>
          </cell>
          <cell r="K1044">
            <v>0</v>
          </cell>
          <cell r="L1044">
            <v>0</v>
          </cell>
          <cell r="M1044">
            <v>0</v>
          </cell>
        </row>
        <row r="1045">
          <cell r="A1045">
            <v>1634</v>
          </cell>
          <cell r="B1045">
            <v>0</v>
          </cell>
          <cell r="C1045">
            <v>0</v>
          </cell>
          <cell r="D1045">
            <v>0</v>
          </cell>
          <cell r="E1045">
            <v>0</v>
          </cell>
          <cell r="F1045">
            <v>0</v>
          </cell>
          <cell r="G1045">
            <v>0</v>
          </cell>
          <cell r="H1045">
            <v>0</v>
          </cell>
          <cell r="I1045">
            <v>0</v>
          </cell>
          <cell r="J1045">
            <v>0</v>
          </cell>
          <cell r="K1045">
            <v>0</v>
          </cell>
          <cell r="L1045">
            <v>0</v>
          </cell>
          <cell r="M1045">
            <v>0</v>
          </cell>
        </row>
        <row r="1046">
          <cell r="A1046">
            <v>1635</v>
          </cell>
          <cell r="B1046">
            <v>0</v>
          </cell>
          <cell r="C1046">
            <v>0</v>
          </cell>
          <cell r="D1046">
            <v>0</v>
          </cell>
          <cell r="E1046">
            <v>0</v>
          </cell>
          <cell r="F1046">
            <v>0</v>
          </cell>
          <cell r="G1046">
            <v>0</v>
          </cell>
          <cell r="H1046">
            <v>0</v>
          </cell>
          <cell r="I1046">
            <v>0</v>
          </cell>
          <cell r="J1046">
            <v>0</v>
          </cell>
          <cell r="K1046">
            <v>0</v>
          </cell>
          <cell r="L1046">
            <v>0</v>
          </cell>
          <cell r="M1046">
            <v>0</v>
          </cell>
        </row>
        <row r="1047">
          <cell r="A1047">
            <v>1636</v>
          </cell>
          <cell r="B1047">
            <v>0</v>
          </cell>
          <cell r="C1047">
            <v>0</v>
          </cell>
          <cell r="D1047">
            <v>0</v>
          </cell>
          <cell r="E1047">
            <v>0</v>
          </cell>
          <cell r="F1047">
            <v>0</v>
          </cell>
          <cell r="G1047">
            <v>0</v>
          </cell>
          <cell r="H1047">
            <v>0</v>
          </cell>
          <cell r="I1047">
            <v>0</v>
          </cell>
          <cell r="J1047">
            <v>0</v>
          </cell>
          <cell r="K1047">
            <v>0</v>
          </cell>
          <cell r="L1047">
            <v>0</v>
          </cell>
          <cell r="M1047">
            <v>0</v>
          </cell>
        </row>
        <row r="1048">
          <cell r="A1048">
            <v>1637</v>
          </cell>
          <cell r="B1048">
            <v>0</v>
          </cell>
          <cell r="C1048">
            <v>0</v>
          </cell>
          <cell r="D1048">
            <v>0</v>
          </cell>
          <cell r="E1048">
            <v>0</v>
          </cell>
          <cell r="F1048">
            <v>0</v>
          </cell>
          <cell r="G1048">
            <v>0</v>
          </cell>
          <cell r="H1048">
            <v>0</v>
          </cell>
          <cell r="I1048">
            <v>0</v>
          </cell>
          <cell r="J1048">
            <v>0</v>
          </cell>
          <cell r="K1048">
            <v>0</v>
          </cell>
          <cell r="L1048">
            <v>0</v>
          </cell>
          <cell r="M1048">
            <v>0</v>
          </cell>
        </row>
        <row r="1049">
          <cell r="A1049">
            <v>1638</v>
          </cell>
          <cell r="B1049">
            <v>0</v>
          </cell>
          <cell r="C1049">
            <v>0</v>
          </cell>
          <cell r="D1049">
            <v>0</v>
          </cell>
          <cell r="E1049">
            <v>0</v>
          </cell>
          <cell r="F1049">
            <v>0</v>
          </cell>
          <cell r="G1049">
            <v>0</v>
          </cell>
          <cell r="H1049">
            <v>0</v>
          </cell>
          <cell r="I1049">
            <v>0</v>
          </cell>
          <cell r="J1049">
            <v>0</v>
          </cell>
          <cell r="K1049">
            <v>0</v>
          </cell>
          <cell r="L1049">
            <v>0</v>
          </cell>
          <cell r="M1049">
            <v>0</v>
          </cell>
        </row>
        <row r="1050">
          <cell r="A1050">
            <v>1639</v>
          </cell>
          <cell r="B1050">
            <v>0</v>
          </cell>
          <cell r="C1050">
            <v>0</v>
          </cell>
          <cell r="D1050">
            <v>0</v>
          </cell>
          <cell r="E1050">
            <v>0</v>
          </cell>
          <cell r="F1050">
            <v>0</v>
          </cell>
          <cell r="G1050">
            <v>0</v>
          </cell>
          <cell r="H1050">
            <v>0</v>
          </cell>
          <cell r="I1050">
            <v>0</v>
          </cell>
          <cell r="J1050">
            <v>0</v>
          </cell>
          <cell r="K1050">
            <v>0</v>
          </cell>
          <cell r="L1050">
            <v>0</v>
          </cell>
          <cell r="M1050">
            <v>0</v>
          </cell>
        </row>
        <row r="1051">
          <cell r="A1051">
            <v>1640</v>
          </cell>
          <cell r="B1051">
            <v>0</v>
          </cell>
          <cell r="C1051">
            <v>0</v>
          </cell>
          <cell r="D1051">
            <v>0</v>
          </cell>
          <cell r="E1051">
            <v>0</v>
          </cell>
          <cell r="F1051">
            <v>0</v>
          </cell>
          <cell r="G1051">
            <v>0</v>
          </cell>
          <cell r="H1051">
            <v>0</v>
          </cell>
          <cell r="I1051">
            <v>0</v>
          </cell>
          <cell r="J1051">
            <v>0</v>
          </cell>
          <cell r="K1051">
            <v>0</v>
          </cell>
          <cell r="L1051">
            <v>0</v>
          </cell>
          <cell r="M1051">
            <v>0</v>
          </cell>
        </row>
        <row r="1052">
          <cell r="A1052">
            <v>1641</v>
          </cell>
          <cell r="B1052">
            <v>0</v>
          </cell>
          <cell r="C1052">
            <v>0</v>
          </cell>
          <cell r="D1052">
            <v>0</v>
          </cell>
          <cell r="E1052">
            <v>0</v>
          </cell>
          <cell r="F1052">
            <v>0</v>
          </cell>
          <cell r="G1052">
            <v>0</v>
          </cell>
          <cell r="H1052">
            <v>0</v>
          </cell>
          <cell r="I1052">
            <v>0</v>
          </cell>
          <cell r="J1052">
            <v>0</v>
          </cell>
          <cell r="K1052">
            <v>0</v>
          </cell>
          <cell r="L1052">
            <v>0</v>
          </cell>
          <cell r="M1052">
            <v>0</v>
          </cell>
        </row>
        <row r="1053">
          <cell r="A1053">
            <v>1642</v>
          </cell>
          <cell r="B1053">
            <v>0</v>
          </cell>
          <cell r="C1053">
            <v>0</v>
          </cell>
          <cell r="D1053">
            <v>0</v>
          </cell>
          <cell r="E1053">
            <v>0</v>
          </cell>
          <cell r="F1053">
            <v>0</v>
          </cell>
          <cell r="G1053">
            <v>0</v>
          </cell>
          <cell r="H1053">
            <v>0</v>
          </cell>
          <cell r="I1053">
            <v>0</v>
          </cell>
          <cell r="J1053">
            <v>0</v>
          </cell>
          <cell r="K1053">
            <v>0</v>
          </cell>
          <cell r="L1053">
            <v>0</v>
          </cell>
          <cell r="M1053">
            <v>0</v>
          </cell>
        </row>
        <row r="1054">
          <cell r="A1054">
            <v>1643</v>
          </cell>
          <cell r="B1054">
            <v>0</v>
          </cell>
          <cell r="C1054">
            <v>0</v>
          </cell>
          <cell r="D1054">
            <v>0</v>
          </cell>
          <cell r="E1054">
            <v>0</v>
          </cell>
          <cell r="F1054">
            <v>0</v>
          </cell>
          <cell r="G1054">
            <v>0</v>
          </cell>
          <cell r="H1054">
            <v>0</v>
          </cell>
          <cell r="I1054">
            <v>0</v>
          </cell>
          <cell r="J1054">
            <v>0</v>
          </cell>
          <cell r="K1054">
            <v>0</v>
          </cell>
          <cell r="L1054">
            <v>0</v>
          </cell>
          <cell r="M1054">
            <v>0</v>
          </cell>
        </row>
        <row r="1055">
          <cell r="A1055">
            <v>1644</v>
          </cell>
          <cell r="B1055">
            <v>0</v>
          </cell>
          <cell r="C1055">
            <v>0</v>
          </cell>
          <cell r="D1055">
            <v>0</v>
          </cell>
          <cell r="E1055">
            <v>0</v>
          </cell>
          <cell r="F1055">
            <v>0</v>
          </cell>
          <cell r="G1055">
            <v>0</v>
          </cell>
          <cell r="H1055">
            <v>0</v>
          </cell>
          <cell r="I1055">
            <v>0</v>
          </cell>
          <cell r="J1055">
            <v>0</v>
          </cell>
          <cell r="K1055">
            <v>0</v>
          </cell>
          <cell r="L1055">
            <v>0</v>
          </cell>
          <cell r="M1055">
            <v>0</v>
          </cell>
        </row>
        <row r="1056">
          <cell r="A1056">
            <v>1645</v>
          </cell>
          <cell r="B1056">
            <v>0</v>
          </cell>
          <cell r="C1056">
            <v>0</v>
          </cell>
          <cell r="D1056">
            <v>0</v>
          </cell>
          <cell r="E1056">
            <v>0</v>
          </cell>
          <cell r="F1056">
            <v>0</v>
          </cell>
          <cell r="G1056">
            <v>0</v>
          </cell>
          <cell r="H1056">
            <v>0</v>
          </cell>
          <cell r="I1056">
            <v>0</v>
          </cell>
          <cell r="J1056">
            <v>0</v>
          </cell>
          <cell r="K1056">
            <v>0</v>
          </cell>
          <cell r="L1056">
            <v>0</v>
          </cell>
          <cell r="M1056">
            <v>0</v>
          </cell>
        </row>
        <row r="1057">
          <cell r="A1057">
            <v>1646</v>
          </cell>
          <cell r="B1057">
            <v>0</v>
          </cell>
          <cell r="C1057">
            <v>0</v>
          </cell>
          <cell r="D1057">
            <v>0</v>
          </cell>
          <cell r="E1057">
            <v>0</v>
          </cell>
          <cell r="F1057">
            <v>0</v>
          </cell>
          <cell r="G1057">
            <v>0</v>
          </cell>
          <cell r="H1057">
            <v>0</v>
          </cell>
          <cell r="I1057">
            <v>0</v>
          </cell>
          <cell r="J1057">
            <v>0</v>
          </cell>
          <cell r="K1057">
            <v>0</v>
          </cell>
          <cell r="L1057">
            <v>0</v>
          </cell>
          <cell r="M1057">
            <v>0</v>
          </cell>
        </row>
        <row r="1058">
          <cell r="A1058">
            <v>1647</v>
          </cell>
          <cell r="B1058">
            <v>0</v>
          </cell>
          <cell r="C1058">
            <v>0</v>
          </cell>
          <cell r="D1058">
            <v>0</v>
          </cell>
          <cell r="E1058">
            <v>0</v>
          </cell>
          <cell r="F1058">
            <v>0</v>
          </cell>
          <cell r="G1058">
            <v>0</v>
          </cell>
          <cell r="H1058">
            <v>0</v>
          </cell>
          <cell r="I1058">
            <v>0</v>
          </cell>
          <cell r="J1058">
            <v>0</v>
          </cell>
          <cell r="K1058">
            <v>0</v>
          </cell>
          <cell r="L1058">
            <v>0</v>
          </cell>
          <cell r="M1058">
            <v>0</v>
          </cell>
        </row>
        <row r="1059">
          <cell r="A1059">
            <v>1648</v>
          </cell>
          <cell r="B1059">
            <v>0</v>
          </cell>
          <cell r="C1059">
            <v>0</v>
          </cell>
          <cell r="D1059">
            <v>0</v>
          </cell>
          <cell r="E1059">
            <v>0</v>
          </cell>
          <cell r="F1059">
            <v>0</v>
          </cell>
          <cell r="G1059">
            <v>0</v>
          </cell>
          <cell r="H1059">
            <v>0</v>
          </cell>
          <cell r="I1059">
            <v>0</v>
          </cell>
          <cell r="J1059">
            <v>0</v>
          </cell>
          <cell r="K1059">
            <v>0</v>
          </cell>
          <cell r="L1059">
            <v>0</v>
          </cell>
          <cell r="M1059">
            <v>0</v>
          </cell>
        </row>
        <row r="1060">
          <cell r="A1060">
            <v>1649</v>
          </cell>
          <cell r="B1060">
            <v>0</v>
          </cell>
          <cell r="C1060">
            <v>0</v>
          </cell>
          <cell r="D1060">
            <v>0</v>
          </cell>
          <cell r="E1060">
            <v>0</v>
          </cell>
          <cell r="F1060">
            <v>0</v>
          </cell>
          <cell r="G1060">
            <v>0</v>
          </cell>
          <cell r="H1060">
            <v>0</v>
          </cell>
          <cell r="I1060">
            <v>0</v>
          </cell>
          <cell r="J1060">
            <v>0</v>
          </cell>
          <cell r="K1060">
            <v>0</v>
          </cell>
          <cell r="L1060">
            <v>0</v>
          </cell>
          <cell r="M1060">
            <v>0</v>
          </cell>
        </row>
        <row r="1061">
          <cell r="A1061">
            <v>1650</v>
          </cell>
          <cell r="B1061">
            <v>0</v>
          </cell>
          <cell r="C1061">
            <v>0</v>
          </cell>
          <cell r="D1061">
            <v>0</v>
          </cell>
          <cell r="E1061">
            <v>0</v>
          </cell>
          <cell r="F1061">
            <v>0</v>
          </cell>
          <cell r="G1061">
            <v>0</v>
          </cell>
          <cell r="H1061">
            <v>0</v>
          </cell>
          <cell r="I1061">
            <v>0</v>
          </cell>
          <cell r="J1061">
            <v>0</v>
          </cell>
          <cell r="K1061">
            <v>0</v>
          </cell>
          <cell r="L1061">
            <v>0</v>
          </cell>
          <cell r="M1061">
            <v>0</v>
          </cell>
        </row>
        <row r="1062">
          <cell r="A1062">
            <v>1651</v>
          </cell>
          <cell r="B1062">
            <v>0</v>
          </cell>
          <cell r="C1062">
            <v>0</v>
          </cell>
          <cell r="D1062">
            <v>0</v>
          </cell>
          <cell r="E1062">
            <v>0</v>
          </cell>
          <cell r="F1062">
            <v>0</v>
          </cell>
          <cell r="G1062">
            <v>0</v>
          </cell>
          <cell r="H1062">
            <v>0</v>
          </cell>
          <cell r="I1062">
            <v>0</v>
          </cell>
          <cell r="J1062">
            <v>0</v>
          </cell>
          <cell r="K1062">
            <v>0</v>
          </cell>
          <cell r="L1062">
            <v>0</v>
          </cell>
          <cell r="M1062">
            <v>0</v>
          </cell>
        </row>
        <row r="1063">
          <cell r="A1063">
            <v>1652</v>
          </cell>
          <cell r="B1063">
            <v>0</v>
          </cell>
          <cell r="C1063">
            <v>0</v>
          </cell>
          <cell r="D1063">
            <v>0</v>
          </cell>
          <cell r="E1063">
            <v>0</v>
          </cell>
          <cell r="F1063">
            <v>0</v>
          </cell>
          <cell r="G1063">
            <v>0</v>
          </cell>
          <cell r="H1063">
            <v>0</v>
          </cell>
          <cell r="I1063">
            <v>0</v>
          </cell>
          <cell r="J1063">
            <v>0</v>
          </cell>
          <cell r="K1063">
            <v>0</v>
          </cell>
          <cell r="L1063">
            <v>0</v>
          </cell>
          <cell r="M1063">
            <v>0</v>
          </cell>
        </row>
        <row r="1064">
          <cell r="A1064">
            <v>1653</v>
          </cell>
          <cell r="B1064">
            <v>0</v>
          </cell>
          <cell r="C1064">
            <v>0</v>
          </cell>
          <cell r="D1064">
            <v>0</v>
          </cell>
          <cell r="E1064">
            <v>0</v>
          </cell>
          <cell r="F1064">
            <v>0</v>
          </cell>
          <cell r="G1064">
            <v>0</v>
          </cell>
          <cell r="H1064">
            <v>0</v>
          </cell>
          <cell r="I1064">
            <v>0</v>
          </cell>
          <cell r="J1064">
            <v>0</v>
          </cell>
          <cell r="K1064">
            <v>0</v>
          </cell>
          <cell r="L1064">
            <v>0</v>
          </cell>
          <cell r="M1064">
            <v>0</v>
          </cell>
        </row>
        <row r="1065">
          <cell r="A1065">
            <v>1654</v>
          </cell>
          <cell r="B1065">
            <v>0</v>
          </cell>
          <cell r="C1065">
            <v>0</v>
          </cell>
          <cell r="D1065">
            <v>0</v>
          </cell>
          <cell r="E1065">
            <v>0</v>
          </cell>
          <cell r="F1065">
            <v>0</v>
          </cell>
          <cell r="G1065">
            <v>0</v>
          </cell>
          <cell r="H1065">
            <v>0</v>
          </cell>
          <cell r="I1065">
            <v>0</v>
          </cell>
          <cell r="J1065">
            <v>0</v>
          </cell>
          <cell r="K1065">
            <v>0</v>
          </cell>
          <cell r="L1065">
            <v>0</v>
          </cell>
          <cell r="M1065">
            <v>0</v>
          </cell>
        </row>
        <row r="1066">
          <cell r="A1066">
            <v>1655</v>
          </cell>
          <cell r="B1066">
            <v>0</v>
          </cell>
          <cell r="C1066">
            <v>0</v>
          </cell>
          <cell r="D1066">
            <v>0</v>
          </cell>
          <cell r="E1066">
            <v>0</v>
          </cell>
          <cell r="F1066">
            <v>0</v>
          </cell>
          <cell r="G1066">
            <v>0</v>
          </cell>
          <cell r="H1066">
            <v>0</v>
          </cell>
          <cell r="I1066">
            <v>0</v>
          </cell>
          <cell r="J1066">
            <v>0</v>
          </cell>
          <cell r="K1066">
            <v>0</v>
          </cell>
          <cell r="L1066">
            <v>0</v>
          </cell>
          <cell r="M1066">
            <v>0</v>
          </cell>
        </row>
        <row r="1067">
          <cell r="A1067">
            <v>1656</v>
          </cell>
          <cell r="B1067">
            <v>0</v>
          </cell>
          <cell r="C1067">
            <v>0</v>
          </cell>
          <cell r="D1067">
            <v>0</v>
          </cell>
          <cell r="E1067">
            <v>0</v>
          </cell>
          <cell r="F1067">
            <v>0</v>
          </cell>
          <cell r="G1067">
            <v>0</v>
          </cell>
          <cell r="H1067">
            <v>0</v>
          </cell>
          <cell r="I1067">
            <v>0</v>
          </cell>
          <cell r="J1067">
            <v>0</v>
          </cell>
          <cell r="K1067">
            <v>0</v>
          </cell>
          <cell r="L1067">
            <v>0</v>
          </cell>
          <cell r="M1067">
            <v>0</v>
          </cell>
        </row>
        <row r="1068">
          <cell r="A1068">
            <v>1657</v>
          </cell>
          <cell r="B1068">
            <v>0</v>
          </cell>
          <cell r="C1068">
            <v>0</v>
          </cell>
          <cell r="D1068">
            <v>0</v>
          </cell>
          <cell r="E1068">
            <v>0</v>
          </cell>
          <cell r="F1068">
            <v>0</v>
          </cell>
          <cell r="G1068">
            <v>0</v>
          </cell>
          <cell r="H1068">
            <v>0</v>
          </cell>
          <cell r="I1068">
            <v>0</v>
          </cell>
          <cell r="J1068">
            <v>0</v>
          </cell>
          <cell r="K1068">
            <v>0</v>
          </cell>
          <cell r="L1068">
            <v>0</v>
          </cell>
          <cell r="M1068">
            <v>0</v>
          </cell>
        </row>
        <row r="1069">
          <cell r="A1069">
            <v>1658</v>
          </cell>
          <cell r="B1069">
            <v>0</v>
          </cell>
          <cell r="C1069">
            <v>0</v>
          </cell>
          <cell r="D1069">
            <v>0</v>
          </cell>
          <cell r="E1069">
            <v>0</v>
          </cell>
          <cell r="F1069">
            <v>0</v>
          </cell>
          <cell r="G1069">
            <v>0</v>
          </cell>
          <cell r="H1069">
            <v>0</v>
          </cell>
          <cell r="I1069">
            <v>0</v>
          </cell>
          <cell r="J1069">
            <v>0</v>
          </cell>
          <cell r="K1069">
            <v>0</v>
          </cell>
          <cell r="L1069">
            <v>0</v>
          </cell>
          <cell r="M1069">
            <v>0</v>
          </cell>
        </row>
        <row r="1070">
          <cell r="A1070">
            <v>1659</v>
          </cell>
          <cell r="B1070">
            <v>0</v>
          </cell>
          <cell r="C1070">
            <v>0</v>
          </cell>
          <cell r="D1070">
            <v>0</v>
          </cell>
          <cell r="E1070">
            <v>0</v>
          </cell>
          <cell r="F1070">
            <v>0</v>
          </cell>
          <cell r="G1070">
            <v>0</v>
          </cell>
          <cell r="H1070">
            <v>0</v>
          </cell>
          <cell r="I1070">
            <v>0</v>
          </cell>
          <cell r="J1070">
            <v>0</v>
          </cell>
          <cell r="K1070">
            <v>0</v>
          </cell>
          <cell r="L1070">
            <v>0</v>
          </cell>
          <cell r="M1070">
            <v>0</v>
          </cell>
        </row>
        <row r="1071">
          <cell r="A1071">
            <v>1660</v>
          </cell>
          <cell r="B1071">
            <v>0</v>
          </cell>
          <cell r="C1071">
            <v>0</v>
          </cell>
          <cell r="D1071">
            <v>0</v>
          </cell>
          <cell r="E1071">
            <v>0</v>
          </cell>
          <cell r="F1071">
            <v>0</v>
          </cell>
          <cell r="G1071">
            <v>0</v>
          </cell>
          <cell r="H1071">
            <v>0</v>
          </cell>
          <cell r="I1071">
            <v>0</v>
          </cell>
          <cell r="J1071">
            <v>0</v>
          </cell>
          <cell r="K1071">
            <v>0</v>
          </cell>
          <cell r="L1071">
            <v>0</v>
          </cell>
          <cell r="M1071">
            <v>0</v>
          </cell>
        </row>
        <row r="1072">
          <cell r="A1072">
            <v>1661</v>
          </cell>
          <cell r="B1072">
            <v>0</v>
          </cell>
          <cell r="C1072">
            <v>0</v>
          </cell>
          <cell r="D1072">
            <v>0</v>
          </cell>
          <cell r="E1072">
            <v>0</v>
          </cell>
          <cell r="F1072">
            <v>0</v>
          </cell>
          <cell r="G1072">
            <v>0</v>
          </cell>
          <cell r="H1072">
            <v>0</v>
          </cell>
          <cell r="I1072">
            <v>0</v>
          </cell>
          <cell r="J1072">
            <v>0</v>
          </cell>
          <cell r="K1072">
            <v>0</v>
          </cell>
          <cell r="L1072">
            <v>0</v>
          </cell>
          <cell r="M1072">
            <v>0</v>
          </cell>
        </row>
        <row r="1073">
          <cell r="A1073">
            <v>1662</v>
          </cell>
          <cell r="B1073">
            <v>0</v>
          </cell>
          <cell r="C1073">
            <v>0</v>
          </cell>
          <cell r="D1073">
            <v>0</v>
          </cell>
          <cell r="E1073">
            <v>0</v>
          </cell>
          <cell r="F1073">
            <v>0</v>
          </cell>
          <cell r="G1073">
            <v>0</v>
          </cell>
          <cell r="H1073">
            <v>0</v>
          </cell>
          <cell r="I1073">
            <v>0</v>
          </cell>
          <cell r="J1073">
            <v>0</v>
          </cell>
          <cell r="K1073">
            <v>0</v>
          </cell>
          <cell r="L1073">
            <v>0</v>
          </cell>
          <cell r="M1073">
            <v>0</v>
          </cell>
        </row>
        <row r="1074">
          <cell r="A1074">
            <v>1663</v>
          </cell>
          <cell r="B1074">
            <v>0</v>
          </cell>
          <cell r="C1074">
            <v>0</v>
          </cell>
          <cell r="D1074">
            <v>0</v>
          </cell>
          <cell r="E1074">
            <v>0</v>
          </cell>
          <cell r="F1074">
            <v>0</v>
          </cell>
          <cell r="G1074">
            <v>0</v>
          </cell>
          <cell r="H1074">
            <v>0</v>
          </cell>
          <cell r="I1074">
            <v>0</v>
          </cell>
          <cell r="J1074">
            <v>0</v>
          </cell>
          <cell r="K1074">
            <v>0</v>
          </cell>
          <cell r="L1074">
            <v>0</v>
          </cell>
          <cell r="M1074">
            <v>0</v>
          </cell>
        </row>
        <row r="1075">
          <cell r="A1075">
            <v>1664</v>
          </cell>
          <cell r="B1075">
            <v>0</v>
          </cell>
          <cell r="C1075">
            <v>0</v>
          </cell>
          <cell r="D1075">
            <v>0</v>
          </cell>
          <cell r="E1075">
            <v>0</v>
          </cell>
          <cell r="F1075">
            <v>0</v>
          </cell>
          <cell r="G1075">
            <v>0</v>
          </cell>
          <cell r="H1075">
            <v>0</v>
          </cell>
          <cell r="I1075">
            <v>0</v>
          </cell>
          <cell r="J1075">
            <v>0</v>
          </cell>
          <cell r="K1075">
            <v>0</v>
          </cell>
          <cell r="L1075">
            <v>0</v>
          </cell>
          <cell r="M1075">
            <v>0</v>
          </cell>
        </row>
        <row r="1076">
          <cell r="A1076">
            <v>1665</v>
          </cell>
          <cell r="B1076">
            <v>0</v>
          </cell>
          <cell r="C1076">
            <v>0</v>
          </cell>
          <cell r="D1076">
            <v>0</v>
          </cell>
          <cell r="E1076">
            <v>0</v>
          </cell>
          <cell r="F1076">
            <v>0</v>
          </cell>
          <cell r="G1076">
            <v>0</v>
          </cell>
          <cell r="H1076">
            <v>0</v>
          </cell>
          <cell r="I1076">
            <v>0</v>
          </cell>
          <cell r="J1076">
            <v>0</v>
          </cell>
          <cell r="K1076">
            <v>0</v>
          </cell>
          <cell r="L1076">
            <v>0</v>
          </cell>
          <cell r="M1076">
            <v>0</v>
          </cell>
        </row>
        <row r="1077">
          <cell r="A1077">
            <v>1666</v>
          </cell>
          <cell r="B1077">
            <v>0</v>
          </cell>
          <cell r="C1077">
            <v>0</v>
          </cell>
          <cell r="D1077">
            <v>0</v>
          </cell>
          <cell r="E1077">
            <v>0</v>
          </cell>
          <cell r="F1077">
            <v>0</v>
          </cell>
          <cell r="G1077">
            <v>0</v>
          </cell>
          <cell r="H1077">
            <v>0</v>
          </cell>
          <cell r="I1077">
            <v>0</v>
          </cell>
          <cell r="J1077">
            <v>0</v>
          </cell>
          <cell r="K1077">
            <v>0</v>
          </cell>
          <cell r="L1077">
            <v>0</v>
          </cell>
          <cell r="M1077">
            <v>0</v>
          </cell>
        </row>
        <row r="1078">
          <cell r="A1078">
            <v>1667</v>
          </cell>
          <cell r="B1078">
            <v>0</v>
          </cell>
          <cell r="C1078">
            <v>0</v>
          </cell>
          <cell r="D1078">
            <v>0</v>
          </cell>
          <cell r="E1078">
            <v>0</v>
          </cell>
          <cell r="F1078">
            <v>0</v>
          </cell>
          <cell r="G1078">
            <v>0</v>
          </cell>
          <cell r="H1078">
            <v>0</v>
          </cell>
          <cell r="I1078">
            <v>0</v>
          </cell>
          <cell r="J1078">
            <v>0</v>
          </cell>
          <cell r="K1078">
            <v>0</v>
          </cell>
          <cell r="L1078">
            <v>0</v>
          </cell>
          <cell r="M1078">
            <v>0</v>
          </cell>
        </row>
        <row r="1079">
          <cell r="A1079">
            <v>1668</v>
          </cell>
          <cell r="B1079">
            <v>0</v>
          </cell>
          <cell r="C1079">
            <v>0</v>
          </cell>
          <cell r="D1079">
            <v>0</v>
          </cell>
          <cell r="E1079">
            <v>0</v>
          </cell>
          <cell r="F1079">
            <v>0</v>
          </cell>
          <cell r="G1079">
            <v>0</v>
          </cell>
          <cell r="H1079">
            <v>0</v>
          </cell>
          <cell r="I1079">
            <v>0</v>
          </cell>
          <cell r="J1079">
            <v>0</v>
          </cell>
          <cell r="K1079">
            <v>0</v>
          </cell>
          <cell r="L1079">
            <v>0</v>
          </cell>
          <cell r="M1079">
            <v>0</v>
          </cell>
        </row>
        <row r="1080">
          <cell r="A1080">
            <v>1669</v>
          </cell>
          <cell r="B1080">
            <v>0</v>
          </cell>
          <cell r="C1080">
            <v>0</v>
          </cell>
          <cell r="D1080">
            <v>0</v>
          </cell>
          <cell r="E1080">
            <v>0</v>
          </cell>
          <cell r="F1080">
            <v>0</v>
          </cell>
          <cell r="G1080">
            <v>0</v>
          </cell>
          <cell r="H1080">
            <v>0</v>
          </cell>
          <cell r="I1080">
            <v>0</v>
          </cell>
          <cell r="J1080">
            <v>0</v>
          </cell>
          <cell r="K1080">
            <v>0</v>
          </cell>
          <cell r="L1080">
            <v>0</v>
          </cell>
          <cell r="M1080">
            <v>0</v>
          </cell>
        </row>
        <row r="1081">
          <cell r="A1081">
            <v>1670</v>
          </cell>
          <cell r="B1081">
            <v>0</v>
          </cell>
          <cell r="C1081">
            <v>0</v>
          </cell>
          <cell r="D1081">
            <v>0</v>
          </cell>
          <cell r="E1081">
            <v>0</v>
          </cell>
          <cell r="F1081">
            <v>0</v>
          </cell>
          <cell r="G1081">
            <v>0</v>
          </cell>
          <cell r="H1081">
            <v>0</v>
          </cell>
          <cell r="I1081">
            <v>0</v>
          </cell>
          <cell r="J1081">
            <v>0</v>
          </cell>
          <cell r="K1081">
            <v>0</v>
          </cell>
          <cell r="L1081">
            <v>0</v>
          </cell>
          <cell r="M1081">
            <v>0</v>
          </cell>
        </row>
        <row r="1082">
          <cell r="A1082">
            <v>1671</v>
          </cell>
          <cell r="B1082">
            <v>0</v>
          </cell>
          <cell r="C1082">
            <v>0</v>
          </cell>
          <cell r="D1082">
            <v>0</v>
          </cell>
          <cell r="E1082">
            <v>0</v>
          </cell>
          <cell r="F1082">
            <v>0</v>
          </cell>
          <cell r="G1082">
            <v>0</v>
          </cell>
          <cell r="H1082">
            <v>0</v>
          </cell>
          <cell r="I1082">
            <v>0</v>
          </cell>
          <cell r="J1082">
            <v>0</v>
          </cell>
          <cell r="K1082">
            <v>0</v>
          </cell>
          <cell r="L1082">
            <v>0</v>
          </cell>
          <cell r="M1082">
            <v>0</v>
          </cell>
        </row>
        <row r="1083">
          <cell r="A1083">
            <v>1672</v>
          </cell>
          <cell r="B1083">
            <v>0</v>
          </cell>
          <cell r="C1083">
            <v>0</v>
          </cell>
          <cell r="D1083">
            <v>0</v>
          </cell>
          <cell r="E1083">
            <v>0</v>
          </cell>
          <cell r="F1083">
            <v>0</v>
          </cell>
          <cell r="G1083">
            <v>0</v>
          </cell>
          <cell r="H1083">
            <v>0</v>
          </cell>
          <cell r="I1083">
            <v>0</v>
          </cell>
          <cell r="J1083">
            <v>0</v>
          </cell>
          <cell r="K1083">
            <v>0</v>
          </cell>
          <cell r="L1083">
            <v>0</v>
          </cell>
          <cell r="M1083">
            <v>0</v>
          </cell>
        </row>
        <row r="1084">
          <cell r="A1084">
            <v>1673</v>
          </cell>
          <cell r="B1084">
            <v>0</v>
          </cell>
          <cell r="C1084">
            <v>0</v>
          </cell>
          <cell r="D1084">
            <v>0</v>
          </cell>
          <cell r="E1084">
            <v>0</v>
          </cell>
          <cell r="F1084">
            <v>0</v>
          </cell>
          <cell r="G1084">
            <v>0</v>
          </cell>
          <cell r="H1084">
            <v>0</v>
          </cell>
          <cell r="I1084">
            <v>0</v>
          </cell>
          <cell r="J1084">
            <v>0</v>
          </cell>
          <cell r="K1084">
            <v>0</v>
          </cell>
          <cell r="L1084">
            <v>0</v>
          </cell>
          <cell r="M1084">
            <v>0</v>
          </cell>
        </row>
        <row r="1085">
          <cell r="A1085">
            <v>1674</v>
          </cell>
          <cell r="B1085">
            <v>0</v>
          </cell>
          <cell r="C1085">
            <v>0</v>
          </cell>
          <cell r="D1085">
            <v>0</v>
          </cell>
          <cell r="E1085">
            <v>0</v>
          </cell>
          <cell r="F1085">
            <v>0</v>
          </cell>
          <cell r="G1085">
            <v>0</v>
          </cell>
          <cell r="H1085">
            <v>0</v>
          </cell>
          <cell r="I1085">
            <v>0</v>
          </cell>
          <cell r="J1085">
            <v>0</v>
          </cell>
          <cell r="K1085">
            <v>0</v>
          </cell>
          <cell r="L1085">
            <v>0</v>
          </cell>
          <cell r="M1085">
            <v>0</v>
          </cell>
        </row>
        <row r="1086">
          <cell r="A1086">
            <v>1675</v>
          </cell>
          <cell r="B1086">
            <v>0</v>
          </cell>
          <cell r="C1086">
            <v>0</v>
          </cell>
          <cell r="D1086">
            <v>0</v>
          </cell>
          <cell r="E1086">
            <v>0</v>
          </cell>
          <cell r="F1086">
            <v>0</v>
          </cell>
          <cell r="G1086">
            <v>0</v>
          </cell>
          <cell r="H1086">
            <v>0</v>
          </cell>
          <cell r="I1086">
            <v>0</v>
          </cell>
          <cell r="J1086">
            <v>0</v>
          </cell>
          <cell r="K1086">
            <v>0</v>
          </cell>
          <cell r="L1086">
            <v>0</v>
          </cell>
          <cell r="M1086">
            <v>0</v>
          </cell>
        </row>
        <row r="1087">
          <cell r="A1087">
            <v>1676</v>
          </cell>
          <cell r="B1087">
            <v>0</v>
          </cell>
          <cell r="C1087">
            <v>0</v>
          </cell>
          <cell r="D1087">
            <v>0</v>
          </cell>
          <cell r="E1087">
            <v>0</v>
          </cell>
          <cell r="F1087">
            <v>0</v>
          </cell>
          <cell r="G1087">
            <v>0</v>
          </cell>
          <cell r="H1087">
            <v>0</v>
          </cell>
          <cell r="I1087">
            <v>0</v>
          </cell>
          <cell r="J1087">
            <v>0</v>
          </cell>
          <cell r="K1087">
            <v>0</v>
          </cell>
          <cell r="L1087">
            <v>0</v>
          </cell>
          <cell r="M1087">
            <v>0</v>
          </cell>
        </row>
        <row r="1088">
          <cell r="A1088">
            <v>1677</v>
          </cell>
          <cell r="B1088">
            <v>0</v>
          </cell>
          <cell r="C1088">
            <v>0</v>
          </cell>
          <cell r="D1088">
            <v>0</v>
          </cell>
          <cell r="E1088">
            <v>0</v>
          </cell>
          <cell r="F1088">
            <v>0</v>
          </cell>
          <cell r="G1088">
            <v>0</v>
          </cell>
          <cell r="H1088">
            <v>0</v>
          </cell>
          <cell r="I1088">
            <v>0</v>
          </cell>
          <cell r="J1088">
            <v>0</v>
          </cell>
          <cell r="K1088">
            <v>0</v>
          </cell>
          <cell r="L1088">
            <v>0</v>
          </cell>
          <cell r="M1088">
            <v>0</v>
          </cell>
        </row>
        <row r="1089">
          <cell r="A1089">
            <v>1678</v>
          </cell>
          <cell r="B1089">
            <v>0</v>
          </cell>
          <cell r="C1089">
            <v>0</v>
          </cell>
          <cell r="D1089">
            <v>0</v>
          </cell>
          <cell r="E1089">
            <v>0</v>
          </cell>
          <cell r="F1089">
            <v>0</v>
          </cell>
          <cell r="G1089">
            <v>0</v>
          </cell>
          <cell r="H1089">
            <v>0</v>
          </cell>
          <cell r="I1089">
            <v>0</v>
          </cell>
          <cell r="J1089">
            <v>0</v>
          </cell>
          <cell r="K1089">
            <v>0</v>
          </cell>
          <cell r="L1089">
            <v>0</v>
          </cell>
          <cell r="M1089">
            <v>0</v>
          </cell>
        </row>
        <row r="1090">
          <cell r="A1090">
            <v>1679</v>
          </cell>
          <cell r="B1090">
            <v>0</v>
          </cell>
          <cell r="C1090">
            <v>0</v>
          </cell>
          <cell r="D1090">
            <v>0</v>
          </cell>
          <cell r="E1090">
            <v>0</v>
          </cell>
          <cell r="F1090">
            <v>0</v>
          </cell>
          <cell r="G1090">
            <v>0</v>
          </cell>
          <cell r="H1090">
            <v>0</v>
          </cell>
          <cell r="I1090">
            <v>0</v>
          </cell>
          <cell r="J1090">
            <v>0</v>
          </cell>
          <cell r="K1090">
            <v>0</v>
          </cell>
          <cell r="L1090">
            <v>0</v>
          </cell>
          <cell r="M1090">
            <v>0</v>
          </cell>
        </row>
        <row r="1091">
          <cell r="A1091">
            <v>1680</v>
          </cell>
          <cell r="B1091">
            <v>0</v>
          </cell>
          <cell r="C1091">
            <v>0</v>
          </cell>
          <cell r="D1091">
            <v>0</v>
          </cell>
          <cell r="E1091">
            <v>0</v>
          </cell>
          <cell r="F1091">
            <v>0</v>
          </cell>
          <cell r="G1091">
            <v>0</v>
          </cell>
          <cell r="H1091">
            <v>0</v>
          </cell>
          <cell r="I1091">
            <v>0</v>
          </cell>
          <cell r="J1091">
            <v>0</v>
          </cell>
          <cell r="K1091">
            <v>0</v>
          </cell>
          <cell r="L1091">
            <v>0</v>
          </cell>
          <cell r="M1091">
            <v>0</v>
          </cell>
        </row>
        <row r="1092">
          <cell r="A1092">
            <v>1681</v>
          </cell>
          <cell r="B1092">
            <v>0</v>
          </cell>
          <cell r="C1092">
            <v>0</v>
          </cell>
          <cell r="D1092">
            <v>0</v>
          </cell>
          <cell r="E1092">
            <v>0</v>
          </cell>
          <cell r="F1092">
            <v>0</v>
          </cell>
          <cell r="G1092">
            <v>0</v>
          </cell>
          <cell r="H1092">
            <v>0</v>
          </cell>
          <cell r="I1092">
            <v>0</v>
          </cell>
          <cell r="J1092">
            <v>0</v>
          </cell>
          <cell r="K1092">
            <v>0</v>
          </cell>
          <cell r="L1092">
            <v>0</v>
          </cell>
          <cell r="M1092">
            <v>0</v>
          </cell>
        </row>
        <row r="1093">
          <cell r="A1093">
            <v>1682</v>
          </cell>
          <cell r="B1093">
            <v>0</v>
          </cell>
          <cell r="C1093">
            <v>0</v>
          </cell>
          <cell r="D1093">
            <v>0</v>
          </cell>
          <cell r="E1093">
            <v>0</v>
          </cell>
          <cell r="F1093">
            <v>0</v>
          </cell>
          <cell r="G1093">
            <v>0</v>
          </cell>
          <cell r="H1093">
            <v>0</v>
          </cell>
          <cell r="I1093">
            <v>0</v>
          </cell>
          <cell r="J1093">
            <v>0</v>
          </cell>
          <cell r="K1093">
            <v>0</v>
          </cell>
          <cell r="L1093">
            <v>0</v>
          </cell>
          <cell r="M1093">
            <v>0</v>
          </cell>
        </row>
        <row r="1094">
          <cell r="A1094">
            <v>1683</v>
          </cell>
          <cell r="B1094">
            <v>0</v>
          </cell>
          <cell r="C1094">
            <v>0</v>
          </cell>
          <cell r="D1094">
            <v>0</v>
          </cell>
          <cell r="E1094">
            <v>0</v>
          </cell>
          <cell r="F1094">
            <v>0</v>
          </cell>
          <cell r="G1094">
            <v>0</v>
          </cell>
          <cell r="H1094">
            <v>0</v>
          </cell>
          <cell r="I1094">
            <v>0</v>
          </cell>
          <cell r="J1094">
            <v>0</v>
          </cell>
          <cell r="K1094">
            <v>0</v>
          </cell>
          <cell r="L1094">
            <v>0</v>
          </cell>
          <cell r="M1094">
            <v>0</v>
          </cell>
        </row>
        <row r="1095">
          <cell r="A1095">
            <v>1684</v>
          </cell>
          <cell r="B1095">
            <v>0</v>
          </cell>
          <cell r="C1095">
            <v>0</v>
          </cell>
          <cell r="D1095">
            <v>0</v>
          </cell>
          <cell r="E1095">
            <v>0</v>
          </cell>
          <cell r="F1095">
            <v>0</v>
          </cell>
          <cell r="G1095">
            <v>0</v>
          </cell>
          <cell r="H1095">
            <v>0</v>
          </cell>
          <cell r="I1095">
            <v>0</v>
          </cell>
          <cell r="J1095">
            <v>0</v>
          </cell>
          <cell r="K1095">
            <v>0</v>
          </cell>
          <cell r="L1095">
            <v>0</v>
          </cell>
          <cell r="M1095">
            <v>0</v>
          </cell>
        </row>
        <row r="1096">
          <cell r="A1096">
            <v>1685</v>
          </cell>
          <cell r="B1096">
            <v>0</v>
          </cell>
          <cell r="C1096">
            <v>0</v>
          </cell>
          <cell r="D1096">
            <v>0</v>
          </cell>
          <cell r="E1096">
            <v>0</v>
          </cell>
          <cell r="F1096">
            <v>0</v>
          </cell>
          <cell r="G1096">
            <v>0</v>
          </cell>
          <cell r="H1096">
            <v>0</v>
          </cell>
          <cell r="I1096">
            <v>0</v>
          </cell>
          <cell r="J1096">
            <v>0</v>
          </cell>
          <cell r="K1096">
            <v>0</v>
          </cell>
          <cell r="L1096">
            <v>0</v>
          </cell>
          <cell r="M1096">
            <v>0</v>
          </cell>
        </row>
        <row r="1097">
          <cell r="A1097">
            <v>1686</v>
          </cell>
          <cell r="B1097">
            <v>0</v>
          </cell>
          <cell r="C1097">
            <v>0</v>
          </cell>
          <cell r="D1097">
            <v>0</v>
          </cell>
          <cell r="E1097">
            <v>0</v>
          </cell>
          <cell r="F1097">
            <v>0</v>
          </cell>
          <cell r="G1097">
            <v>0</v>
          </cell>
          <cell r="H1097">
            <v>0</v>
          </cell>
          <cell r="I1097">
            <v>0</v>
          </cell>
          <cell r="J1097">
            <v>0</v>
          </cell>
          <cell r="K1097">
            <v>0</v>
          </cell>
          <cell r="L1097">
            <v>0</v>
          </cell>
          <cell r="M1097">
            <v>0</v>
          </cell>
        </row>
        <row r="1098">
          <cell r="A1098">
            <v>1687</v>
          </cell>
          <cell r="B1098">
            <v>0</v>
          </cell>
          <cell r="C1098">
            <v>0</v>
          </cell>
          <cell r="D1098">
            <v>0</v>
          </cell>
          <cell r="E1098">
            <v>0</v>
          </cell>
          <cell r="F1098">
            <v>0</v>
          </cell>
          <cell r="G1098">
            <v>0</v>
          </cell>
          <cell r="H1098">
            <v>0</v>
          </cell>
          <cell r="I1098">
            <v>0</v>
          </cell>
          <cell r="J1098">
            <v>0</v>
          </cell>
          <cell r="K1098">
            <v>0</v>
          </cell>
          <cell r="L1098">
            <v>0</v>
          </cell>
          <cell r="M1098">
            <v>0</v>
          </cell>
        </row>
        <row r="1099">
          <cell r="A1099">
            <v>1688</v>
          </cell>
          <cell r="B1099">
            <v>0</v>
          </cell>
          <cell r="C1099">
            <v>0</v>
          </cell>
          <cell r="D1099">
            <v>0</v>
          </cell>
          <cell r="E1099">
            <v>0</v>
          </cell>
          <cell r="F1099">
            <v>0</v>
          </cell>
          <cell r="G1099">
            <v>0</v>
          </cell>
          <cell r="H1099">
            <v>0</v>
          </cell>
          <cell r="I1099">
            <v>0</v>
          </cell>
          <cell r="J1099">
            <v>0</v>
          </cell>
          <cell r="K1099">
            <v>0</v>
          </cell>
          <cell r="L1099">
            <v>0</v>
          </cell>
          <cell r="M1099">
            <v>0</v>
          </cell>
        </row>
        <row r="1100">
          <cell r="A1100">
            <v>1689</v>
          </cell>
          <cell r="B1100">
            <v>0</v>
          </cell>
          <cell r="C1100">
            <v>0</v>
          </cell>
          <cell r="D1100">
            <v>0</v>
          </cell>
          <cell r="E1100">
            <v>0</v>
          </cell>
          <cell r="F1100">
            <v>0</v>
          </cell>
          <cell r="G1100">
            <v>0</v>
          </cell>
          <cell r="H1100">
            <v>0</v>
          </cell>
          <cell r="I1100">
            <v>0</v>
          </cell>
          <cell r="J1100">
            <v>0</v>
          </cell>
          <cell r="K1100">
            <v>0</v>
          </cell>
          <cell r="L1100">
            <v>0</v>
          </cell>
          <cell r="M1100">
            <v>0</v>
          </cell>
        </row>
        <row r="1101">
          <cell r="A1101">
            <v>1690</v>
          </cell>
          <cell r="B1101">
            <v>0</v>
          </cell>
          <cell r="C1101">
            <v>0</v>
          </cell>
          <cell r="D1101">
            <v>0</v>
          </cell>
          <cell r="E1101">
            <v>0</v>
          </cell>
          <cell r="F1101">
            <v>0</v>
          </cell>
          <cell r="G1101">
            <v>0</v>
          </cell>
          <cell r="H1101">
            <v>0</v>
          </cell>
          <cell r="I1101">
            <v>0</v>
          </cell>
          <cell r="J1101">
            <v>0</v>
          </cell>
          <cell r="K1101">
            <v>0</v>
          </cell>
          <cell r="L1101">
            <v>0</v>
          </cell>
          <cell r="M1101">
            <v>0</v>
          </cell>
        </row>
        <row r="1102">
          <cell r="A1102">
            <v>1691</v>
          </cell>
          <cell r="B1102">
            <v>0</v>
          </cell>
          <cell r="C1102">
            <v>0</v>
          </cell>
          <cell r="D1102">
            <v>0</v>
          </cell>
          <cell r="E1102">
            <v>0</v>
          </cell>
          <cell r="F1102">
            <v>0</v>
          </cell>
          <cell r="G1102">
            <v>0</v>
          </cell>
          <cell r="H1102">
            <v>0</v>
          </cell>
          <cell r="I1102">
            <v>0</v>
          </cell>
          <cell r="J1102">
            <v>0</v>
          </cell>
          <cell r="K1102">
            <v>0</v>
          </cell>
          <cell r="L1102">
            <v>0</v>
          </cell>
          <cell r="M1102">
            <v>0</v>
          </cell>
        </row>
        <row r="1103">
          <cell r="A1103">
            <v>1692</v>
          </cell>
          <cell r="B1103">
            <v>0</v>
          </cell>
          <cell r="C1103">
            <v>0</v>
          </cell>
          <cell r="D1103">
            <v>0</v>
          </cell>
          <cell r="E1103">
            <v>0</v>
          </cell>
          <cell r="F1103">
            <v>0</v>
          </cell>
          <cell r="G1103">
            <v>0</v>
          </cell>
          <cell r="H1103">
            <v>0</v>
          </cell>
          <cell r="I1103">
            <v>0</v>
          </cell>
          <cell r="J1103">
            <v>0</v>
          </cell>
          <cell r="K1103">
            <v>0</v>
          </cell>
          <cell r="L1103">
            <v>0</v>
          </cell>
          <cell r="M1103">
            <v>0</v>
          </cell>
        </row>
        <row r="1104">
          <cell r="A1104">
            <v>1693</v>
          </cell>
          <cell r="B1104">
            <v>0</v>
          </cell>
          <cell r="C1104">
            <v>0</v>
          </cell>
          <cell r="D1104">
            <v>0</v>
          </cell>
          <cell r="E1104">
            <v>0</v>
          </cell>
          <cell r="F1104">
            <v>0</v>
          </cell>
          <cell r="G1104">
            <v>0</v>
          </cell>
          <cell r="H1104">
            <v>0</v>
          </cell>
          <cell r="I1104">
            <v>0</v>
          </cell>
          <cell r="J1104">
            <v>0</v>
          </cell>
          <cell r="K1104">
            <v>0</v>
          </cell>
          <cell r="L1104">
            <v>0</v>
          </cell>
          <cell r="M1104">
            <v>0</v>
          </cell>
        </row>
        <row r="1105">
          <cell r="A1105">
            <v>1694</v>
          </cell>
          <cell r="B1105">
            <v>0</v>
          </cell>
          <cell r="C1105">
            <v>0</v>
          </cell>
          <cell r="D1105">
            <v>0</v>
          </cell>
          <cell r="E1105">
            <v>0</v>
          </cell>
          <cell r="F1105">
            <v>0</v>
          </cell>
          <cell r="G1105">
            <v>0</v>
          </cell>
          <cell r="H1105">
            <v>0</v>
          </cell>
          <cell r="I1105">
            <v>0</v>
          </cell>
          <cell r="J1105">
            <v>0</v>
          </cell>
          <cell r="K1105">
            <v>0</v>
          </cell>
          <cell r="L1105">
            <v>0</v>
          </cell>
          <cell r="M1105">
            <v>0</v>
          </cell>
        </row>
        <row r="1106">
          <cell r="A1106">
            <v>1695</v>
          </cell>
          <cell r="B1106">
            <v>0</v>
          </cell>
          <cell r="C1106">
            <v>0</v>
          </cell>
          <cell r="D1106">
            <v>0</v>
          </cell>
          <cell r="E1106">
            <v>0</v>
          </cell>
          <cell r="F1106">
            <v>0</v>
          </cell>
          <cell r="G1106">
            <v>0</v>
          </cell>
          <cell r="H1106">
            <v>0</v>
          </cell>
          <cell r="I1106">
            <v>0</v>
          </cell>
          <cell r="J1106">
            <v>0</v>
          </cell>
          <cell r="K1106">
            <v>0</v>
          </cell>
          <cell r="L1106">
            <v>0</v>
          </cell>
          <cell r="M1106">
            <v>0</v>
          </cell>
        </row>
        <row r="1107">
          <cell r="A1107">
            <v>1696</v>
          </cell>
          <cell r="B1107">
            <v>0</v>
          </cell>
          <cell r="C1107">
            <v>0</v>
          </cell>
          <cell r="D1107">
            <v>0</v>
          </cell>
          <cell r="E1107">
            <v>0</v>
          </cell>
          <cell r="F1107">
            <v>0</v>
          </cell>
          <cell r="G1107">
            <v>0</v>
          </cell>
          <cell r="H1107">
            <v>0</v>
          </cell>
          <cell r="I1107">
            <v>0</v>
          </cell>
          <cell r="J1107">
            <v>0</v>
          </cell>
          <cell r="K1107">
            <v>0</v>
          </cell>
          <cell r="L1107">
            <v>0</v>
          </cell>
          <cell r="M1107">
            <v>0</v>
          </cell>
        </row>
        <row r="1108">
          <cell r="A1108">
            <v>1697</v>
          </cell>
          <cell r="B1108">
            <v>0</v>
          </cell>
          <cell r="C1108">
            <v>0</v>
          </cell>
          <cell r="D1108">
            <v>0</v>
          </cell>
          <cell r="E1108">
            <v>0</v>
          </cell>
          <cell r="F1108">
            <v>0</v>
          </cell>
          <cell r="G1108">
            <v>0</v>
          </cell>
          <cell r="H1108">
            <v>0</v>
          </cell>
          <cell r="I1108">
            <v>0</v>
          </cell>
          <cell r="J1108">
            <v>0</v>
          </cell>
          <cell r="K1108">
            <v>0</v>
          </cell>
          <cell r="L1108">
            <v>0</v>
          </cell>
          <cell r="M1108">
            <v>0</v>
          </cell>
        </row>
        <row r="1109">
          <cell r="A1109">
            <v>1698</v>
          </cell>
          <cell r="B1109">
            <v>0</v>
          </cell>
          <cell r="C1109">
            <v>0</v>
          </cell>
          <cell r="D1109">
            <v>0</v>
          </cell>
          <cell r="E1109">
            <v>0</v>
          </cell>
          <cell r="F1109">
            <v>0</v>
          </cell>
          <cell r="G1109">
            <v>0</v>
          </cell>
          <cell r="H1109">
            <v>0</v>
          </cell>
          <cell r="I1109">
            <v>0</v>
          </cell>
          <cell r="J1109">
            <v>0</v>
          </cell>
          <cell r="K1109">
            <v>0</v>
          </cell>
          <cell r="L1109">
            <v>0</v>
          </cell>
          <cell r="M1109">
            <v>0</v>
          </cell>
        </row>
        <row r="1110">
          <cell r="A1110">
            <v>1699</v>
          </cell>
          <cell r="B1110">
            <v>0</v>
          </cell>
          <cell r="C1110">
            <v>0</v>
          </cell>
          <cell r="D1110">
            <v>0</v>
          </cell>
          <cell r="E1110">
            <v>0</v>
          </cell>
          <cell r="F1110">
            <v>0</v>
          </cell>
          <cell r="G1110">
            <v>0</v>
          </cell>
          <cell r="H1110">
            <v>0</v>
          </cell>
          <cell r="I1110">
            <v>0</v>
          </cell>
          <cell r="J1110">
            <v>0</v>
          </cell>
          <cell r="K1110">
            <v>0</v>
          </cell>
          <cell r="L1110">
            <v>0</v>
          </cell>
          <cell r="M1110">
            <v>0</v>
          </cell>
        </row>
        <row r="1111">
          <cell r="A1111">
            <v>1700</v>
          </cell>
          <cell r="B1111">
            <v>0</v>
          </cell>
          <cell r="C1111">
            <v>0</v>
          </cell>
          <cell r="D1111">
            <v>0</v>
          </cell>
          <cell r="E1111">
            <v>0</v>
          </cell>
          <cell r="F1111">
            <v>0</v>
          </cell>
          <cell r="G1111">
            <v>0</v>
          </cell>
          <cell r="H1111">
            <v>0</v>
          </cell>
          <cell r="I1111">
            <v>0</v>
          </cell>
          <cell r="J1111">
            <v>0</v>
          </cell>
          <cell r="K1111">
            <v>0</v>
          </cell>
          <cell r="L1111">
            <v>0</v>
          </cell>
          <cell r="M1111">
            <v>0</v>
          </cell>
        </row>
        <row r="1112">
          <cell r="A1112">
            <v>1701</v>
          </cell>
          <cell r="B1112">
            <v>0</v>
          </cell>
          <cell r="C1112">
            <v>0</v>
          </cell>
          <cell r="D1112">
            <v>0</v>
          </cell>
          <cell r="E1112">
            <v>0</v>
          </cell>
          <cell r="F1112">
            <v>0</v>
          </cell>
          <cell r="G1112">
            <v>0</v>
          </cell>
          <cell r="H1112">
            <v>0</v>
          </cell>
          <cell r="I1112">
            <v>0</v>
          </cell>
          <cell r="J1112">
            <v>0</v>
          </cell>
          <cell r="K1112">
            <v>0</v>
          </cell>
          <cell r="L1112">
            <v>0</v>
          </cell>
          <cell r="M1112">
            <v>0</v>
          </cell>
        </row>
        <row r="1113">
          <cell r="A1113">
            <v>1702</v>
          </cell>
          <cell r="B1113">
            <v>0</v>
          </cell>
          <cell r="C1113">
            <v>0</v>
          </cell>
          <cell r="D1113">
            <v>0</v>
          </cell>
          <cell r="E1113">
            <v>0</v>
          </cell>
          <cell r="F1113">
            <v>0</v>
          </cell>
          <cell r="G1113">
            <v>0</v>
          </cell>
          <cell r="H1113">
            <v>0</v>
          </cell>
          <cell r="I1113">
            <v>0</v>
          </cell>
          <cell r="J1113">
            <v>0</v>
          </cell>
          <cell r="K1113">
            <v>0</v>
          </cell>
          <cell r="L1113">
            <v>0</v>
          </cell>
          <cell r="M1113">
            <v>0</v>
          </cell>
        </row>
        <row r="1114">
          <cell r="A1114">
            <v>1703</v>
          </cell>
          <cell r="B1114">
            <v>0</v>
          </cell>
          <cell r="C1114">
            <v>0</v>
          </cell>
          <cell r="D1114">
            <v>0</v>
          </cell>
          <cell r="E1114">
            <v>0</v>
          </cell>
          <cell r="F1114">
            <v>0</v>
          </cell>
          <cell r="G1114">
            <v>0</v>
          </cell>
          <cell r="H1114">
            <v>0</v>
          </cell>
          <cell r="I1114">
            <v>0</v>
          </cell>
          <cell r="J1114">
            <v>0</v>
          </cell>
          <cell r="K1114">
            <v>0</v>
          </cell>
          <cell r="L1114">
            <v>0</v>
          </cell>
          <cell r="M1114">
            <v>0</v>
          </cell>
        </row>
        <row r="1115">
          <cell r="A1115">
            <v>1704</v>
          </cell>
          <cell r="B1115">
            <v>0</v>
          </cell>
          <cell r="C1115">
            <v>0</v>
          </cell>
          <cell r="D1115">
            <v>0</v>
          </cell>
          <cell r="E1115">
            <v>0</v>
          </cell>
          <cell r="F1115">
            <v>0</v>
          </cell>
          <cell r="G1115">
            <v>0</v>
          </cell>
          <cell r="H1115">
            <v>0</v>
          </cell>
          <cell r="I1115">
            <v>0</v>
          </cell>
          <cell r="J1115">
            <v>0</v>
          </cell>
          <cell r="K1115">
            <v>0</v>
          </cell>
          <cell r="L1115">
            <v>0</v>
          </cell>
          <cell r="M1115">
            <v>0</v>
          </cell>
        </row>
        <row r="1116">
          <cell r="A1116">
            <v>1705</v>
          </cell>
          <cell r="B1116">
            <v>0</v>
          </cell>
          <cell r="C1116">
            <v>0</v>
          </cell>
          <cell r="D1116">
            <v>0</v>
          </cell>
          <cell r="E1116">
            <v>0</v>
          </cell>
          <cell r="F1116">
            <v>0</v>
          </cell>
          <cell r="G1116">
            <v>0</v>
          </cell>
          <cell r="H1116">
            <v>0</v>
          </cell>
          <cell r="I1116">
            <v>0</v>
          </cell>
          <cell r="J1116">
            <v>0</v>
          </cell>
          <cell r="K1116">
            <v>0</v>
          </cell>
          <cell r="L1116">
            <v>0</v>
          </cell>
          <cell r="M1116">
            <v>0</v>
          </cell>
        </row>
        <row r="1117">
          <cell r="A1117">
            <v>1706</v>
          </cell>
          <cell r="B1117">
            <v>0</v>
          </cell>
          <cell r="C1117">
            <v>0</v>
          </cell>
          <cell r="D1117">
            <v>0</v>
          </cell>
          <cell r="E1117">
            <v>0</v>
          </cell>
          <cell r="F1117">
            <v>0</v>
          </cell>
          <cell r="G1117">
            <v>0</v>
          </cell>
          <cell r="H1117">
            <v>0</v>
          </cell>
          <cell r="I1117">
            <v>0</v>
          </cell>
          <cell r="J1117">
            <v>0</v>
          </cell>
          <cell r="K1117">
            <v>0</v>
          </cell>
          <cell r="L1117">
            <v>0</v>
          </cell>
          <cell r="M1117">
            <v>0</v>
          </cell>
        </row>
        <row r="1118">
          <cell r="A1118">
            <v>1707</v>
          </cell>
          <cell r="B1118">
            <v>0</v>
          </cell>
          <cell r="C1118">
            <v>0</v>
          </cell>
          <cell r="D1118">
            <v>0</v>
          </cell>
          <cell r="E1118">
            <v>0</v>
          </cell>
          <cell r="F1118">
            <v>0</v>
          </cell>
          <cell r="G1118">
            <v>0</v>
          </cell>
          <cell r="H1118">
            <v>0</v>
          </cell>
          <cell r="I1118">
            <v>0</v>
          </cell>
          <cell r="J1118">
            <v>0</v>
          </cell>
          <cell r="K1118">
            <v>0</v>
          </cell>
          <cell r="L1118">
            <v>0</v>
          </cell>
          <cell r="M1118">
            <v>0</v>
          </cell>
        </row>
        <row r="1119">
          <cell r="A1119">
            <v>1708</v>
          </cell>
          <cell r="B1119">
            <v>0</v>
          </cell>
          <cell r="C1119">
            <v>0</v>
          </cell>
          <cell r="D1119">
            <v>0</v>
          </cell>
          <cell r="E1119">
            <v>0</v>
          </cell>
          <cell r="F1119">
            <v>0</v>
          </cell>
          <cell r="G1119">
            <v>0</v>
          </cell>
          <cell r="H1119">
            <v>0</v>
          </cell>
          <cell r="I1119">
            <v>0</v>
          </cell>
          <cell r="J1119">
            <v>0</v>
          </cell>
          <cell r="K1119">
            <v>0</v>
          </cell>
          <cell r="L1119">
            <v>0</v>
          </cell>
          <cell r="M1119">
            <v>0</v>
          </cell>
        </row>
        <row r="1120">
          <cell r="A1120">
            <v>1709</v>
          </cell>
          <cell r="B1120">
            <v>0</v>
          </cell>
          <cell r="C1120">
            <v>0</v>
          </cell>
          <cell r="D1120">
            <v>0</v>
          </cell>
          <cell r="E1120">
            <v>0</v>
          </cell>
          <cell r="F1120">
            <v>0</v>
          </cell>
          <cell r="G1120">
            <v>0</v>
          </cell>
          <cell r="H1120">
            <v>0</v>
          </cell>
          <cell r="I1120">
            <v>0</v>
          </cell>
          <cell r="J1120">
            <v>0</v>
          </cell>
          <cell r="K1120">
            <v>0</v>
          </cell>
          <cell r="L1120">
            <v>0</v>
          </cell>
          <cell r="M1120">
            <v>0</v>
          </cell>
        </row>
        <row r="1121">
          <cell r="A1121">
            <v>1710</v>
          </cell>
          <cell r="B1121">
            <v>0</v>
          </cell>
          <cell r="C1121">
            <v>0</v>
          </cell>
          <cell r="D1121">
            <v>0</v>
          </cell>
          <cell r="E1121">
            <v>0</v>
          </cell>
          <cell r="F1121">
            <v>0</v>
          </cell>
          <cell r="G1121">
            <v>0</v>
          </cell>
          <cell r="H1121">
            <v>0</v>
          </cell>
          <cell r="I1121">
            <v>0</v>
          </cell>
          <cell r="J1121">
            <v>0</v>
          </cell>
          <cell r="K1121">
            <v>0</v>
          </cell>
          <cell r="L1121">
            <v>0</v>
          </cell>
          <cell r="M1121">
            <v>0</v>
          </cell>
        </row>
        <row r="1122">
          <cell r="A1122">
            <v>1711</v>
          </cell>
          <cell r="B1122">
            <v>0</v>
          </cell>
          <cell r="C1122">
            <v>0</v>
          </cell>
          <cell r="D1122">
            <v>0</v>
          </cell>
          <cell r="E1122">
            <v>0</v>
          </cell>
          <cell r="F1122">
            <v>0</v>
          </cell>
          <cell r="G1122">
            <v>0</v>
          </cell>
          <cell r="H1122">
            <v>0</v>
          </cell>
          <cell r="I1122">
            <v>0</v>
          </cell>
          <cell r="J1122">
            <v>0</v>
          </cell>
          <cell r="K1122">
            <v>0</v>
          </cell>
          <cell r="L1122">
            <v>0</v>
          </cell>
          <cell r="M1122">
            <v>0</v>
          </cell>
        </row>
        <row r="1123">
          <cell r="A1123">
            <v>1712</v>
          </cell>
          <cell r="B1123">
            <v>0</v>
          </cell>
          <cell r="C1123">
            <v>0</v>
          </cell>
          <cell r="D1123">
            <v>0</v>
          </cell>
          <cell r="E1123">
            <v>0</v>
          </cell>
          <cell r="F1123">
            <v>0</v>
          </cell>
          <cell r="G1123">
            <v>0</v>
          </cell>
          <cell r="H1123">
            <v>0</v>
          </cell>
          <cell r="I1123">
            <v>0</v>
          </cell>
          <cell r="J1123">
            <v>0</v>
          </cell>
          <cell r="K1123">
            <v>0</v>
          </cell>
          <cell r="L1123">
            <v>0</v>
          </cell>
          <cell r="M1123">
            <v>0</v>
          </cell>
        </row>
        <row r="1124">
          <cell r="A1124">
            <v>1713</v>
          </cell>
          <cell r="B1124">
            <v>0</v>
          </cell>
          <cell r="C1124">
            <v>0</v>
          </cell>
          <cell r="D1124">
            <v>0</v>
          </cell>
          <cell r="E1124">
            <v>0</v>
          </cell>
          <cell r="F1124">
            <v>0</v>
          </cell>
          <cell r="G1124">
            <v>0</v>
          </cell>
          <cell r="H1124">
            <v>0</v>
          </cell>
          <cell r="I1124">
            <v>0</v>
          </cell>
          <cell r="J1124">
            <v>0</v>
          </cell>
          <cell r="K1124">
            <v>0</v>
          </cell>
          <cell r="L1124">
            <v>0</v>
          </cell>
          <cell r="M1124">
            <v>0</v>
          </cell>
        </row>
        <row r="1125">
          <cell r="A1125">
            <v>1714</v>
          </cell>
          <cell r="B1125">
            <v>0</v>
          </cell>
          <cell r="C1125">
            <v>0</v>
          </cell>
          <cell r="D1125">
            <v>0</v>
          </cell>
          <cell r="E1125">
            <v>0</v>
          </cell>
          <cell r="F1125">
            <v>0</v>
          </cell>
          <cell r="G1125">
            <v>0</v>
          </cell>
          <cell r="H1125">
            <v>0</v>
          </cell>
          <cell r="I1125">
            <v>0</v>
          </cell>
          <cell r="J1125">
            <v>0</v>
          </cell>
          <cell r="K1125">
            <v>0</v>
          </cell>
          <cell r="L1125">
            <v>0</v>
          </cell>
          <cell r="M1125">
            <v>0</v>
          </cell>
        </row>
        <row r="1126">
          <cell r="A1126">
            <v>1715</v>
          </cell>
          <cell r="B1126">
            <v>0</v>
          </cell>
          <cell r="C1126">
            <v>0</v>
          </cell>
          <cell r="D1126">
            <v>0</v>
          </cell>
          <cell r="E1126">
            <v>0</v>
          </cell>
          <cell r="F1126">
            <v>0</v>
          </cell>
          <cell r="G1126">
            <v>0</v>
          </cell>
          <cell r="H1126">
            <v>0</v>
          </cell>
          <cell r="I1126">
            <v>0</v>
          </cell>
          <cell r="J1126">
            <v>0</v>
          </cell>
          <cell r="K1126">
            <v>0</v>
          </cell>
          <cell r="L1126">
            <v>0</v>
          </cell>
          <cell r="M1126">
            <v>0</v>
          </cell>
        </row>
        <row r="1127">
          <cell r="A1127">
            <v>1716</v>
          </cell>
          <cell r="B1127">
            <v>0</v>
          </cell>
          <cell r="C1127">
            <v>0</v>
          </cell>
          <cell r="D1127">
            <v>0</v>
          </cell>
          <cell r="E1127">
            <v>0</v>
          </cell>
          <cell r="F1127">
            <v>0</v>
          </cell>
          <cell r="G1127">
            <v>0</v>
          </cell>
          <cell r="H1127">
            <v>0</v>
          </cell>
          <cell r="I1127">
            <v>0</v>
          </cell>
          <cell r="J1127">
            <v>0</v>
          </cell>
          <cell r="K1127">
            <v>0</v>
          </cell>
          <cell r="L1127">
            <v>0</v>
          </cell>
          <cell r="M1127">
            <v>0</v>
          </cell>
        </row>
        <row r="1128">
          <cell r="A1128">
            <v>1717</v>
          </cell>
          <cell r="B1128">
            <v>0</v>
          </cell>
          <cell r="C1128">
            <v>0</v>
          </cell>
          <cell r="D1128">
            <v>0</v>
          </cell>
          <cell r="E1128">
            <v>0</v>
          </cell>
          <cell r="F1128">
            <v>0</v>
          </cell>
          <cell r="G1128">
            <v>0</v>
          </cell>
          <cell r="H1128">
            <v>0</v>
          </cell>
          <cell r="I1128">
            <v>0</v>
          </cell>
          <cell r="J1128">
            <v>0</v>
          </cell>
          <cell r="K1128">
            <v>0</v>
          </cell>
          <cell r="L1128">
            <v>0</v>
          </cell>
          <cell r="M1128">
            <v>0</v>
          </cell>
        </row>
        <row r="1129">
          <cell r="A1129">
            <v>1718</v>
          </cell>
          <cell r="B1129">
            <v>0</v>
          </cell>
          <cell r="C1129">
            <v>0</v>
          </cell>
          <cell r="D1129">
            <v>0</v>
          </cell>
          <cell r="E1129">
            <v>0</v>
          </cell>
          <cell r="F1129">
            <v>0</v>
          </cell>
          <cell r="G1129">
            <v>0</v>
          </cell>
          <cell r="H1129">
            <v>0</v>
          </cell>
          <cell r="I1129">
            <v>0</v>
          </cell>
          <cell r="J1129">
            <v>0</v>
          </cell>
          <cell r="K1129">
            <v>0</v>
          </cell>
          <cell r="L1129">
            <v>0</v>
          </cell>
          <cell r="M1129">
            <v>0</v>
          </cell>
        </row>
        <row r="1130">
          <cell r="A1130">
            <v>1719</v>
          </cell>
          <cell r="B1130">
            <v>0</v>
          </cell>
          <cell r="C1130">
            <v>0</v>
          </cell>
          <cell r="D1130">
            <v>0</v>
          </cell>
          <cell r="E1130">
            <v>0</v>
          </cell>
          <cell r="F1130">
            <v>0</v>
          </cell>
          <cell r="G1130">
            <v>0</v>
          </cell>
          <cell r="H1130">
            <v>0</v>
          </cell>
          <cell r="I1130">
            <v>0</v>
          </cell>
          <cell r="J1130">
            <v>0</v>
          </cell>
          <cell r="K1130">
            <v>0</v>
          </cell>
          <cell r="L1130">
            <v>0</v>
          </cell>
          <cell r="M1130">
            <v>0</v>
          </cell>
        </row>
        <row r="1131">
          <cell r="A1131">
            <v>1720</v>
          </cell>
          <cell r="B1131">
            <v>0</v>
          </cell>
          <cell r="C1131">
            <v>0</v>
          </cell>
          <cell r="D1131">
            <v>0</v>
          </cell>
          <cell r="E1131">
            <v>0</v>
          </cell>
          <cell r="F1131">
            <v>0</v>
          </cell>
          <cell r="G1131">
            <v>0</v>
          </cell>
          <cell r="H1131">
            <v>0</v>
          </cell>
          <cell r="I1131">
            <v>0</v>
          </cell>
          <cell r="J1131">
            <v>0</v>
          </cell>
          <cell r="K1131">
            <v>0</v>
          </cell>
          <cell r="L1131">
            <v>0</v>
          </cell>
          <cell r="M1131">
            <v>0</v>
          </cell>
        </row>
        <row r="1132">
          <cell r="A1132">
            <v>1721</v>
          </cell>
          <cell r="B1132">
            <v>0</v>
          </cell>
          <cell r="C1132">
            <v>0</v>
          </cell>
          <cell r="D1132">
            <v>0</v>
          </cell>
          <cell r="E1132">
            <v>0</v>
          </cell>
          <cell r="F1132">
            <v>0</v>
          </cell>
          <cell r="G1132">
            <v>0</v>
          </cell>
          <cell r="H1132">
            <v>0</v>
          </cell>
          <cell r="I1132">
            <v>0</v>
          </cell>
          <cell r="J1132">
            <v>0</v>
          </cell>
          <cell r="K1132">
            <v>0</v>
          </cell>
          <cell r="L1132">
            <v>0</v>
          </cell>
          <cell r="M1132">
            <v>0</v>
          </cell>
        </row>
        <row r="1133">
          <cell r="A1133">
            <v>1722</v>
          </cell>
          <cell r="B1133">
            <v>0</v>
          </cell>
          <cell r="C1133">
            <v>0</v>
          </cell>
          <cell r="D1133">
            <v>0</v>
          </cell>
          <cell r="E1133">
            <v>0</v>
          </cell>
          <cell r="F1133">
            <v>0</v>
          </cell>
          <cell r="G1133">
            <v>0</v>
          </cell>
          <cell r="H1133">
            <v>0</v>
          </cell>
          <cell r="I1133">
            <v>0</v>
          </cell>
          <cell r="J1133">
            <v>0</v>
          </cell>
          <cell r="K1133">
            <v>0</v>
          </cell>
          <cell r="L1133">
            <v>0</v>
          </cell>
          <cell r="M1133">
            <v>0</v>
          </cell>
        </row>
        <row r="1134">
          <cell r="A1134">
            <v>0</v>
          </cell>
          <cell r="B1134">
            <v>0</v>
          </cell>
          <cell r="C1134">
            <v>0</v>
          </cell>
          <cell r="D1134">
            <v>0</v>
          </cell>
          <cell r="E1134">
            <v>0</v>
          </cell>
          <cell r="F1134">
            <v>0</v>
          </cell>
          <cell r="G1134">
            <v>0</v>
          </cell>
          <cell r="H1134">
            <v>0</v>
          </cell>
          <cell r="I1134">
            <v>0</v>
          </cell>
          <cell r="J1134">
            <v>0</v>
          </cell>
          <cell r="K1134">
            <v>0</v>
          </cell>
          <cell r="L1134">
            <v>0</v>
          </cell>
          <cell r="M1134">
            <v>0</v>
          </cell>
        </row>
        <row r="1135">
          <cell r="A1135">
            <v>0</v>
          </cell>
          <cell r="B1135">
            <v>0</v>
          </cell>
          <cell r="C1135">
            <v>0</v>
          </cell>
          <cell r="D1135">
            <v>0</v>
          </cell>
          <cell r="E1135">
            <v>0</v>
          </cell>
          <cell r="F1135">
            <v>0</v>
          </cell>
          <cell r="G1135">
            <v>0</v>
          </cell>
          <cell r="H1135">
            <v>0</v>
          </cell>
          <cell r="I1135">
            <v>0</v>
          </cell>
          <cell r="J1135">
            <v>0</v>
          </cell>
          <cell r="K1135">
            <v>0</v>
          </cell>
          <cell r="L1135">
            <v>0</v>
          </cell>
          <cell r="M1135">
            <v>0</v>
          </cell>
        </row>
        <row r="1136">
          <cell r="A1136">
            <v>0</v>
          </cell>
          <cell r="B1136">
            <v>0</v>
          </cell>
          <cell r="C1136">
            <v>0</v>
          </cell>
          <cell r="D1136">
            <v>0</v>
          </cell>
          <cell r="E1136">
            <v>0</v>
          </cell>
          <cell r="F1136">
            <v>0</v>
          </cell>
          <cell r="G1136">
            <v>0</v>
          </cell>
          <cell r="H1136">
            <v>0</v>
          </cell>
          <cell r="I1136">
            <v>0</v>
          </cell>
          <cell r="J1136">
            <v>0</v>
          </cell>
          <cell r="K1136">
            <v>0</v>
          </cell>
          <cell r="L1136">
            <v>0</v>
          </cell>
          <cell r="M1136">
            <v>0</v>
          </cell>
        </row>
        <row r="1137">
          <cell r="A1137">
            <v>0</v>
          </cell>
          <cell r="B1137">
            <v>0</v>
          </cell>
          <cell r="C1137">
            <v>0</v>
          </cell>
          <cell r="D1137">
            <v>0</v>
          </cell>
          <cell r="E1137">
            <v>0</v>
          </cell>
          <cell r="F1137">
            <v>0</v>
          </cell>
          <cell r="G1137">
            <v>0</v>
          </cell>
          <cell r="H1137">
            <v>0</v>
          </cell>
          <cell r="I1137">
            <v>0</v>
          </cell>
          <cell r="J1137">
            <v>0</v>
          </cell>
          <cell r="K1137">
            <v>0</v>
          </cell>
          <cell r="L1137">
            <v>0</v>
          </cell>
          <cell r="M1137">
            <v>0</v>
          </cell>
        </row>
        <row r="1138">
          <cell r="A1138">
            <v>0</v>
          </cell>
          <cell r="B1138">
            <v>0</v>
          </cell>
          <cell r="C1138">
            <v>0</v>
          </cell>
          <cell r="D1138">
            <v>0</v>
          </cell>
          <cell r="E1138">
            <v>0</v>
          </cell>
          <cell r="F1138">
            <v>0</v>
          </cell>
          <cell r="G1138">
            <v>0</v>
          </cell>
          <cell r="H1138">
            <v>0</v>
          </cell>
          <cell r="I1138">
            <v>0</v>
          </cell>
          <cell r="J1138">
            <v>0</v>
          </cell>
          <cell r="K1138">
            <v>0</v>
          </cell>
          <cell r="L1138">
            <v>0</v>
          </cell>
          <cell r="M1138">
            <v>0</v>
          </cell>
        </row>
        <row r="1139">
          <cell r="A1139">
            <v>0</v>
          </cell>
          <cell r="B1139">
            <v>0</v>
          </cell>
          <cell r="C1139">
            <v>0</v>
          </cell>
          <cell r="D1139">
            <v>0</v>
          </cell>
          <cell r="E1139">
            <v>0</v>
          </cell>
          <cell r="F1139">
            <v>0</v>
          </cell>
          <cell r="G1139">
            <v>0</v>
          </cell>
          <cell r="H1139">
            <v>0</v>
          </cell>
          <cell r="I1139">
            <v>0</v>
          </cell>
          <cell r="J1139">
            <v>0</v>
          </cell>
          <cell r="K1139">
            <v>0</v>
          </cell>
          <cell r="L1139">
            <v>0</v>
          </cell>
          <cell r="M1139">
            <v>0</v>
          </cell>
        </row>
        <row r="1140">
          <cell r="A1140">
            <v>0</v>
          </cell>
          <cell r="B1140">
            <v>0</v>
          </cell>
          <cell r="C1140">
            <v>0</v>
          </cell>
          <cell r="D1140">
            <v>0</v>
          </cell>
          <cell r="E1140">
            <v>0</v>
          </cell>
          <cell r="F1140">
            <v>0</v>
          </cell>
          <cell r="G1140">
            <v>0</v>
          </cell>
          <cell r="H1140">
            <v>0</v>
          </cell>
          <cell r="I1140">
            <v>0</v>
          </cell>
          <cell r="J1140">
            <v>0</v>
          </cell>
          <cell r="K1140">
            <v>0</v>
          </cell>
          <cell r="L1140">
            <v>0</v>
          </cell>
          <cell r="M1140">
            <v>0</v>
          </cell>
        </row>
        <row r="1141">
          <cell r="A1141">
            <v>0</v>
          </cell>
          <cell r="B1141">
            <v>0</v>
          </cell>
          <cell r="C1141">
            <v>0</v>
          </cell>
          <cell r="D1141">
            <v>0</v>
          </cell>
          <cell r="E1141">
            <v>0</v>
          </cell>
          <cell r="F1141">
            <v>0</v>
          </cell>
          <cell r="G1141">
            <v>0</v>
          </cell>
          <cell r="H1141">
            <v>0</v>
          </cell>
          <cell r="I1141">
            <v>0</v>
          </cell>
          <cell r="J1141">
            <v>0</v>
          </cell>
          <cell r="K1141">
            <v>0</v>
          </cell>
          <cell r="L1141">
            <v>0</v>
          </cell>
          <cell r="M1141">
            <v>0</v>
          </cell>
        </row>
        <row r="1142">
          <cell r="A1142">
            <v>0</v>
          </cell>
          <cell r="B1142">
            <v>0</v>
          </cell>
          <cell r="C1142">
            <v>0</v>
          </cell>
          <cell r="D1142">
            <v>0</v>
          </cell>
          <cell r="E1142">
            <v>0</v>
          </cell>
          <cell r="F1142">
            <v>0</v>
          </cell>
          <cell r="G1142">
            <v>0</v>
          </cell>
          <cell r="H1142">
            <v>0</v>
          </cell>
          <cell r="I1142">
            <v>0</v>
          </cell>
          <cell r="J1142">
            <v>0</v>
          </cell>
          <cell r="K1142">
            <v>0</v>
          </cell>
          <cell r="L1142">
            <v>0</v>
          </cell>
          <cell r="M1142">
            <v>0</v>
          </cell>
        </row>
        <row r="1143">
          <cell r="A1143">
            <v>0</v>
          </cell>
          <cell r="B1143">
            <v>0</v>
          </cell>
          <cell r="C1143">
            <v>0</v>
          </cell>
          <cell r="D1143">
            <v>0</v>
          </cell>
          <cell r="E1143">
            <v>0</v>
          </cell>
          <cell r="F1143">
            <v>0</v>
          </cell>
          <cell r="G1143">
            <v>0</v>
          </cell>
          <cell r="H1143">
            <v>0</v>
          </cell>
          <cell r="I1143">
            <v>0</v>
          </cell>
          <cell r="J1143">
            <v>0</v>
          </cell>
          <cell r="K1143">
            <v>0</v>
          </cell>
          <cell r="L1143">
            <v>0</v>
          </cell>
          <cell r="M1143">
            <v>0</v>
          </cell>
        </row>
        <row r="1144">
          <cell r="A1144">
            <v>0</v>
          </cell>
          <cell r="B1144">
            <v>0</v>
          </cell>
          <cell r="C1144">
            <v>0</v>
          </cell>
          <cell r="D1144">
            <v>0</v>
          </cell>
          <cell r="E1144">
            <v>0</v>
          </cell>
          <cell r="F1144">
            <v>0</v>
          </cell>
          <cell r="G1144">
            <v>0</v>
          </cell>
          <cell r="H1144">
            <v>0</v>
          </cell>
          <cell r="I1144">
            <v>0</v>
          </cell>
          <cell r="J1144">
            <v>0</v>
          </cell>
          <cell r="K1144">
            <v>0</v>
          </cell>
          <cell r="L1144">
            <v>0</v>
          </cell>
          <cell r="M1144">
            <v>0</v>
          </cell>
        </row>
        <row r="1145">
          <cell r="A1145">
            <v>0</v>
          </cell>
          <cell r="B1145">
            <v>0</v>
          </cell>
          <cell r="C1145">
            <v>0</v>
          </cell>
          <cell r="D1145">
            <v>0</v>
          </cell>
          <cell r="E1145">
            <v>0</v>
          </cell>
          <cell r="F1145">
            <v>0</v>
          </cell>
          <cell r="G1145">
            <v>0</v>
          </cell>
          <cell r="H1145">
            <v>0</v>
          </cell>
          <cell r="I1145">
            <v>0</v>
          </cell>
          <cell r="J1145">
            <v>0</v>
          </cell>
          <cell r="K1145">
            <v>0</v>
          </cell>
          <cell r="L1145">
            <v>0</v>
          </cell>
          <cell r="M1145">
            <v>0</v>
          </cell>
        </row>
        <row r="1146">
          <cell r="A1146">
            <v>0</v>
          </cell>
          <cell r="B1146">
            <v>0</v>
          </cell>
          <cell r="C1146">
            <v>0</v>
          </cell>
          <cell r="D1146">
            <v>0</v>
          </cell>
          <cell r="E1146">
            <v>0</v>
          </cell>
          <cell r="F1146">
            <v>0</v>
          </cell>
          <cell r="G1146">
            <v>0</v>
          </cell>
          <cell r="H1146">
            <v>0</v>
          </cell>
          <cell r="I1146">
            <v>0</v>
          </cell>
          <cell r="J1146">
            <v>0</v>
          </cell>
          <cell r="K1146">
            <v>0</v>
          </cell>
          <cell r="L1146">
            <v>0</v>
          </cell>
          <cell r="M1146">
            <v>0</v>
          </cell>
        </row>
        <row r="1147">
          <cell r="A1147">
            <v>0</v>
          </cell>
          <cell r="B1147">
            <v>0</v>
          </cell>
          <cell r="C1147">
            <v>0</v>
          </cell>
          <cell r="D1147">
            <v>0</v>
          </cell>
          <cell r="E1147">
            <v>0</v>
          </cell>
          <cell r="F1147">
            <v>0</v>
          </cell>
          <cell r="G1147">
            <v>0</v>
          </cell>
          <cell r="H1147">
            <v>0</v>
          </cell>
          <cell r="I1147">
            <v>0</v>
          </cell>
          <cell r="J1147">
            <v>0</v>
          </cell>
          <cell r="K1147">
            <v>0</v>
          </cell>
          <cell r="L1147">
            <v>0</v>
          </cell>
          <cell r="M1147">
            <v>0</v>
          </cell>
        </row>
        <row r="1148">
          <cell r="A1148">
            <v>0</v>
          </cell>
          <cell r="B1148">
            <v>0</v>
          </cell>
          <cell r="C1148">
            <v>0</v>
          </cell>
          <cell r="D1148">
            <v>0</v>
          </cell>
          <cell r="E1148">
            <v>0</v>
          </cell>
          <cell r="F1148">
            <v>0</v>
          </cell>
          <cell r="G1148">
            <v>0</v>
          </cell>
          <cell r="H1148">
            <v>0</v>
          </cell>
          <cell r="I1148">
            <v>0</v>
          </cell>
          <cell r="J1148">
            <v>0</v>
          </cell>
          <cell r="K1148">
            <v>0</v>
          </cell>
          <cell r="L1148">
            <v>0</v>
          </cell>
          <cell r="M1148">
            <v>0</v>
          </cell>
        </row>
        <row r="1149">
          <cell r="A1149">
            <v>0</v>
          </cell>
          <cell r="B1149">
            <v>0</v>
          </cell>
          <cell r="C1149">
            <v>0</v>
          </cell>
          <cell r="D1149">
            <v>0</v>
          </cell>
          <cell r="E1149">
            <v>0</v>
          </cell>
          <cell r="F1149">
            <v>0</v>
          </cell>
          <cell r="G1149">
            <v>0</v>
          </cell>
          <cell r="H1149">
            <v>0</v>
          </cell>
          <cell r="I1149">
            <v>0</v>
          </cell>
          <cell r="J1149">
            <v>0</v>
          </cell>
          <cell r="K1149">
            <v>0</v>
          </cell>
          <cell r="L1149">
            <v>0</v>
          </cell>
          <cell r="M1149">
            <v>0</v>
          </cell>
        </row>
        <row r="1150">
          <cell r="A1150">
            <v>0</v>
          </cell>
          <cell r="B1150">
            <v>0</v>
          </cell>
          <cell r="C1150">
            <v>0</v>
          </cell>
          <cell r="D1150">
            <v>0</v>
          </cell>
          <cell r="E1150">
            <v>0</v>
          </cell>
          <cell r="F1150">
            <v>0</v>
          </cell>
          <cell r="G1150">
            <v>0</v>
          </cell>
          <cell r="H1150">
            <v>0</v>
          </cell>
          <cell r="I1150">
            <v>0</v>
          </cell>
          <cell r="J1150">
            <v>0</v>
          </cell>
          <cell r="K1150">
            <v>0</v>
          </cell>
          <cell r="L1150">
            <v>0</v>
          </cell>
          <cell r="M1150">
            <v>0</v>
          </cell>
        </row>
        <row r="1151">
          <cell r="A1151">
            <v>0</v>
          </cell>
          <cell r="B1151">
            <v>0</v>
          </cell>
          <cell r="C1151">
            <v>0</v>
          </cell>
          <cell r="D1151">
            <v>0</v>
          </cell>
          <cell r="E1151">
            <v>0</v>
          </cell>
          <cell r="F1151">
            <v>0</v>
          </cell>
          <cell r="G1151">
            <v>0</v>
          </cell>
          <cell r="H1151">
            <v>0</v>
          </cell>
          <cell r="I1151">
            <v>0</v>
          </cell>
          <cell r="J1151">
            <v>0</v>
          </cell>
          <cell r="K1151">
            <v>0</v>
          </cell>
          <cell r="L1151">
            <v>0</v>
          </cell>
          <cell r="M1151">
            <v>0</v>
          </cell>
        </row>
        <row r="1152">
          <cell r="A1152">
            <v>0</v>
          </cell>
          <cell r="B1152">
            <v>0</v>
          </cell>
          <cell r="C1152">
            <v>0</v>
          </cell>
          <cell r="D1152">
            <v>0</v>
          </cell>
          <cell r="E1152">
            <v>0</v>
          </cell>
          <cell r="F1152">
            <v>0</v>
          </cell>
          <cell r="G1152">
            <v>0</v>
          </cell>
          <cell r="H1152">
            <v>0</v>
          </cell>
          <cell r="I1152">
            <v>0</v>
          </cell>
          <cell r="J1152">
            <v>0</v>
          </cell>
          <cell r="K1152">
            <v>0</v>
          </cell>
          <cell r="L1152">
            <v>0</v>
          </cell>
          <cell r="M1152">
            <v>0</v>
          </cell>
        </row>
        <row r="1153">
          <cell r="A1153">
            <v>0</v>
          </cell>
          <cell r="B1153">
            <v>0</v>
          </cell>
          <cell r="C1153">
            <v>0</v>
          </cell>
          <cell r="D1153">
            <v>0</v>
          </cell>
          <cell r="E1153">
            <v>0</v>
          </cell>
          <cell r="F1153">
            <v>0</v>
          </cell>
          <cell r="G1153">
            <v>0</v>
          </cell>
          <cell r="H1153">
            <v>0</v>
          </cell>
          <cell r="I1153">
            <v>0</v>
          </cell>
          <cell r="J1153">
            <v>0</v>
          </cell>
          <cell r="K1153">
            <v>0</v>
          </cell>
          <cell r="L1153">
            <v>0</v>
          </cell>
          <cell r="M1153">
            <v>0</v>
          </cell>
        </row>
        <row r="1154">
          <cell r="A1154">
            <v>0</v>
          </cell>
          <cell r="B1154">
            <v>0</v>
          </cell>
          <cell r="C1154">
            <v>0</v>
          </cell>
          <cell r="D1154">
            <v>0</v>
          </cell>
          <cell r="E1154">
            <v>0</v>
          </cell>
          <cell r="F1154">
            <v>0</v>
          </cell>
          <cell r="G1154">
            <v>0</v>
          </cell>
          <cell r="H1154">
            <v>0</v>
          </cell>
          <cell r="I1154">
            <v>0</v>
          </cell>
          <cell r="J1154">
            <v>0</v>
          </cell>
          <cell r="K1154">
            <v>0</v>
          </cell>
          <cell r="L1154">
            <v>0</v>
          </cell>
          <cell r="M1154">
            <v>0</v>
          </cell>
        </row>
        <row r="1155">
          <cell r="A1155">
            <v>0</v>
          </cell>
          <cell r="B1155">
            <v>0</v>
          </cell>
          <cell r="C1155">
            <v>0</v>
          </cell>
          <cell r="D1155">
            <v>0</v>
          </cell>
          <cell r="E1155">
            <v>0</v>
          </cell>
          <cell r="F1155">
            <v>0</v>
          </cell>
          <cell r="G1155">
            <v>0</v>
          </cell>
          <cell r="H1155">
            <v>0</v>
          </cell>
          <cell r="I1155">
            <v>0</v>
          </cell>
          <cell r="J1155">
            <v>0</v>
          </cell>
          <cell r="K1155">
            <v>0</v>
          </cell>
          <cell r="L1155">
            <v>0</v>
          </cell>
          <cell r="M1155">
            <v>0</v>
          </cell>
        </row>
        <row r="1156">
          <cell r="A1156">
            <v>0</v>
          </cell>
          <cell r="B1156">
            <v>0</v>
          </cell>
          <cell r="C1156">
            <v>0</v>
          </cell>
          <cell r="D1156">
            <v>0</v>
          </cell>
          <cell r="E1156">
            <v>0</v>
          </cell>
          <cell r="F1156">
            <v>0</v>
          </cell>
          <cell r="G1156">
            <v>0</v>
          </cell>
          <cell r="H1156">
            <v>0</v>
          </cell>
          <cell r="I1156">
            <v>0</v>
          </cell>
          <cell r="J1156">
            <v>0</v>
          </cell>
          <cell r="K1156">
            <v>0</v>
          </cell>
          <cell r="L1156">
            <v>0</v>
          </cell>
          <cell r="M1156">
            <v>0</v>
          </cell>
        </row>
        <row r="1157">
          <cell r="A1157">
            <v>0</v>
          </cell>
          <cell r="B1157">
            <v>0</v>
          </cell>
          <cell r="C1157">
            <v>0</v>
          </cell>
          <cell r="D1157">
            <v>0</v>
          </cell>
          <cell r="E1157">
            <v>0</v>
          </cell>
          <cell r="F1157">
            <v>0</v>
          </cell>
          <cell r="G1157">
            <v>0</v>
          </cell>
          <cell r="H1157">
            <v>0</v>
          </cell>
          <cell r="I1157">
            <v>0</v>
          </cell>
          <cell r="J1157">
            <v>0</v>
          </cell>
          <cell r="K1157">
            <v>0</v>
          </cell>
          <cell r="L1157">
            <v>0</v>
          </cell>
          <cell r="M1157">
            <v>0</v>
          </cell>
        </row>
        <row r="1158">
          <cell r="A1158">
            <v>0</v>
          </cell>
          <cell r="B1158">
            <v>0</v>
          </cell>
          <cell r="C1158">
            <v>0</v>
          </cell>
          <cell r="D1158">
            <v>0</v>
          </cell>
          <cell r="E1158">
            <v>0</v>
          </cell>
          <cell r="F1158">
            <v>0</v>
          </cell>
          <cell r="G1158">
            <v>0</v>
          </cell>
          <cell r="H1158">
            <v>0</v>
          </cell>
          <cell r="I1158">
            <v>0</v>
          </cell>
          <cell r="J1158">
            <v>0</v>
          </cell>
          <cell r="K1158">
            <v>0</v>
          </cell>
          <cell r="L1158">
            <v>0</v>
          </cell>
          <cell r="M1158">
            <v>0</v>
          </cell>
        </row>
        <row r="1159">
          <cell r="A1159">
            <v>0</v>
          </cell>
          <cell r="B1159">
            <v>0</v>
          </cell>
          <cell r="C1159">
            <v>0</v>
          </cell>
          <cell r="D1159">
            <v>0</v>
          </cell>
          <cell r="E1159">
            <v>0</v>
          </cell>
          <cell r="F1159">
            <v>0</v>
          </cell>
          <cell r="G1159">
            <v>0</v>
          </cell>
          <cell r="H1159">
            <v>0</v>
          </cell>
          <cell r="I1159">
            <v>0</v>
          </cell>
          <cell r="J1159">
            <v>0</v>
          </cell>
          <cell r="K1159">
            <v>0</v>
          </cell>
          <cell r="L1159">
            <v>0</v>
          </cell>
          <cell r="M1159">
            <v>0</v>
          </cell>
        </row>
        <row r="1160">
          <cell r="A1160">
            <v>0</v>
          </cell>
          <cell r="B1160">
            <v>0</v>
          </cell>
          <cell r="C1160">
            <v>0</v>
          </cell>
          <cell r="D1160">
            <v>0</v>
          </cell>
          <cell r="E1160">
            <v>0</v>
          </cell>
          <cell r="F1160">
            <v>0</v>
          </cell>
          <cell r="G1160">
            <v>0</v>
          </cell>
          <cell r="H1160">
            <v>0</v>
          </cell>
          <cell r="I1160">
            <v>0</v>
          </cell>
          <cell r="J1160">
            <v>0</v>
          </cell>
          <cell r="K1160">
            <v>0</v>
          </cell>
          <cell r="L1160">
            <v>0</v>
          </cell>
          <cell r="M1160">
            <v>0</v>
          </cell>
        </row>
        <row r="1161">
          <cell r="A1161">
            <v>0</v>
          </cell>
          <cell r="B1161">
            <v>0</v>
          </cell>
          <cell r="C1161">
            <v>0</v>
          </cell>
          <cell r="D1161">
            <v>0</v>
          </cell>
          <cell r="E1161">
            <v>0</v>
          </cell>
          <cell r="F1161">
            <v>0</v>
          </cell>
          <cell r="G1161">
            <v>0</v>
          </cell>
          <cell r="H1161">
            <v>0</v>
          </cell>
          <cell r="I1161">
            <v>0</v>
          </cell>
          <cell r="J1161">
            <v>0</v>
          </cell>
          <cell r="K1161">
            <v>0</v>
          </cell>
          <cell r="L1161">
            <v>0</v>
          </cell>
          <cell r="M1161">
            <v>0</v>
          </cell>
        </row>
        <row r="1162">
          <cell r="A1162">
            <v>0</v>
          </cell>
          <cell r="B1162">
            <v>0</v>
          </cell>
          <cell r="C1162">
            <v>0</v>
          </cell>
          <cell r="D1162">
            <v>0</v>
          </cell>
          <cell r="E1162">
            <v>0</v>
          </cell>
          <cell r="F1162">
            <v>0</v>
          </cell>
          <cell r="G1162">
            <v>0</v>
          </cell>
          <cell r="H1162">
            <v>0</v>
          </cell>
          <cell r="I1162">
            <v>0</v>
          </cell>
          <cell r="J1162">
            <v>0</v>
          </cell>
          <cell r="K1162">
            <v>0</v>
          </cell>
          <cell r="L1162">
            <v>0</v>
          </cell>
          <cell r="M1162">
            <v>0</v>
          </cell>
        </row>
        <row r="1163">
          <cell r="A1163">
            <v>0</v>
          </cell>
          <cell r="B1163">
            <v>0</v>
          </cell>
          <cell r="C1163">
            <v>0</v>
          </cell>
          <cell r="D1163">
            <v>0</v>
          </cell>
          <cell r="E1163">
            <v>0</v>
          </cell>
          <cell r="F1163">
            <v>0</v>
          </cell>
          <cell r="G1163">
            <v>0</v>
          </cell>
          <cell r="H1163">
            <v>0</v>
          </cell>
          <cell r="I1163">
            <v>0</v>
          </cell>
          <cell r="J1163">
            <v>0</v>
          </cell>
          <cell r="K1163">
            <v>0</v>
          </cell>
          <cell r="L1163">
            <v>0</v>
          </cell>
          <cell r="M1163">
            <v>0</v>
          </cell>
        </row>
        <row r="1164">
          <cell r="A1164">
            <v>0</v>
          </cell>
          <cell r="B1164">
            <v>0</v>
          </cell>
          <cell r="C1164">
            <v>0</v>
          </cell>
          <cell r="D1164">
            <v>0</v>
          </cell>
          <cell r="E1164">
            <v>0</v>
          </cell>
          <cell r="F1164">
            <v>0</v>
          </cell>
          <cell r="G1164">
            <v>0</v>
          </cell>
          <cell r="H1164">
            <v>0</v>
          </cell>
          <cell r="I1164">
            <v>0</v>
          </cell>
          <cell r="J1164">
            <v>0</v>
          </cell>
          <cell r="K1164">
            <v>0</v>
          </cell>
          <cell r="L1164">
            <v>0</v>
          </cell>
          <cell r="M1164">
            <v>0</v>
          </cell>
        </row>
        <row r="1165">
          <cell r="A1165">
            <v>0</v>
          </cell>
          <cell r="B1165">
            <v>0</v>
          </cell>
          <cell r="C1165">
            <v>0</v>
          </cell>
          <cell r="D1165">
            <v>0</v>
          </cell>
          <cell r="E1165">
            <v>0</v>
          </cell>
          <cell r="F1165">
            <v>0</v>
          </cell>
          <cell r="G1165">
            <v>0</v>
          </cell>
          <cell r="H1165">
            <v>0</v>
          </cell>
          <cell r="I1165">
            <v>0</v>
          </cell>
          <cell r="J1165">
            <v>0</v>
          </cell>
          <cell r="K1165">
            <v>0</v>
          </cell>
          <cell r="L1165">
            <v>0</v>
          </cell>
          <cell r="M1165">
            <v>0</v>
          </cell>
        </row>
        <row r="1166">
          <cell r="A1166">
            <v>0</v>
          </cell>
          <cell r="B1166">
            <v>0</v>
          </cell>
          <cell r="C1166">
            <v>0</v>
          </cell>
          <cell r="D1166">
            <v>0</v>
          </cell>
          <cell r="E1166">
            <v>0</v>
          </cell>
          <cell r="F1166">
            <v>0</v>
          </cell>
          <cell r="G1166">
            <v>0</v>
          </cell>
          <cell r="H1166">
            <v>0</v>
          </cell>
          <cell r="I1166">
            <v>0</v>
          </cell>
          <cell r="J1166">
            <v>0</v>
          </cell>
          <cell r="K1166">
            <v>0</v>
          </cell>
          <cell r="L1166">
            <v>0</v>
          </cell>
          <cell r="M1166">
            <v>0</v>
          </cell>
        </row>
        <row r="1167">
          <cell r="A1167">
            <v>0</v>
          </cell>
          <cell r="B1167">
            <v>0</v>
          </cell>
          <cell r="C1167">
            <v>0</v>
          </cell>
          <cell r="D1167">
            <v>0</v>
          </cell>
          <cell r="E1167">
            <v>0</v>
          </cell>
          <cell r="F1167">
            <v>0</v>
          </cell>
          <cell r="G1167">
            <v>0</v>
          </cell>
          <cell r="H1167">
            <v>0</v>
          </cell>
          <cell r="I1167">
            <v>0</v>
          </cell>
          <cell r="J1167">
            <v>0</v>
          </cell>
          <cell r="K1167">
            <v>0</v>
          </cell>
          <cell r="L1167">
            <v>0</v>
          </cell>
          <cell r="M1167">
            <v>0</v>
          </cell>
        </row>
        <row r="1168">
          <cell r="A1168">
            <v>0</v>
          </cell>
          <cell r="B1168">
            <v>0</v>
          </cell>
          <cell r="C1168">
            <v>0</v>
          </cell>
          <cell r="D1168">
            <v>0</v>
          </cell>
          <cell r="E1168">
            <v>0</v>
          </cell>
          <cell r="F1168">
            <v>0</v>
          </cell>
          <cell r="G1168">
            <v>0</v>
          </cell>
          <cell r="H1168">
            <v>0</v>
          </cell>
          <cell r="I1168">
            <v>0</v>
          </cell>
          <cell r="J1168">
            <v>0</v>
          </cell>
          <cell r="K1168">
            <v>0</v>
          </cell>
          <cell r="L1168">
            <v>0</v>
          </cell>
          <cell r="M1168">
            <v>0</v>
          </cell>
        </row>
        <row r="1169">
          <cell r="A1169">
            <v>0</v>
          </cell>
          <cell r="B1169">
            <v>0</v>
          </cell>
          <cell r="C1169">
            <v>0</v>
          </cell>
          <cell r="D1169">
            <v>0</v>
          </cell>
          <cell r="E1169">
            <v>0</v>
          </cell>
          <cell r="F1169">
            <v>0</v>
          </cell>
          <cell r="G1169">
            <v>0</v>
          </cell>
          <cell r="H1169">
            <v>0</v>
          </cell>
          <cell r="I1169">
            <v>0</v>
          </cell>
          <cell r="J1169">
            <v>0</v>
          </cell>
          <cell r="K1169">
            <v>0</v>
          </cell>
          <cell r="L1169">
            <v>0</v>
          </cell>
          <cell r="M1169">
            <v>0</v>
          </cell>
        </row>
        <row r="1170">
          <cell r="A1170">
            <v>0</v>
          </cell>
          <cell r="B1170">
            <v>0</v>
          </cell>
          <cell r="C1170">
            <v>0</v>
          </cell>
          <cell r="D1170">
            <v>0</v>
          </cell>
          <cell r="E1170">
            <v>0</v>
          </cell>
          <cell r="F1170">
            <v>0</v>
          </cell>
          <cell r="G1170">
            <v>0</v>
          </cell>
          <cell r="H1170">
            <v>0</v>
          </cell>
          <cell r="I1170">
            <v>0</v>
          </cell>
          <cell r="J1170">
            <v>0</v>
          </cell>
          <cell r="K1170">
            <v>0</v>
          </cell>
          <cell r="L1170">
            <v>0</v>
          </cell>
          <cell r="M1170">
            <v>0</v>
          </cell>
        </row>
        <row r="1171">
          <cell r="A1171">
            <v>0</v>
          </cell>
          <cell r="B1171">
            <v>0</v>
          </cell>
          <cell r="C1171">
            <v>0</v>
          </cell>
          <cell r="D1171">
            <v>0</v>
          </cell>
          <cell r="E1171">
            <v>0</v>
          </cell>
          <cell r="F1171">
            <v>0</v>
          </cell>
          <cell r="G1171">
            <v>0</v>
          </cell>
          <cell r="H1171">
            <v>0</v>
          </cell>
          <cell r="I1171">
            <v>0</v>
          </cell>
          <cell r="J1171">
            <v>0</v>
          </cell>
          <cell r="K1171">
            <v>0</v>
          </cell>
          <cell r="L1171">
            <v>0</v>
          </cell>
          <cell r="M1171">
            <v>0</v>
          </cell>
        </row>
        <row r="1172">
          <cell r="A1172">
            <v>0</v>
          </cell>
          <cell r="B1172">
            <v>0</v>
          </cell>
          <cell r="C1172">
            <v>0</v>
          </cell>
          <cell r="D1172">
            <v>0</v>
          </cell>
          <cell r="E1172">
            <v>0</v>
          </cell>
          <cell r="F1172">
            <v>0</v>
          </cell>
          <cell r="G1172">
            <v>0</v>
          </cell>
          <cell r="H1172">
            <v>0</v>
          </cell>
          <cell r="I1172">
            <v>0</v>
          </cell>
          <cell r="J1172">
            <v>0</v>
          </cell>
          <cell r="K1172">
            <v>0</v>
          </cell>
          <cell r="L1172">
            <v>0</v>
          </cell>
          <cell r="M1172">
            <v>0</v>
          </cell>
        </row>
        <row r="1173">
          <cell r="A1173">
            <v>0</v>
          </cell>
          <cell r="B1173">
            <v>0</v>
          </cell>
          <cell r="C1173">
            <v>0</v>
          </cell>
          <cell r="D1173">
            <v>0</v>
          </cell>
          <cell r="E1173">
            <v>0</v>
          </cell>
          <cell r="F1173">
            <v>0</v>
          </cell>
          <cell r="G1173">
            <v>0</v>
          </cell>
          <cell r="H1173">
            <v>0</v>
          </cell>
          <cell r="I1173">
            <v>0</v>
          </cell>
          <cell r="J1173">
            <v>0</v>
          </cell>
          <cell r="K1173">
            <v>0</v>
          </cell>
          <cell r="L1173">
            <v>0</v>
          </cell>
          <cell r="M1173">
            <v>0</v>
          </cell>
        </row>
        <row r="1174">
          <cell r="A1174">
            <v>0</v>
          </cell>
          <cell r="B1174">
            <v>0</v>
          </cell>
          <cell r="C1174">
            <v>0</v>
          </cell>
          <cell r="D1174">
            <v>0</v>
          </cell>
          <cell r="E1174">
            <v>0</v>
          </cell>
          <cell r="F1174">
            <v>0</v>
          </cell>
          <cell r="G1174">
            <v>0</v>
          </cell>
          <cell r="H1174">
            <v>0</v>
          </cell>
          <cell r="I1174">
            <v>0</v>
          </cell>
          <cell r="J1174">
            <v>0</v>
          </cell>
          <cell r="K1174">
            <v>0</v>
          </cell>
          <cell r="L1174">
            <v>0</v>
          </cell>
          <cell r="M1174">
            <v>0</v>
          </cell>
        </row>
        <row r="1175">
          <cell r="A1175">
            <v>0</v>
          </cell>
          <cell r="B1175">
            <v>0</v>
          </cell>
          <cell r="C1175">
            <v>0</v>
          </cell>
          <cell r="D1175">
            <v>0</v>
          </cell>
          <cell r="E1175">
            <v>0</v>
          </cell>
          <cell r="F1175">
            <v>0</v>
          </cell>
          <cell r="G1175">
            <v>0</v>
          </cell>
          <cell r="H1175">
            <v>0</v>
          </cell>
          <cell r="I1175">
            <v>0</v>
          </cell>
          <cell r="J1175">
            <v>0</v>
          </cell>
          <cell r="K1175">
            <v>0</v>
          </cell>
          <cell r="L1175">
            <v>0</v>
          </cell>
          <cell r="M1175">
            <v>0</v>
          </cell>
        </row>
        <row r="1176">
          <cell r="A1176">
            <v>0</v>
          </cell>
          <cell r="B1176">
            <v>0</v>
          </cell>
          <cell r="C1176">
            <v>0</v>
          </cell>
          <cell r="D1176">
            <v>0</v>
          </cell>
          <cell r="E1176">
            <v>0</v>
          </cell>
          <cell r="F1176">
            <v>0</v>
          </cell>
          <cell r="G1176">
            <v>0</v>
          </cell>
          <cell r="H1176">
            <v>0</v>
          </cell>
          <cell r="I1176">
            <v>0</v>
          </cell>
          <cell r="J1176">
            <v>0</v>
          </cell>
          <cell r="K1176">
            <v>0</v>
          </cell>
          <cell r="L1176">
            <v>0</v>
          </cell>
          <cell r="M1176">
            <v>0</v>
          </cell>
        </row>
        <row r="1177">
          <cell r="A1177">
            <v>0</v>
          </cell>
          <cell r="B1177">
            <v>0</v>
          </cell>
          <cell r="C1177">
            <v>0</v>
          </cell>
          <cell r="D1177">
            <v>0</v>
          </cell>
          <cell r="E1177">
            <v>0</v>
          </cell>
          <cell r="F1177">
            <v>0</v>
          </cell>
          <cell r="G1177">
            <v>0</v>
          </cell>
          <cell r="H1177">
            <v>0</v>
          </cell>
          <cell r="I1177">
            <v>0</v>
          </cell>
          <cell r="J1177">
            <v>0</v>
          </cell>
          <cell r="K1177">
            <v>0</v>
          </cell>
          <cell r="L1177">
            <v>0</v>
          </cell>
          <cell r="M1177">
            <v>0</v>
          </cell>
        </row>
        <row r="1178">
          <cell r="A1178">
            <v>0</v>
          </cell>
          <cell r="B1178">
            <v>0</v>
          </cell>
          <cell r="C1178">
            <v>0</v>
          </cell>
          <cell r="D1178">
            <v>0</v>
          </cell>
          <cell r="E1178">
            <v>0</v>
          </cell>
          <cell r="F1178">
            <v>0</v>
          </cell>
          <cell r="G1178">
            <v>0</v>
          </cell>
          <cell r="H1178">
            <v>0</v>
          </cell>
          <cell r="I1178">
            <v>0</v>
          </cell>
          <cell r="J1178">
            <v>0</v>
          </cell>
          <cell r="K1178">
            <v>0</v>
          </cell>
          <cell r="L1178">
            <v>0</v>
          </cell>
          <cell r="M1178">
            <v>0</v>
          </cell>
        </row>
        <row r="1179">
          <cell r="A1179">
            <v>0</v>
          </cell>
          <cell r="B1179">
            <v>0</v>
          </cell>
          <cell r="C1179">
            <v>0</v>
          </cell>
          <cell r="D1179">
            <v>0</v>
          </cell>
          <cell r="E1179">
            <v>0</v>
          </cell>
          <cell r="F1179">
            <v>0</v>
          </cell>
          <cell r="G1179">
            <v>0</v>
          </cell>
          <cell r="H1179">
            <v>0</v>
          </cell>
          <cell r="I1179">
            <v>0</v>
          </cell>
          <cell r="J1179">
            <v>0</v>
          </cell>
          <cell r="K1179">
            <v>0</v>
          </cell>
          <cell r="L1179">
            <v>0</v>
          </cell>
          <cell r="M1179">
            <v>0</v>
          </cell>
        </row>
        <row r="1180">
          <cell r="A1180">
            <v>0</v>
          </cell>
          <cell r="B1180">
            <v>0</v>
          </cell>
          <cell r="C1180">
            <v>0</v>
          </cell>
          <cell r="D1180">
            <v>0</v>
          </cell>
          <cell r="E1180">
            <v>0</v>
          </cell>
          <cell r="F1180">
            <v>0</v>
          </cell>
          <cell r="G1180">
            <v>0</v>
          </cell>
          <cell r="H1180">
            <v>0</v>
          </cell>
          <cell r="I1180">
            <v>0</v>
          </cell>
          <cell r="J1180">
            <v>0</v>
          </cell>
          <cell r="K1180">
            <v>0</v>
          </cell>
          <cell r="L1180">
            <v>0</v>
          </cell>
          <cell r="M1180">
            <v>0</v>
          </cell>
        </row>
        <row r="1181">
          <cell r="A1181">
            <v>0</v>
          </cell>
          <cell r="B1181">
            <v>0</v>
          </cell>
          <cell r="C1181">
            <v>0</v>
          </cell>
          <cell r="D1181">
            <v>0</v>
          </cell>
          <cell r="E1181">
            <v>0</v>
          </cell>
          <cell r="F1181">
            <v>0</v>
          </cell>
          <cell r="G1181">
            <v>0</v>
          </cell>
          <cell r="H1181">
            <v>0</v>
          </cell>
          <cell r="I1181">
            <v>0</v>
          </cell>
          <cell r="J1181">
            <v>0</v>
          </cell>
          <cell r="K1181">
            <v>0</v>
          </cell>
          <cell r="L1181">
            <v>0</v>
          </cell>
          <cell r="M1181">
            <v>0</v>
          </cell>
        </row>
        <row r="1182">
          <cell r="A1182">
            <v>0</v>
          </cell>
          <cell r="B1182">
            <v>0</v>
          </cell>
          <cell r="C1182">
            <v>0</v>
          </cell>
          <cell r="D1182">
            <v>0</v>
          </cell>
          <cell r="E1182">
            <v>0</v>
          </cell>
          <cell r="F1182">
            <v>0</v>
          </cell>
          <cell r="G1182">
            <v>0</v>
          </cell>
          <cell r="H1182">
            <v>0</v>
          </cell>
          <cell r="I1182">
            <v>0</v>
          </cell>
          <cell r="J1182">
            <v>0</v>
          </cell>
          <cell r="K1182">
            <v>0</v>
          </cell>
          <cell r="L1182">
            <v>0</v>
          </cell>
          <cell r="M1182">
            <v>0</v>
          </cell>
        </row>
        <row r="1183">
          <cell r="A1183">
            <v>0</v>
          </cell>
          <cell r="B1183">
            <v>0</v>
          </cell>
          <cell r="C1183">
            <v>0</v>
          </cell>
          <cell r="D1183">
            <v>0</v>
          </cell>
          <cell r="E1183">
            <v>0</v>
          </cell>
          <cell r="F1183">
            <v>0</v>
          </cell>
          <cell r="G1183">
            <v>0</v>
          </cell>
          <cell r="H1183">
            <v>0</v>
          </cell>
          <cell r="I1183">
            <v>0</v>
          </cell>
          <cell r="J1183">
            <v>0</v>
          </cell>
          <cell r="K1183">
            <v>0</v>
          </cell>
          <cell r="L1183">
            <v>0</v>
          </cell>
          <cell r="M1183">
            <v>0</v>
          </cell>
        </row>
        <row r="1184">
          <cell r="A1184">
            <v>0</v>
          </cell>
          <cell r="B1184">
            <v>0</v>
          </cell>
          <cell r="C1184">
            <v>0</v>
          </cell>
          <cell r="D1184">
            <v>0</v>
          </cell>
          <cell r="E1184">
            <v>0</v>
          </cell>
          <cell r="F1184">
            <v>0</v>
          </cell>
          <cell r="G1184">
            <v>0</v>
          </cell>
          <cell r="H1184">
            <v>0</v>
          </cell>
          <cell r="I1184">
            <v>0</v>
          </cell>
          <cell r="J1184">
            <v>0</v>
          </cell>
          <cell r="K1184">
            <v>0</v>
          </cell>
          <cell r="L1184">
            <v>0</v>
          </cell>
          <cell r="M1184">
            <v>0</v>
          </cell>
        </row>
        <row r="1185">
          <cell r="A1185">
            <v>0</v>
          </cell>
          <cell r="B1185">
            <v>0</v>
          </cell>
          <cell r="C1185">
            <v>0</v>
          </cell>
          <cell r="D1185">
            <v>0</v>
          </cell>
          <cell r="E1185">
            <v>0</v>
          </cell>
          <cell r="F1185">
            <v>0</v>
          </cell>
          <cell r="G1185">
            <v>0</v>
          </cell>
          <cell r="H1185">
            <v>0</v>
          </cell>
          <cell r="I1185">
            <v>0</v>
          </cell>
          <cell r="J1185">
            <v>0</v>
          </cell>
          <cell r="K1185">
            <v>0</v>
          </cell>
          <cell r="L1185">
            <v>0</v>
          </cell>
          <cell r="M1185">
            <v>0</v>
          </cell>
        </row>
        <row r="1186">
          <cell r="A1186">
            <v>0</v>
          </cell>
          <cell r="B1186">
            <v>0</v>
          </cell>
          <cell r="C1186">
            <v>0</v>
          </cell>
          <cell r="D1186">
            <v>0</v>
          </cell>
          <cell r="E1186">
            <v>0</v>
          </cell>
          <cell r="F1186">
            <v>0</v>
          </cell>
          <cell r="G1186">
            <v>0</v>
          </cell>
          <cell r="H1186">
            <v>0</v>
          </cell>
          <cell r="I1186">
            <v>0</v>
          </cell>
          <cell r="J1186">
            <v>0</v>
          </cell>
          <cell r="K1186">
            <v>0</v>
          </cell>
          <cell r="L1186">
            <v>0</v>
          </cell>
          <cell r="M1186">
            <v>0</v>
          </cell>
        </row>
        <row r="1187">
          <cell r="A1187">
            <v>0</v>
          </cell>
          <cell r="B1187">
            <v>0</v>
          </cell>
          <cell r="C1187">
            <v>0</v>
          </cell>
          <cell r="D1187">
            <v>0</v>
          </cell>
          <cell r="E1187">
            <v>0</v>
          </cell>
          <cell r="F1187">
            <v>0</v>
          </cell>
          <cell r="G1187">
            <v>0</v>
          </cell>
          <cell r="H1187">
            <v>0</v>
          </cell>
          <cell r="I1187">
            <v>0</v>
          </cell>
          <cell r="J1187">
            <v>0</v>
          </cell>
          <cell r="K1187">
            <v>0</v>
          </cell>
          <cell r="L1187">
            <v>0</v>
          </cell>
          <cell r="M1187">
            <v>0</v>
          </cell>
        </row>
        <row r="1188">
          <cell r="A1188">
            <v>0</v>
          </cell>
          <cell r="B1188">
            <v>0</v>
          </cell>
          <cell r="C1188">
            <v>0</v>
          </cell>
          <cell r="D1188">
            <v>0</v>
          </cell>
          <cell r="E1188">
            <v>0</v>
          </cell>
          <cell r="F1188">
            <v>0</v>
          </cell>
          <cell r="G1188">
            <v>0</v>
          </cell>
          <cell r="H1188">
            <v>0</v>
          </cell>
          <cell r="I1188">
            <v>0</v>
          </cell>
          <cell r="J1188">
            <v>0</v>
          </cell>
          <cell r="K1188">
            <v>0</v>
          </cell>
          <cell r="L1188">
            <v>0</v>
          </cell>
          <cell r="M1188">
            <v>0</v>
          </cell>
        </row>
        <row r="1189">
          <cell r="A1189">
            <v>0</v>
          </cell>
          <cell r="B1189">
            <v>0</v>
          </cell>
          <cell r="C1189">
            <v>0</v>
          </cell>
          <cell r="D1189">
            <v>0</v>
          </cell>
          <cell r="E1189">
            <v>0</v>
          </cell>
          <cell r="F1189">
            <v>0</v>
          </cell>
          <cell r="G1189">
            <v>0</v>
          </cell>
          <cell r="H1189">
            <v>0</v>
          </cell>
          <cell r="I1189">
            <v>0</v>
          </cell>
          <cell r="J1189">
            <v>0</v>
          </cell>
          <cell r="K1189">
            <v>0</v>
          </cell>
          <cell r="L1189">
            <v>0</v>
          </cell>
          <cell r="M1189">
            <v>0</v>
          </cell>
        </row>
        <row r="1190">
          <cell r="A1190">
            <v>0</v>
          </cell>
          <cell r="B1190">
            <v>0</v>
          </cell>
          <cell r="C1190">
            <v>0</v>
          </cell>
          <cell r="D1190">
            <v>0</v>
          </cell>
          <cell r="E1190">
            <v>0</v>
          </cell>
          <cell r="F1190">
            <v>0</v>
          </cell>
          <cell r="G1190">
            <v>0</v>
          </cell>
          <cell r="H1190">
            <v>0</v>
          </cell>
          <cell r="I1190">
            <v>0</v>
          </cell>
          <cell r="J1190">
            <v>0</v>
          </cell>
          <cell r="K1190">
            <v>0</v>
          </cell>
          <cell r="L1190">
            <v>0</v>
          </cell>
          <cell r="M1190">
            <v>0</v>
          </cell>
        </row>
        <row r="1191">
          <cell r="A1191">
            <v>0</v>
          </cell>
          <cell r="B1191">
            <v>0</v>
          </cell>
          <cell r="C1191">
            <v>0</v>
          </cell>
          <cell r="D1191">
            <v>0</v>
          </cell>
          <cell r="E1191">
            <v>0</v>
          </cell>
          <cell r="F1191">
            <v>0</v>
          </cell>
          <cell r="G1191">
            <v>0</v>
          </cell>
          <cell r="H1191">
            <v>0</v>
          </cell>
          <cell r="I1191">
            <v>0</v>
          </cell>
          <cell r="J1191">
            <v>0</v>
          </cell>
          <cell r="K1191">
            <v>0</v>
          </cell>
          <cell r="L1191">
            <v>0</v>
          </cell>
          <cell r="M1191">
            <v>0</v>
          </cell>
        </row>
        <row r="1192">
          <cell r="A1192">
            <v>0</v>
          </cell>
          <cell r="B1192">
            <v>0</v>
          </cell>
          <cell r="C1192">
            <v>0</v>
          </cell>
          <cell r="D1192">
            <v>0</v>
          </cell>
          <cell r="E1192">
            <v>0</v>
          </cell>
          <cell r="F1192">
            <v>0</v>
          </cell>
          <cell r="G1192">
            <v>0</v>
          </cell>
          <cell r="H1192">
            <v>0</v>
          </cell>
          <cell r="I1192">
            <v>0</v>
          </cell>
          <cell r="J1192">
            <v>0</v>
          </cell>
          <cell r="K1192">
            <v>0</v>
          </cell>
          <cell r="L1192">
            <v>0</v>
          </cell>
          <cell r="M1192">
            <v>0</v>
          </cell>
        </row>
        <row r="1193">
          <cell r="A1193">
            <v>0</v>
          </cell>
          <cell r="B1193">
            <v>0</v>
          </cell>
          <cell r="C1193">
            <v>0</v>
          </cell>
          <cell r="D1193">
            <v>0</v>
          </cell>
          <cell r="E1193">
            <v>0</v>
          </cell>
          <cell r="F1193">
            <v>0</v>
          </cell>
          <cell r="G1193">
            <v>0</v>
          </cell>
          <cell r="H1193">
            <v>0</v>
          </cell>
          <cell r="I1193">
            <v>0</v>
          </cell>
          <cell r="J1193">
            <v>0</v>
          </cell>
          <cell r="K1193">
            <v>0</v>
          </cell>
          <cell r="L1193">
            <v>0</v>
          </cell>
          <cell r="M1193">
            <v>0</v>
          </cell>
        </row>
        <row r="1194">
          <cell r="A1194">
            <v>0</v>
          </cell>
          <cell r="B1194">
            <v>0</v>
          </cell>
          <cell r="C1194">
            <v>0</v>
          </cell>
          <cell r="D1194">
            <v>0</v>
          </cell>
          <cell r="E1194">
            <v>0</v>
          </cell>
          <cell r="F1194">
            <v>0</v>
          </cell>
          <cell r="G1194">
            <v>0</v>
          </cell>
          <cell r="H1194">
            <v>0</v>
          </cell>
          <cell r="I1194">
            <v>0</v>
          </cell>
          <cell r="J1194">
            <v>0</v>
          </cell>
          <cell r="K1194">
            <v>0</v>
          </cell>
          <cell r="L1194">
            <v>0</v>
          </cell>
          <cell r="M1194">
            <v>0</v>
          </cell>
        </row>
        <row r="1195">
          <cell r="A1195">
            <v>0</v>
          </cell>
          <cell r="B1195">
            <v>0</v>
          </cell>
          <cell r="C1195">
            <v>0</v>
          </cell>
          <cell r="D1195">
            <v>0</v>
          </cell>
          <cell r="E1195">
            <v>0</v>
          </cell>
          <cell r="F1195">
            <v>0</v>
          </cell>
          <cell r="G1195">
            <v>0</v>
          </cell>
          <cell r="H1195">
            <v>0</v>
          </cell>
          <cell r="I1195">
            <v>0</v>
          </cell>
          <cell r="J1195">
            <v>0</v>
          </cell>
          <cell r="K1195">
            <v>0</v>
          </cell>
          <cell r="L1195">
            <v>0</v>
          </cell>
          <cell r="M1195">
            <v>0</v>
          </cell>
        </row>
        <row r="1196">
          <cell r="A1196">
            <v>0</v>
          </cell>
          <cell r="B1196">
            <v>0</v>
          </cell>
          <cell r="C1196">
            <v>0</v>
          </cell>
          <cell r="D1196">
            <v>0</v>
          </cell>
          <cell r="E1196">
            <v>0</v>
          </cell>
          <cell r="F1196">
            <v>0</v>
          </cell>
          <cell r="G1196">
            <v>0</v>
          </cell>
          <cell r="H1196">
            <v>0</v>
          </cell>
          <cell r="I1196">
            <v>0</v>
          </cell>
          <cell r="J1196">
            <v>0</v>
          </cell>
          <cell r="K1196">
            <v>0</v>
          </cell>
          <cell r="L1196">
            <v>0</v>
          </cell>
          <cell r="M1196">
            <v>0</v>
          </cell>
        </row>
        <row r="1197">
          <cell r="A1197">
            <v>0</v>
          </cell>
          <cell r="B1197">
            <v>0</v>
          </cell>
          <cell r="C1197">
            <v>0</v>
          </cell>
          <cell r="D1197">
            <v>0</v>
          </cell>
          <cell r="E1197">
            <v>0</v>
          </cell>
          <cell r="F1197">
            <v>0</v>
          </cell>
          <cell r="G1197">
            <v>0</v>
          </cell>
          <cell r="H1197">
            <v>0</v>
          </cell>
          <cell r="I1197">
            <v>0</v>
          </cell>
          <cell r="J1197">
            <v>0</v>
          </cell>
          <cell r="K1197">
            <v>0</v>
          </cell>
          <cell r="L1197">
            <v>0</v>
          </cell>
          <cell r="M1197">
            <v>0</v>
          </cell>
        </row>
        <row r="1198">
          <cell r="A1198">
            <v>0</v>
          </cell>
          <cell r="B1198">
            <v>0</v>
          </cell>
          <cell r="C1198">
            <v>0</v>
          </cell>
          <cell r="D1198">
            <v>0</v>
          </cell>
          <cell r="E1198">
            <v>0</v>
          </cell>
          <cell r="F1198">
            <v>0</v>
          </cell>
          <cell r="G1198">
            <v>0</v>
          </cell>
          <cell r="H1198">
            <v>0</v>
          </cell>
          <cell r="I1198">
            <v>0</v>
          </cell>
          <cell r="J1198">
            <v>0</v>
          </cell>
          <cell r="K1198">
            <v>0</v>
          </cell>
          <cell r="L1198">
            <v>0</v>
          </cell>
          <cell r="M1198">
            <v>0</v>
          </cell>
        </row>
        <row r="1199">
          <cell r="A1199">
            <v>0</v>
          </cell>
          <cell r="B1199">
            <v>0</v>
          </cell>
          <cell r="C1199">
            <v>0</v>
          </cell>
          <cell r="D1199">
            <v>0</v>
          </cell>
          <cell r="E1199">
            <v>0</v>
          </cell>
          <cell r="F1199">
            <v>0</v>
          </cell>
          <cell r="G1199">
            <v>0</v>
          </cell>
          <cell r="H1199">
            <v>0</v>
          </cell>
          <cell r="I1199">
            <v>0</v>
          </cell>
          <cell r="J1199">
            <v>0</v>
          </cell>
          <cell r="K1199">
            <v>0</v>
          </cell>
          <cell r="L1199">
            <v>0</v>
          </cell>
          <cell r="M1199">
            <v>0</v>
          </cell>
        </row>
        <row r="1200">
          <cell r="A1200">
            <v>0</v>
          </cell>
          <cell r="B1200">
            <v>0</v>
          </cell>
          <cell r="C1200">
            <v>0</v>
          </cell>
          <cell r="D1200">
            <v>0</v>
          </cell>
          <cell r="E1200">
            <v>0</v>
          </cell>
          <cell r="F1200">
            <v>0</v>
          </cell>
          <cell r="G1200">
            <v>0</v>
          </cell>
          <cell r="H1200">
            <v>0</v>
          </cell>
          <cell r="I1200">
            <v>0</v>
          </cell>
          <cell r="J1200">
            <v>0</v>
          </cell>
          <cell r="K1200">
            <v>0</v>
          </cell>
          <cell r="L1200">
            <v>0</v>
          </cell>
          <cell r="M1200">
            <v>0</v>
          </cell>
        </row>
        <row r="1201">
          <cell r="A1201">
            <v>0</v>
          </cell>
          <cell r="B1201">
            <v>0</v>
          </cell>
          <cell r="C1201">
            <v>0</v>
          </cell>
          <cell r="D1201">
            <v>0</v>
          </cell>
          <cell r="E1201">
            <v>0</v>
          </cell>
          <cell r="F1201">
            <v>0</v>
          </cell>
          <cell r="G1201">
            <v>0</v>
          </cell>
          <cell r="H1201">
            <v>0</v>
          </cell>
          <cell r="I1201">
            <v>0</v>
          </cell>
          <cell r="J1201">
            <v>0</v>
          </cell>
          <cell r="K1201">
            <v>0</v>
          </cell>
          <cell r="L1201">
            <v>0</v>
          </cell>
          <cell r="M1201">
            <v>0</v>
          </cell>
        </row>
        <row r="1202">
          <cell r="A1202">
            <v>0</v>
          </cell>
          <cell r="B1202">
            <v>0</v>
          </cell>
          <cell r="C1202">
            <v>0</v>
          </cell>
          <cell r="D1202">
            <v>0</v>
          </cell>
          <cell r="E1202">
            <v>0</v>
          </cell>
          <cell r="F1202">
            <v>0</v>
          </cell>
          <cell r="G1202">
            <v>0</v>
          </cell>
          <cell r="H1202">
            <v>0</v>
          </cell>
          <cell r="I1202">
            <v>0</v>
          </cell>
          <cell r="J1202">
            <v>0</v>
          </cell>
          <cell r="K1202">
            <v>0</v>
          </cell>
          <cell r="L1202">
            <v>0</v>
          </cell>
          <cell r="M1202">
            <v>0</v>
          </cell>
        </row>
        <row r="1203">
          <cell r="A1203">
            <v>0</v>
          </cell>
          <cell r="B1203">
            <v>0</v>
          </cell>
          <cell r="C1203">
            <v>0</v>
          </cell>
          <cell r="D1203">
            <v>0</v>
          </cell>
          <cell r="E1203">
            <v>0</v>
          </cell>
          <cell r="F1203">
            <v>0</v>
          </cell>
          <cell r="G1203">
            <v>0</v>
          </cell>
          <cell r="H1203">
            <v>0</v>
          </cell>
          <cell r="I1203">
            <v>0</v>
          </cell>
          <cell r="J1203">
            <v>0</v>
          </cell>
          <cell r="K1203">
            <v>0</v>
          </cell>
          <cell r="L1203">
            <v>0</v>
          </cell>
          <cell r="M1203">
            <v>0</v>
          </cell>
        </row>
        <row r="1204">
          <cell r="A1204">
            <v>0</v>
          </cell>
          <cell r="B1204">
            <v>0</v>
          </cell>
          <cell r="C1204">
            <v>0</v>
          </cell>
          <cell r="D1204">
            <v>0</v>
          </cell>
          <cell r="E1204">
            <v>0</v>
          </cell>
          <cell r="F1204">
            <v>0</v>
          </cell>
          <cell r="G1204">
            <v>0</v>
          </cell>
          <cell r="H1204">
            <v>0</v>
          </cell>
          <cell r="I1204">
            <v>0</v>
          </cell>
          <cell r="J1204">
            <v>0</v>
          </cell>
          <cell r="K1204">
            <v>0</v>
          </cell>
          <cell r="L1204">
            <v>0</v>
          </cell>
          <cell r="M1204">
            <v>0</v>
          </cell>
        </row>
        <row r="1205">
          <cell r="A1205">
            <v>0</v>
          </cell>
          <cell r="B1205">
            <v>0</v>
          </cell>
          <cell r="C1205">
            <v>0</v>
          </cell>
          <cell r="D1205">
            <v>0</v>
          </cell>
          <cell r="E1205">
            <v>0</v>
          </cell>
          <cell r="F1205">
            <v>0</v>
          </cell>
          <cell r="G1205">
            <v>0</v>
          </cell>
          <cell r="H1205">
            <v>0</v>
          </cell>
          <cell r="I1205">
            <v>0</v>
          </cell>
          <cell r="J1205">
            <v>0</v>
          </cell>
          <cell r="K1205">
            <v>0</v>
          </cell>
          <cell r="L1205">
            <v>0</v>
          </cell>
          <cell r="M1205">
            <v>0</v>
          </cell>
        </row>
        <row r="1206">
          <cell r="A1206">
            <v>0</v>
          </cell>
          <cell r="B1206">
            <v>0</v>
          </cell>
          <cell r="C1206">
            <v>0</v>
          </cell>
          <cell r="D1206">
            <v>0</v>
          </cell>
          <cell r="E1206">
            <v>0</v>
          </cell>
          <cell r="F1206">
            <v>0</v>
          </cell>
          <cell r="G1206">
            <v>0</v>
          </cell>
          <cell r="H1206">
            <v>0</v>
          </cell>
          <cell r="I1206">
            <v>0</v>
          </cell>
          <cell r="J1206">
            <v>0</v>
          </cell>
          <cell r="K1206">
            <v>0</v>
          </cell>
          <cell r="L1206">
            <v>0</v>
          </cell>
          <cell r="M1206">
            <v>0</v>
          </cell>
        </row>
        <row r="1207">
          <cell r="A1207">
            <v>0</v>
          </cell>
          <cell r="B1207">
            <v>0</v>
          </cell>
          <cell r="C1207">
            <v>0</v>
          </cell>
          <cell r="D1207">
            <v>0</v>
          </cell>
          <cell r="E1207">
            <v>0</v>
          </cell>
          <cell r="F1207">
            <v>0</v>
          </cell>
          <cell r="G1207">
            <v>0</v>
          </cell>
          <cell r="H1207">
            <v>0</v>
          </cell>
          <cell r="I1207">
            <v>0</v>
          </cell>
          <cell r="J1207">
            <v>0</v>
          </cell>
          <cell r="K1207">
            <v>0</v>
          </cell>
          <cell r="L1207">
            <v>0</v>
          </cell>
          <cell r="M1207">
            <v>0</v>
          </cell>
        </row>
        <row r="1208">
          <cell r="A1208">
            <v>0</v>
          </cell>
          <cell r="B1208">
            <v>0</v>
          </cell>
          <cell r="C1208">
            <v>0</v>
          </cell>
          <cell r="D1208">
            <v>0</v>
          </cell>
          <cell r="E1208">
            <v>0</v>
          </cell>
          <cell r="F1208">
            <v>0</v>
          </cell>
          <cell r="G1208">
            <v>0</v>
          </cell>
          <cell r="H1208">
            <v>0</v>
          </cell>
          <cell r="I1208">
            <v>0</v>
          </cell>
          <cell r="J1208">
            <v>0</v>
          </cell>
          <cell r="K1208">
            <v>0</v>
          </cell>
          <cell r="L1208">
            <v>0</v>
          </cell>
          <cell r="M1208">
            <v>0</v>
          </cell>
        </row>
        <row r="1209">
          <cell r="A1209">
            <v>0</v>
          </cell>
          <cell r="B1209">
            <v>0</v>
          </cell>
          <cell r="C1209">
            <v>0</v>
          </cell>
          <cell r="D1209">
            <v>0</v>
          </cell>
          <cell r="E1209">
            <v>0</v>
          </cell>
          <cell r="F1209">
            <v>0</v>
          </cell>
          <cell r="G1209">
            <v>0</v>
          </cell>
          <cell r="H1209">
            <v>0</v>
          </cell>
          <cell r="I1209">
            <v>0</v>
          </cell>
          <cell r="J1209">
            <v>0</v>
          </cell>
          <cell r="K1209">
            <v>0</v>
          </cell>
          <cell r="L1209">
            <v>0</v>
          </cell>
          <cell r="M1209">
            <v>0</v>
          </cell>
        </row>
        <row r="1210">
          <cell r="A1210">
            <v>0</v>
          </cell>
          <cell r="B1210">
            <v>0</v>
          </cell>
          <cell r="C1210">
            <v>0</v>
          </cell>
          <cell r="D1210">
            <v>0</v>
          </cell>
          <cell r="E1210">
            <v>0</v>
          </cell>
          <cell r="F1210">
            <v>0</v>
          </cell>
          <cell r="G1210">
            <v>0</v>
          </cell>
          <cell r="H1210">
            <v>0</v>
          </cell>
          <cell r="I1210">
            <v>0</v>
          </cell>
          <cell r="J1210">
            <v>0</v>
          </cell>
          <cell r="K1210">
            <v>0</v>
          </cell>
          <cell r="L1210">
            <v>0</v>
          </cell>
          <cell r="M1210">
            <v>0</v>
          </cell>
        </row>
        <row r="1211">
          <cell r="A1211">
            <v>0</v>
          </cell>
          <cell r="B1211">
            <v>0</v>
          </cell>
          <cell r="C1211">
            <v>0</v>
          </cell>
          <cell r="D1211">
            <v>0</v>
          </cell>
          <cell r="E1211">
            <v>0</v>
          </cell>
          <cell r="F1211">
            <v>0</v>
          </cell>
          <cell r="G1211">
            <v>0</v>
          </cell>
          <cell r="H1211">
            <v>0</v>
          </cell>
          <cell r="I1211">
            <v>0</v>
          </cell>
          <cell r="J1211">
            <v>0</v>
          </cell>
          <cell r="K1211">
            <v>0</v>
          </cell>
          <cell r="L1211">
            <v>0</v>
          </cell>
          <cell r="M1211">
            <v>0</v>
          </cell>
        </row>
        <row r="1212">
          <cell r="A1212">
            <v>0</v>
          </cell>
          <cell r="B1212">
            <v>0</v>
          </cell>
          <cell r="C1212">
            <v>0</v>
          </cell>
          <cell r="D1212">
            <v>0</v>
          </cell>
          <cell r="E1212">
            <v>0</v>
          </cell>
          <cell r="F1212">
            <v>0</v>
          </cell>
          <cell r="G1212">
            <v>0</v>
          </cell>
          <cell r="H1212">
            <v>0</v>
          </cell>
          <cell r="I1212">
            <v>0</v>
          </cell>
          <cell r="J1212">
            <v>0</v>
          </cell>
          <cell r="K1212">
            <v>0</v>
          </cell>
          <cell r="L1212">
            <v>0</v>
          </cell>
          <cell r="M1212">
            <v>0</v>
          </cell>
        </row>
        <row r="1213">
          <cell r="A1213">
            <v>0</v>
          </cell>
          <cell r="B1213">
            <v>0</v>
          </cell>
          <cell r="C1213">
            <v>0</v>
          </cell>
          <cell r="D1213">
            <v>0</v>
          </cell>
          <cell r="E1213">
            <v>0</v>
          </cell>
          <cell r="F1213">
            <v>0</v>
          </cell>
          <cell r="G1213">
            <v>0</v>
          </cell>
          <cell r="H1213">
            <v>0</v>
          </cell>
          <cell r="I1213">
            <v>0</v>
          </cell>
          <cell r="J1213">
            <v>0</v>
          </cell>
          <cell r="K1213">
            <v>0</v>
          </cell>
          <cell r="L1213">
            <v>0</v>
          </cell>
          <cell r="M1213">
            <v>0</v>
          </cell>
        </row>
        <row r="1214">
          <cell r="A1214">
            <v>0</v>
          </cell>
          <cell r="B1214">
            <v>0</v>
          </cell>
          <cell r="C1214">
            <v>0</v>
          </cell>
          <cell r="D1214">
            <v>0</v>
          </cell>
          <cell r="E1214">
            <v>0</v>
          </cell>
          <cell r="F1214">
            <v>0</v>
          </cell>
          <cell r="G1214">
            <v>0</v>
          </cell>
          <cell r="H1214">
            <v>0</v>
          </cell>
          <cell r="I1214">
            <v>0</v>
          </cell>
          <cell r="J1214">
            <v>0</v>
          </cell>
          <cell r="K1214">
            <v>0</v>
          </cell>
          <cell r="L1214">
            <v>0</v>
          </cell>
          <cell r="M1214">
            <v>0</v>
          </cell>
        </row>
        <row r="1215">
          <cell r="A1215">
            <v>0</v>
          </cell>
          <cell r="B1215">
            <v>0</v>
          </cell>
          <cell r="C1215">
            <v>0</v>
          </cell>
          <cell r="D1215">
            <v>0</v>
          </cell>
          <cell r="E1215">
            <v>0</v>
          </cell>
          <cell r="F1215">
            <v>0</v>
          </cell>
          <cell r="G1215">
            <v>0</v>
          </cell>
          <cell r="H1215">
            <v>0</v>
          </cell>
          <cell r="I1215">
            <v>0</v>
          </cell>
          <cell r="J1215">
            <v>0</v>
          </cell>
          <cell r="K1215">
            <v>0</v>
          </cell>
          <cell r="L1215">
            <v>0</v>
          </cell>
          <cell r="M1215">
            <v>0</v>
          </cell>
        </row>
        <row r="1216">
          <cell r="A1216">
            <v>0</v>
          </cell>
          <cell r="B1216">
            <v>0</v>
          </cell>
          <cell r="C1216">
            <v>0</v>
          </cell>
          <cell r="D1216">
            <v>0</v>
          </cell>
          <cell r="E1216">
            <v>0</v>
          </cell>
          <cell r="F1216">
            <v>0</v>
          </cell>
          <cell r="G1216">
            <v>0</v>
          </cell>
          <cell r="H1216">
            <v>0</v>
          </cell>
          <cell r="I1216">
            <v>0</v>
          </cell>
          <cell r="J1216">
            <v>0</v>
          </cell>
          <cell r="K1216">
            <v>0</v>
          </cell>
          <cell r="L1216">
            <v>0</v>
          </cell>
          <cell r="M1216">
            <v>0</v>
          </cell>
        </row>
        <row r="1217">
          <cell r="A1217">
            <v>0</v>
          </cell>
          <cell r="B1217">
            <v>0</v>
          </cell>
          <cell r="C1217">
            <v>0</v>
          </cell>
          <cell r="D1217">
            <v>0</v>
          </cell>
          <cell r="E1217">
            <v>0</v>
          </cell>
          <cell r="F1217">
            <v>0</v>
          </cell>
          <cell r="G1217">
            <v>0</v>
          </cell>
          <cell r="H1217">
            <v>0</v>
          </cell>
          <cell r="I1217">
            <v>0</v>
          </cell>
          <cell r="J1217">
            <v>0</v>
          </cell>
          <cell r="K1217">
            <v>0</v>
          </cell>
          <cell r="L1217">
            <v>0</v>
          </cell>
          <cell r="M1217">
            <v>0</v>
          </cell>
        </row>
        <row r="1218">
          <cell r="A1218">
            <v>0</v>
          </cell>
          <cell r="B1218">
            <v>0</v>
          </cell>
          <cell r="C1218">
            <v>0</v>
          </cell>
          <cell r="D1218">
            <v>0</v>
          </cell>
          <cell r="E1218">
            <v>0</v>
          </cell>
          <cell r="F1218">
            <v>0</v>
          </cell>
          <cell r="G1218">
            <v>0</v>
          </cell>
          <cell r="H1218">
            <v>0</v>
          </cell>
          <cell r="I1218">
            <v>0</v>
          </cell>
          <cell r="J1218">
            <v>0</v>
          </cell>
          <cell r="K1218">
            <v>0</v>
          </cell>
          <cell r="L1218">
            <v>0</v>
          </cell>
          <cell r="M1218">
            <v>0</v>
          </cell>
        </row>
        <row r="1219">
          <cell r="A1219">
            <v>0</v>
          </cell>
          <cell r="B1219">
            <v>0</v>
          </cell>
          <cell r="C1219">
            <v>0</v>
          </cell>
          <cell r="D1219">
            <v>0</v>
          </cell>
          <cell r="E1219">
            <v>0</v>
          </cell>
          <cell r="F1219">
            <v>0</v>
          </cell>
          <cell r="G1219">
            <v>0</v>
          </cell>
          <cell r="H1219">
            <v>0</v>
          </cell>
          <cell r="I1219">
            <v>0</v>
          </cell>
          <cell r="J1219">
            <v>0</v>
          </cell>
          <cell r="K1219">
            <v>0</v>
          </cell>
          <cell r="L1219">
            <v>0</v>
          </cell>
          <cell r="M1219">
            <v>0</v>
          </cell>
        </row>
        <row r="1220">
          <cell r="A1220">
            <v>0</v>
          </cell>
          <cell r="B1220">
            <v>0</v>
          </cell>
          <cell r="C1220">
            <v>0</v>
          </cell>
          <cell r="D1220">
            <v>0</v>
          </cell>
          <cell r="E1220">
            <v>0</v>
          </cell>
          <cell r="F1220">
            <v>0</v>
          </cell>
          <cell r="G1220">
            <v>0</v>
          </cell>
          <cell r="H1220">
            <v>0</v>
          </cell>
          <cell r="I1220">
            <v>0</v>
          </cell>
          <cell r="J1220">
            <v>0</v>
          </cell>
          <cell r="K1220">
            <v>0</v>
          </cell>
          <cell r="L1220">
            <v>0</v>
          </cell>
          <cell r="M1220">
            <v>0</v>
          </cell>
        </row>
        <row r="1221">
          <cell r="A1221">
            <v>0</v>
          </cell>
          <cell r="B1221">
            <v>0</v>
          </cell>
          <cell r="C1221">
            <v>0</v>
          </cell>
          <cell r="D1221">
            <v>0</v>
          </cell>
          <cell r="E1221">
            <v>0</v>
          </cell>
          <cell r="F1221">
            <v>0</v>
          </cell>
          <cell r="G1221">
            <v>0</v>
          </cell>
          <cell r="H1221">
            <v>0</v>
          </cell>
          <cell r="I1221">
            <v>0</v>
          </cell>
          <cell r="J1221">
            <v>0</v>
          </cell>
          <cell r="K1221">
            <v>0</v>
          </cell>
          <cell r="L1221">
            <v>0</v>
          </cell>
          <cell r="M1221">
            <v>0</v>
          </cell>
        </row>
        <row r="1222">
          <cell r="A1222">
            <v>0</v>
          </cell>
          <cell r="B1222">
            <v>0</v>
          </cell>
          <cell r="C1222">
            <v>0</v>
          </cell>
          <cell r="D1222">
            <v>0</v>
          </cell>
          <cell r="E1222">
            <v>0</v>
          </cell>
          <cell r="F1222">
            <v>0</v>
          </cell>
          <cell r="G1222">
            <v>0</v>
          </cell>
          <cell r="H1222">
            <v>0</v>
          </cell>
          <cell r="I1222">
            <v>0</v>
          </cell>
          <cell r="J1222">
            <v>0</v>
          </cell>
          <cell r="K1222">
            <v>0</v>
          </cell>
          <cell r="L1222">
            <v>0</v>
          </cell>
          <cell r="M1222">
            <v>0</v>
          </cell>
        </row>
        <row r="1223">
          <cell r="A1223">
            <v>0</v>
          </cell>
          <cell r="B1223">
            <v>0</v>
          </cell>
          <cell r="C1223">
            <v>0</v>
          </cell>
          <cell r="D1223">
            <v>0</v>
          </cell>
          <cell r="E1223">
            <v>0</v>
          </cell>
          <cell r="F1223">
            <v>0</v>
          </cell>
          <cell r="G1223">
            <v>0</v>
          </cell>
          <cell r="H1223">
            <v>0</v>
          </cell>
          <cell r="I1223">
            <v>0</v>
          </cell>
          <cell r="J1223">
            <v>0</v>
          </cell>
          <cell r="K1223">
            <v>0</v>
          </cell>
          <cell r="L1223">
            <v>0</v>
          </cell>
          <cell r="M1223">
            <v>0</v>
          </cell>
        </row>
        <row r="1224">
          <cell r="A1224">
            <v>0</v>
          </cell>
          <cell r="B1224">
            <v>0</v>
          </cell>
          <cell r="C1224">
            <v>0</v>
          </cell>
          <cell r="D1224">
            <v>0</v>
          </cell>
          <cell r="E1224">
            <v>0</v>
          </cell>
          <cell r="F1224">
            <v>0</v>
          </cell>
          <cell r="G1224">
            <v>0</v>
          </cell>
          <cell r="H1224">
            <v>0</v>
          </cell>
          <cell r="I1224">
            <v>0</v>
          </cell>
          <cell r="J1224">
            <v>0</v>
          </cell>
          <cell r="K1224">
            <v>0</v>
          </cell>
          <cell r="L1224">
            <v>0</v>
          </cell>
          <cell r="M1224">
            <v>0</v>
          </cell>
        </row>
        <row r="1225">
          <cell r="A1225">
            <v>0</v>
          </cell>
          <cell r="B1225">
            <v>0</v>
          </cell>
          <cell r="C1225">
            <v>0</v>
          </cell>
          <cell r="D1225">
            <v>0</v>
          </cell>
          <cell r="E1225">
            <v>0</v>
          </cell>
          <cell r="F1225">
            <v>0</v>
          </cell>
          <cell r="G1225">
            <v>0</v>
          </cell>
          <cell r="H1225">
            <v>0</v>
          </cell>
          <cell r="I1225">
            <v>0</v>
          </cell>
          <cell r="J1225">
            <v>0</v>
          </cell>
          <cell r="K1225">
            <v>0</v>
          </cell>
          <cell r="L1225">
            <v>0</v>
          </cell>
          <cell r="M1225">
            <v>0</v>
          </cell>
        </row>
        <row r="1226">
          <cell r="A1226">
            <v>0</v>
          </cell>
          <cell r="B1226">
            <v>0</v>
          </cell>
          <cell r="C1226">
            <v>0</v>
          </cell>
          <cell r="D1226">
            <v>0</v>
          </cell>
          <cell r="E1226">
            <v>0</v>
          </cell>
          <cell r="F1226">
            <v>0</v>
          </cell>
          <cell r="G1226">
            <v>0</v>
          </cell>
          <cell r="H1226">
            <v>0</v>
          </cell>
          <cell r="I1226">
            <v>0</v>
          </cell>
          <cell r="J1226">
            <v>0</v>
          </cell>
          <cell r="K1226">
            <v>0</v>
          </cell>
          <cell r="L1226">
            <v>0</v>
          </cell>
          <cell r="M1226">
            <v>0</v>
          </cell>
        </row>
        <row r="1227">
          <cell r="A1227">
            <v>0</v>
          </cell>
          <cell r="B1227">
            <v>0</v>
          </cell>
          <cell r="C1227">
            <v>0</v>
          </cell>
          <cell r="D1227">
            <v>0</v>
          </cell>
          <cell r="E1227">
            <v>0</v>
          </cell>
          <cell r="F1227">
            <v>0</v>
          </cell>
          <cell r="G1227">
            <v>0</v>
          </cell>
          <cell r="H1227">
            <v>0</v>
          </cell>
          <cell r="I1227">
            <v>0</v>
          </cell>
          <cell r="J1227">
            <v>0</v>
          </cell>
          <cell r="K1227">
            <v>0</v>
          </cell>
          <cell r="L1227">
            <v>0</v>
          </cell>
          <cell r="M1227">
            <v>0</v>
          </cell>
        </row>
        <row r="1228">
          <cell r="A1228">
            <v>0</v>
          </cell>
          <cell r="B1228">
            <v>0</v>
          </cell>
          <cell r="C1228">
            <v>0</v>
          </cell>
          <cell r="D1228">
            <v>0</v>
          </cell>
          <cell r="E1228">
            <v>0</v>
          </cell>
          <cell r="F1228">
            <v>0</v>
          </cell>
          <cell r="G1228">
            <v>0</v>
          </cell>
          <cell r="H1228">
            <v>0</v>
          </cell>
          <cell r="I1228">
            <v>0</v>
          </cell>
          <cell r="J1228">
            <v>0</v>
          </cell>
          <cell r="K1228">
            <v>0</v>
          </cell>
          <cell r="L1228">
            <v>0</v>
          </cell>
          <cell r="M1228">
            <v>0</v>
          </cell>
        </row>
        <row r="1229">
          <cell r="A1229">
            <v>0</v>
          </cell>
          <cell r="B1229">
            <v>0</v>
          </cell>
          <cell r="C1229">
            <v>0</v>
          </cell>
          <cell r="D1229">
            <v>0</v>
          </cell>
          <cell r="E1229">
            <v>0</v>
          </cell>
          <cell r="F1229">
            <v>0</v>
          </cell>
          <cell r="G1229">
            <v>0</v>
          </cell>
          <cell r="H1229">
            <v>0</v>
          </cell>
          <cell r="I1229">
            <v>0</v>
          </cell>
          <cell r="J1229">
            <v>0</v>
          </cell>
          <cell r="K1229">
            <v>0</v>
          </cell>
          <cell r="L1229">
            <v>0</v>
          </cell>
          <cell r="M1229">
            <v>0</v>
          </cell>
        </row>
        <row r="1230">
          <cell r="A1230">
            <v>0</v>
          </cell>
          <cell r="B1230">
            <v>0</v>
          </cell>
          <cell r="C1230">
            <v>0</v>
          </cell>
          <cell r="D1230">
            <v>0</v>
          </cell>
          <cell r="E1230">
            <v>0</v>
          </cell>
          <cell r="F1230">
            <v>0</v>
          </cell>
          <cell r="G1230">
            <v>0</v>
          </cell>
          <cell r="H1230">
            <v>0</v>
          </cell>
          <cell r="I1230">
            <v>0</v>
          </cell>
          <cell r="J1230">
            <v>0</v>
          </cell>
          <cell r="K1230">
            <v>0</v>
          </cell>
          <cell r="L1230">
            <v>0</v>
          </cell>
          <cell r="M1230">
            <v>0</v>
          </cell>
        </row>
        <row r="1231">
          <cell r="A1231">
            <v>0</v>
          </cell>
          <cell r="B1231">
            <v>0</v>
          </cell>
          <cell r="C1231">
            <v>0</v>
          </cell>
          <cell r="D1231">
            <v>0</v>
          </cell>
          <cell r="E1231">
            <v>0</v>
          </cell>
          <cell r="F1231">
            <v>0</v>
          </cell>
          <cell r="G1231">
            <v>0</v>
          </cell>
          <cell r="H1231">
            <v>0</v>
          </cell>
          <cell r="I1231">
            <v>0</v>
          </cell>
          <cell r="J1231">
            <v>0</v>
          </cell>
          <cell r="K1231">
            <v>0</v>
          </cell>
          <cell r="L1231">
            <v>0</v>
          </cell>
          <cell r="M1231">
            <v>0</v>
          </cell>
        </row>
        <row r="1232">
          <cell r="A1232">
            <v>0</v>
          </cell>
          <cell r="B1232">
            <v>0</v>
          </cell>
          <cell r="C1232">
            <v>0</v>
          </cell>
          <cell r="D1232">
            <v>0</v>
          </cell>
          <cell r="E1232">
            <v>0</v>
          </cell>
          <cell r="F1232">
            <v>0</v>
          </cell>
          <cell r="G1232">
            <v>0</v>
          </cell>
          <cell r="H1232">
            <v>0</v>
          </cell>
          <cell r="I1232">
            <v>0</v>
          </cell>
          <cell r="J1232">
            <v>0</v>
          </cell>
          <cell r="K1232">
            <v>0</v>
          </cell>
          <cell r="L1232">
            <v>0</v>
          </cell>
          <cell r="M1232">
            <v>0</v>
          </cell>
        </row>
        <row r="1233">
          <cell r="A1233">
            <v>0</v>
          </cell>
          <cell r="B1233">
            <v>0</v>
          </cell>
          <cell r="C1233">
            <v>0</v>
          </cell>
          <cell r="D1233">
            <v>0</v>
          </cell>
          <cell r="E1233">
            <v>0</v>
          </cell>
          <cell r="F1233">
            <v>0</v>
          </cell>
          <cell r="G1233">
            <v>0</v>
          </cell>
          <cell r="H1233">
            <v>0</v>
          </cell>
          <cell r="I1233">
            <v>0</v>
          </cell>
          <cell r="J1233">
            <v>0</v>
          </cell>
          <cell r="K1233">
            <v>0</v>
          </cell>
          <cell r="L1233">
            <v>0</v>
          </cell>
          <cell r="M1233">
            <v>0</v>
          </cell>
        </row>
        <row r="1234">
          <cell r="A1234">
            <v>0</v>
          </cell>
          <cell r="B1234">
            <v>0</v>
          </cell>
          <cell r="C1234">
            <v>0</v>
          </cell>
          <cell r="D1234">
            <v>0</v>
          </cell>
          <cell r="E1234">
            <v>0</v>
          </cell>
          <cell r="F1234">
            <v>0</v>
          </cell>
          <cell r="G1234">
            <v>0</v>
          </cell>
          <cell r="H1234">
            <v>0</v>
          </cell>
          <cell r="I1234">
            <v>0</v>
          </cell>
          <cell r="J1234">
            <v>0</v>
          </cell>
          <cell r="K1234">
            <v>0</v>
          </cell>
          <cell r="L1234">
            <v>0</v>
          </cell>
          <cell r="M1234">
            <v>0</v>
          </cell>
        </row>
        <row r="1235">
          <cell r="A1235">
            <v>0</v>
          </cell>
          <cell r="B1235">
            <v>0</v>
          </cell>
          <cell r="C1235">
            <v>0</v>
          </cell>
          <cell r="D1235">
            <v>0</v>
          </cell>
          <cell r="E1235">
            <v>0</v>
          </cell>
          <cell r="F1235">
            <v>0</v>
          </cell>
          <cell r="G1235">
            <v>0</v>
          </cell>
          <cell r="H1235">
            <v>0</v>
          </cell>
          <cell r="I1235">
            <v>0</v>
          </cell>
          <cell r="J1235">
            <v>0</v>
          </cell>
          <cell r="K1235">
            <v>0</v>
          </cell>
          <cell r="L1235">
            <v>0</v>
          </cell>
          <cell r="M1235">
            <v>0</v>
          </cell>
        </row>
        <row r="1236">
          <cell r="A1236">
            <v>0</v>
          </cell>
          <cell r="B1236">
            <v>0</v>
          </cell>
          <cell r="C1236">
            <v>0</v>
          </cell>
          <cell r="D1236">
            <v>0</v>
          </cell>
          <cell r="E1236">
            <v>0</v>
          </cell>
          <cell r="F1236">
            <v>0</v>
          </cell>
          <cell r="G1236">
            <v>0</v>
          </cell>
          <cell r="H1236">
            <v>0</v>
          </cell>
          <cell r="I1236">
            <v>0</v>
          </cell>
          <cell r="J1236">
            <v>0</v>
          </cell>
          <cell r="K1236">
            <v>0</v>
          </cell>
          <cell r="L1236">
            <v>0</v>
          </cell>
          <cell r="M1236">
            <v>0</v>
          </cell>
        </row>
        <row r="1237">
          <cell r="A1237">
            <v>0</v>
          </cell>
          <cell r="B1237">
            <v>0</v>
          </cell>
          <cell r="C1237">
            <v>0</v>
          </cell>
          <cell r="D1237">
            <v>0</v>
          </cell>
          <cell r="E1237">
            <v>0</v>
          </cell>
          <cell r="F1237">
            <v>0</v>
          </cell>
          <cell r="G1237">
            <v>0</v>
          </cell>
          <cell r="H1237">
            <v>0</v>
          </cell>
          <cell r="I1237">
            <v>0</v>
          </cell>
          <cell r="J1237">
            <v>0</v>
          </cell>
          <cell r="K1237">
            <v>0</v>
          </cell>
          <cell r="L1237">
            <v>0</v>
          </cell>
          <cell r="M1237">
            <v>0</v>
          </cell>
        </row>
        <row r="1238">
          <cell r="A1238">
            <v>0</v>
          </cell>
          <cell r="B1238">
            <v>0</v>
          </cell>
          <cell r="C1238">
            <v>0</v>
          </cell>
          <cell r="D1238">
            <v>0</v>
          </cell>
          <cell r="E1238">
            <v>0</v>
          </cell>
          <cell r="F1238">
            <v>0</v>
          </cell>
          <cell r="G1238">
            <v>0</v>
          </cell>
          <cell r="H1238">
            <v>0</v>
          </cell>
          <cell r="I1238">
            <v>0</v>
          </cell>
          <cell r="J1238">
            <v>0</v>
          </cell>
          <cell r="K1238">
            <v>0</v>
          </cell>
          <cell r="L1238">
            <v>0</v>
          </cell>
          <cell r="M1238">
            <v>0</v>
          </cell>
        </row>
        <row r="1239">
          <cell r="A1239">
            <v>0</v>
          </cell>
          <cell r="B1239">
            <v>0</v>
          </cell>
          <cell r="C1239">
            <v>0</v>
          </cell>
          <cell r="D1239">
            <v>0</v>
          </cell>
          <cell r="E1239">
            <v>0</v>
          </cell>
          <cell r="F1239">
            <v>0</v>
          </cell>
          <cell r="G1239">
            <v>0</v>
          </cell>
          <cell r="H1239">
            <v>0</v>
          </cell>
          <cell r="I1239">
            <v>0</v>
          </cell>
          <cell r="J1239">
            <v>0</v>
          </cell>
          <cell r="K1239">
            <v>0</v>
          </cell>
          <cell r="L1239">
            <v>0</v>
          </cell>
          <cell r="M1239">
            <v>0</v>
          </cell>
        </row>
        <row r="1240">
          <cell r="A1240">
            <v>0</v>
          </cell>
          <cell r="B1240">
            <v>0</v>
          </cell>
          <cell r="C1240">
            <v>0</v>
          </cell>
          <cell r="D1240">
            <v>0</v>
          </cell>
          <cell r="E1240">
            <v>0</v>
          </cell>
          <cell r="F1240">
            <v>0</v>
          </cell>
          <cell r="G1240">
            <v>0</v>
          </cell>
          <cell r="H1240">
            <v>0</v>
          </cell>
          <cell r="I1240">
            <v>0</v>
          </cell>
          <cell r="J1240">
            <v>0</v>
          </cell>
          <cell r="K1240">
            <v>0</v>
          </cell>
          <cell r="L1240">
            <v>0</v>
          </cell>
          <cell r="M1240">
            <v>0</v>
          </cell>
        </row>
        <row r="1241">
          <cell r="A1241">
            <v>0</v>
          </cell>
          <cell r="B1241">
            <v>0</v>
          </cell>
          <cell r="C1241">
            <v>0</v>
          </cell>
          <cell r="D1241">
            <v>0</v>
          </cell>
          <cell r="E1241">
            <v>0</v>
          </cell>
          <cell r="F1241">
            <v>0</v>
          </cell>
          <cell r="G1241">
            <v>0</v>
          </cell>
          <cell r="H1241">
            <v>0</v>
          </cell>
          <cell r="I1241">
            <v>0</v>
          </cell>
          <cell r="J1241">
            <v>0</v>
          </cell>
          <cell r="K1241">
            <v>0</v>
          </cell>
          <cell r="L1241">
            <v>0</v>
          </cell>
          <cell r="M1241">
            <v>0</v>
          </cell>
        </row>
        <row r="1242">
          <cell r="A1242">
            <v>0</v>
          </cell>
          <cell r="B1242">
            <v>0</v>
          </cell>
          <cell r="C1242">
            <v>0</v>
          </cell>
          <cell r="D1242">
            <v>0</v>
          </cell>
          <cell r="E1242">
            <v>0</v>
          </cell>
          <cell r="F1242">
            <v>0</v>
          </cell>
          <cell r="G1242">
            <v>0</v>
          </cell>
          <cell r="H1242">
            <v>0</v>
          </cell>
          <cell r="I1242">
            <v>0</v>
          </cell>
          <cell r="J1242">
            <v>0</v>
          </cell>
          <cell r="K1242">
            <v>0</v>
          </cell>
          <cell r="L1242">
            <v>0</v>
          </cell>
          <cell r="M1242">
            <v>0</v>
          </cell>
        </row>
        <row r="1243">
          <cell r="A1243">
            <v>0</v>
          </cell>
          <cell r="B1243">
            <v>0</v>
          </cell>
          <cell r="C1243">
            <v>0</v>
          </cell>
          <cell r="D1243">
            <v>0</v>
          </cell>
          <cell r="E1243">
            <v>0</v>
          </cell>
          <cell r="F1243">
            <v>0</v>
          </cell>
          <cell r="G1243">
            <v>0</v>
          </cell>
          <cell r="H1243">
            <v>0</v>
          </cell>
          <cell r="I1243">
            <v>0</v>
          </cell>
          <cell r="J1243">
            <v>0</v>
          </cell>
          <cell r="K1243">
            <v>0</v>
          </cell>
          <cell r="L1243">
            <v>0</v>
          </cell>
          <cell r="M1243">
            <v>0</v>
          </cell>
        </row>
        <row r="1244">
          <cell r="A1244">
            <v>0</v>
          </cell>
          <cell r="B1244">
            <v>0</v>
          </cell>
          <cell r="C1244">
            <v>0</v>
          </cell>
          <cell r="D1244">
            <v>0</v>
          </cell>
          <cell r="E1244">
            <v>0</v>
          </cell>
          <cell r="F1244">
            <v>0</v>
          </cell>
          <cell r="G1244">
            <v>0</v>
          </cell>
          <cell r="H1244">
            <v>0</v>
          </cell>
          <cell r="I1244">
            <v>0</v>
          </cell>
          <cell r="J1244">
            <v>0</v>
          </cell>
          <cell r="K1244">
            <v>0</v>
          </cell>
          <cell r="L1244">
            <v>0</v>
          </cell>
          <cell r="M1244">
            <v>0</v>
          </cell>
        </row>
        <row r="1245">
          <cell r="A1245">
            <v>0</v>
          </cell>
          <cell r="B1245">
            <v>0</v>
          </cell>
          <cell r="C1245">
            <v>0</v>
          </cell>
          <cell r="D1245">
            <v>0</v>
          </cell>
          <cell r="E1245">
            <v>0</v>
          </cell>
          <cell r="F1245">
            <v>0</v>
          </cell>
          <cell r="G1245">
            <v>0</v>
          </cell>
          <cell r="H1245">
            <v>0</v>
          </cell>
          <cell r="I1245">
            <v>0</v>
          </cell>
          <cell r="J1245">
            <v>0</v>
          </cell>
          <cell r="K1245">
            <v>0</v>
          </cell>
          <cell r="L1245">
            <v>0</v>
          </cell>
          <cell r="M1245">
            <v>0</v>
          </cell>
        </row>
        <row r="1246">
          <cell r="A1246">
            <v>0</v>
          </cell>
          <cell r="B1246">
            <v>0</v>
          </cell>
          <cell r="C1246">
            <v>0</v>
          </cell>
          <cell r="D1246">
            <v>0</v>
          </cell>
          <cell r="E1246">
            <v>0</v>
          </cell>
          <cell r="F1246">
            <v>0</v>
          </cell>
          <cell r="G1246">
            <v>0</v>
          </cell>
          <cell r="H1246">
            <v>0</v>
          </cell>
          <cell r="I1246">
            <v>0</v>
          </cell>
          <cell r="J1246">
            <v>0</v>
          </cell>
          <cell r="K1246">
            <v>0</v>
          </cell>
          <cell r="L1246">
            <v>0</v>
          </cell>
          <cell r="M1246">
            <v>0</v>
          </cell>
        </row>
        <row r="1247">
          <cell r="A1247">
            <v>0</v>
          </cell>
          <cell r="B1247">
            <v>0</v>
          </cell>
          <cell r="C1247">
            <v>0</v>
          </cell>
          <cell r="D1247">
            <v>0</v>
          </cell>
          <cell r="E1247">
            <v>0</v>
          </cell>
          <cell r="F1247">
            <v>0</v>
          </cell>
          <cell r="G1247">
            <v>0</v>
          </cell>
          <cell r="H1247">
            <v>0</v>
          </cell>
          <cell r="I1247">
            <v>0</v>
          </cell>
          <cell r="J1247">
            <v>0</v>
          </cell>
          <cell r="K1247">
            <v>0</v>
          </cell>
          <cell r="L1247">
            <v>0</v>
          </cell>
          <cell r="M1247">
            <v>0</v>
          </cell>
        </row>
        <row r="1248">
          <cell r="A1248">
            <v>0</v>
          </cell>
          <cell r="B1248">
            <v>0</v>
          </cell>
          <cell r="C1248">
            <v>0</v>
          </cell>
          <cell r="D1248">
            <v>0</v>
          </cell>
          <cell r="E1248">
            <v>0</v>
          </cell>
          <cell r="F1248">
            <v>0</v>
          </cell>
          <cell r="G1248">
            <v>0</v>
          </cell>
          <cell r="H1248">
            <v>0</v>
          </cell>
          <cell r="I1248">
            <v>0</v>
          </cell>
          <cell r="J1248">
            <v>0</v>
          </cell>
          <cell r="K1248">
            <v>0</v>
          </cell>
          <cell r="L1248">
            <v>0</v>
          </cell>
          <cell r="M1248">
            <v>0</v>
          </cell>
        </row>
        <row r="1249">
          <cell r="A1249">
            <v>0</v>
          </cell>
          <cell r="B1249">
            <v>0</v>
          </cell>
          <cell r="C1249">
            <v>0</v>
          </cell>
          <cell r="D1249">
            <v>0</v>
          </cell>
          <cell r="E1249">
            <v>0</v>
          </cell>
          <cell r="F1249">
            <v>0</v>
          </cell>
          <cell r="G1249">
            <v>0</v>
          </cell>
          <cell r="H1249">
            <v>0</v>
          </cell>
          <cell r="I1249">
            <v>0</v>
          </cell>
          <cell r="J1249">
            <v>0</v>
          </cell>
          <cell r="K1249">
            <v>0</v>
          </cell>
          <cell r="L1249">
            <v>0</v>
          </cell>
          <cell r="M1249">
            <v>0</v>
          </cell>
        </row>
        <row r="1250">
          <cell r="A1250">
            <v>0</v>
          </cell>
          <cell r="B1250">
            <v>0</v>
          </cell>
          <cell r="C1250">
            <v>0</v>
          </cell>
          <cell r="D1250">
            <v>0</v>
          </cell>
          <cell r="E1250">
            <v>0</v>
          </cell>
          <cell r="F1250">
            <v>0</v>
          </cell>
          <cell r="G1250">
            <v>0</v>
          </cell>
          <cell r="H1250">
            <v>0</v>
          </cell>
          <cell r="I1250">
            <v>0</v>
          </cell>
          <cell r="J1250">
            <v>0</v>
          </cell>
          <cell r="K1250">
            <v>0</v>
          </cell>
          <cell r="L1250">
            <v>0</v>
          </cell>
          <cell r="M1250">
            <v>0</v>
          </cell>
        </row>
        <row r="1251">
          <cell r="A1251">
            <v>0</v>
          </cell>
          <cell r="B1251">
            <v>0</v>
          </cell>
          <cell r="C1251">
            <v>0</v>
          </cell>
          <cell r="D1251">
            <v>0</v>
          </cell>
          <cell r="E1251">
            <v>0</v>
          </cell>
          <cell r="F1251">
            <v>0</v>
          </cell>
          <cell r="G1251">
            <v>0</v>
          </cell>
          <cell r="H1251">
            <v>0</v>
          </cell>
          <cell r="I1251">
            <v>0</v>
          </cell>
          <cell r="J1251">
            <v>0</v>
          </cell>
          <cell r="K1251">
            <v>0</v>
          </cell>
          <cell r="L1251">
            <v>0</v>
          </cell>
          <cell r="M1251">
            <v>0</v>
          </cell>
        </row>
        <row r="1252">
          <cell r="A1252">
            <v>0</v>
          </cell>
          <cell r="B1252">
            <v>0</v>
          </cell>
          <cell r="C1252">
            <v>0</v>
          </cell>
          <cell r="D1252">
            <v>0</v>
          </cell>
          <cell r="E1252">
            <v>0</v>
          </cell>
          <cell r="F1252">
            <v>0</v>
          </cell>
          <cell r="G1252">
            <v>0</v>
          </cell>
          <cell r="H1252">
            <v>0</v>
          </cell>
          <cell r="I1252">
            <v>0</v>
          </cell>
          <cell r="J1252">
            <v>0</v>
          </cell>
          <cell r="K1252">
            <v>0</v>
          </cell>
          <cell r="L1252">
            <v>0</v>
          </cell>
          <cell r="M1252">
            <v>0</v>
          </cell>
        </row>
        <row r="1253">
          <cell r="A1253">
            <v>0</v>
          </cell>
          <cell r="B1253">
            <v>0</v>
          </cell>
          <cell r="C1253">
            <v>0</v>
          </cell>
          <cell r="D1253">
            <v>0</v>
          </cell>
          <cell r="E1253">
            <v>0</v>
          </cell>
          <cell r="F1253">
            <v>0</v>
          </cell>
          <cell r="G1253">
            <v>0</v>
          </cell>
          <cell r="H1253">
            <v>0</v>
          </cell>
          <cell r="I1253">
            <v>0</v>
          </cell>
          <cell r="J1253">
            <v>0</v>
          </cell>
          <cell r="K1253">
            <v>0</v>
          </cell>
          <cell r="L1253">
            <v>0</v>
          </cell>
          <cell r="M1253">
            <v>0</v>
          </cell>
        </row>
        <row r="1254">
          <cell r="A1254">
            <v>0</v>
          </cell>
          <cell r="B1254">
            <v>0</v>
          </cell>
          <cell r="C1254">
            <v>0</v>
          </cell>
          <cell r="D1254">
            <v>0</v>
          </cell>
          <cell r="E1254">
            <v>0</v>
          </cell>
          <cell r="F1254">
            <v>0</v>
          </cell>
          <cell r="G1254">
            <v>0</v>
          </cell>
          <cell r="H1254">
            <v>0</v>
          </cell>
          <cell r="I1254">
            <v>0</v>
          </cell>
          <cell r="J1254">
            <v>0</v>
          </cell>
          <cell r="K1254">
            <v>0</v>
          </cell>
          <cell r="L1254">
            <v>0</v>
          </cell>
          <cell r="M1254">
            <v>0</v>
          </cell>
        </row>
        <row r="1255">
          <cell r="A1255">
            <v>0</v>
          </cell>
          <cell r="B1255">
            <v>0</v>
          </cell>
          <cell r="C1255">
            <v>0</v>
          </cell>
          <cell r="D1255">
            <v>0</v>
          </cell>
          <cell r="E1255">
            <v>0</v>
          </cell>
          <cell r="F1255">
            <v>0</v>
          </cell>
          <cell r="G1255">
            <v>0</v>
          </cell>
          <cell r="H1255">
            <v>0</v>
          </cell>
          <cell r="I1255">
            <v>0</v>
          </cell>
          <cell r="J1255">
            <v>0</v>
          </cell>
          <cell r="K1255">
            <v>0</v>
          </cell>
          <cell r="L1255">
            <v>0</v>
          </cell>
          <cell r="M1255">
            <v>0</v>
          </cell>
        </row>
        <row r="1256">
          <cell r="A1256">
            <v>0</v>
          </cell>
          <cell r="B1256">
            <v>0</v>
          </cell>
          <cell r="C1256">
            <v>0</v>
          </cell>
          <cell r="D1256">
            <v>0</v>
          </cell>
          <cell r="E1256">
            <v>0</v>
          </cell>
          <cell r="F1256">
            <v>0</v>
          </cell>
          <cell r="G1256">
            <v>0</v>
          </cell>
          <cell r="H1256">
            <v>0</v>
          </cell>
          <cell r="I1256">
            <v>0</v>
          </cell>
          <cell r="J1256">
            <v>0</v>
          </cell>
          <cell r="K1256">
            <v>0</v>
          </cell>
          <cell r="L1256">
            <v>0</v>
          </cell>
          <cell r="M1256">
            <v>0</v>
          </cell>
        </row>
        <row r="1257">
          <cell r="A1257">
            <v>0</v>
          </cell>
          <cell r="B1257">
            <v>0</v>
          </cell>
          <cell r="C1257">
            <v>0</v>
          </cell>
          <cell r="D1257">
            <v>0</v>
          </cell>
          <cell r="E1257">
            <v>0</v>
          </cell>
          <cell r="F1257">
            <v>0</v>
          </cell>
          <cell r="G1257">
            <v>0</v>
          </cell>
          <cell r="H1257">
            <v>0</v>
          </cell>
          <cell r="I1257">
            <v>0</v>
          </cell>
          <cell r="J1257">
            <v>0</v>
          </cell>
          <cell r="K1257">
            <v>0</v>
          </cell>
          <cell r="L1257">
            <v>0</v>
          </cell>
          <cell r="M1257">
            <v>0</v>
          </cell>
        </row>
        <row r="1258">
          <cell r="A1258">
            <v>0</v>
          </cell>
          <cell r="B1258">
            <v>0</v>
          </cell>
          <cell r="C1258">
            <v>0</v>
          </cell>
          <cell r="D1258">
            <v>0</v>
          </cell>
          <cell r="E1258">
            <v>0</v>
          </cell>
          <cell r="F1258">
            <v>0</v>
          </cell>
          <cell r="G1258">
            <v>0</v>
          </cell>
          <cell r="H1258">
            <v>0</v>
          </cell>
          <cell r="I1258">
            <v>0</v>
          </cell>
          <cell r="J1258">
            <v>0</v>
          </cell>
          <cell r="K1258">
            <v>0</v>
          </cell>
          <cell r="L1258">
            <v>0</v>
          </cell>
          <cell r="M1258">
            <v>0</v>
          </cell>
        </row>
        <row r="1259">
          <cell r="A1259">
            <v>0</v>
          </cell>
          <cell r="B1259">
            <v>0</v>
          </cell>
          <cell r="C1259">
            <v>0</v>
          </cell>
          <cell r="D1259">
            <v>0</v>
          </cell>
          <cell r="E1259">
            <v>0</v>
          </cell>
          <cell r="F1259">
            <v>0</v>
          </cell>
          <cell r="G1259">
            <v>0</v>
          </cell>
          <cell r="H1259">
            <v>0</v>
          </cell>
          <cell r="I1259">
            <v>0</v>
          </cell>
          <cell r="J1259">
            <v>0</v>
          </cell>
          <cell r="K1259">
            <v>0</v>
          </cell>
          <cell r="L1259">
            <v>0</v>
          </cell>
          <cell r="M1259">
            <v>0</v>
          </cell>
        </row>
        <row r="1260">
          <cell r="A1260">
            <v>0</v>
          </cell>
          <cell r="B1260">
            <v>0</v>
          </cell>
          <cell r="C1260">
            <v>0</v>
          </cell>
          <cell r="D1260">
            <v>0</v>
          </cell>
          <cell r="E1260">
            <v>0</v>
          </cell>
          <cell r="F1260">
            <v>0</v>
          </cell>
          <cell r="G1260">
            <v>0</v>
          </cell>
          <cell r="H1260">
            <v>0</v>
          </cell>
          <cell r="I1260">
            <v>0</v>
          </cell>
          <cell r="J1260">
            <v>0</v>
          </cell>
          <cell r="K1260">
            <v>0</v>
          </cell>
          <cell r="L1260">
            <v>0</v>
          </cell>
          <cell r="M1260">
            <v>0</v>
          </cell>
        </row>
        <row r="1261">
          <cell r="A1261">
            <v>0</v>
          </cell>
          <cell r="B1261">
            <v>0</v>
          </cell>
          <cell r="C1261">
            <v>0</v>
          </cell>
          <cell r="D1261">
            <v>0</v>
          </cell>
          <cell r="E1261">
            <v>0</v>
          </cell>
          <cell r="F1261">
            <v>0</v>
          </cell>
          <cell r="G1261">
            <v>0</v>
          </cell>
          <cell r="H1261">
            <v>0</v>
          </cell>
          <cell r="I1261">
            <v>0</v>
          </cell>
          <cell r="J1261">
            <v>0</v>
          </cell>
          <cell r="K1261">
            <v>0</v>
          </cell>
          <cell r="L1261">
            <v>0</v>
          </cell>
          <cell r="M1261">
            <v>0</v>
          </cell>
        </row>
        <row r="1262">
          <cell r="A1262">
            <v>0</v>
          </cell>
          <cell r="B1262">
            <v>0</v>
          </cell>
          <cell r="C1262">
            <v>0</v>
          </cell>
          <cell r="D1262">
            <v>0</v>
          </cell>
          <cell r="E1262">
            <v>0</v>
          </cell>
          <cell r="F1262">
            <v>0</v>
          </cell>
          <cell r="G1262">
            <v>0</v>
          </cell>
          <cell r="H1262">
            <v>0</v>
          </cell>
          <cell r="I1262">
            <v>0</v>
          </cell>
          <cell r="J1262">
            <v>0</v>
          </cell>
          <cell r="K1262">
            <v>0</v>
          </cell>
          <cell r="L1262">
            <v>0</v>
          </cell>
          <cell r="M1262">
            <v>0</v>
          </cell>
        </row>
        <row r="1263">
          <cell r="A1263">
            <v>0</v>
          </cell>
          <cell r="B1263">
            <v>0</v>
          </cell>
          <cell r="C1263">
            <v>0</v>
          </cell>
          <cell r="D1263">
            <v>0</v>
          </cell>
          <cell r="E1263">
            <v>0</v>
          </cell>
          <cell r="F1263">
            <v>0</v>
          </cell>
          <cell r="G1263">
            <v>0</v>
          </cell>
          <cell r="H1263">
            <v>0</v>
          </cell>
          <cell r="I1263">
            <v>0</v>
          </cell>
          <cell r="J1263">
            <v>0</v>
          </cell>
          <cell r="K1263">
            <v>0</v>
          </cell>
          <cell r="L1263">
            <v>0</v>
          </cell>
          <cell r="M1263">
            <v>0</v>
          </cell>
        </row>
        <row r="1264">
          <cell r="A1264">
            <v>0</v>
          </cell>
          <cell r="B1264">
            <v>0</v>
          </cell>
          <cell r="C1264">
            <v>0</v>
          </cell>
          <cell r="D1264">
            <v>0</v>
          </cell>
          <cell r="E1264">
            <v>0</v>
          </cell>
          <cell r="F1264">
            <v>0</v>
          </cell>
          <cell r="G1264">
            <v>0</v>
          </cell>
          <cell r="H1264">
            <v>0</v>
          </cell>
          <cell r="I1264">
            <v>0</v>
          </cell>
          <cell r="J1264">
            <v>0</v>
          </cell>
          <cell r="K1264">
            <v>0</v>
          </cell>
          <cell r="L1264">
            <v>0</v>
          </cell>
          <cell r="M1264">
            <v>0</v>
          </cell>
        </row>
        <row r="1265">
          <cell r="A1265">
            <v>0</v>
          </cell>
          <cell r="B1265">
            <v>0</v>
          </cell>
          <cell r="C1265">
            <v>0</v>
          </cell>
          <cell r="D1265">
            <v>0</v>
          </cell>
          <cell r="E1265">
            <v>0</v>
          </cell>
          <cell r="F1265">
            <v>0</v>
          </cell>
          <cell r="G1265">
            <v>0</v>
          </cell>
          <cell r="H1265">
            <v>0</v>
          </cell>
          <cell r="I1265">
            <v>0</v>
          </cell>
          <cell r="J1265">
            <v>0</v>
          </cell>
          <cell r="K1265">
            <v>0</v>
          </cell>
          <cell r="L1265">
            <v>0</v>
          </cell>
          <cell r="M1265">
            <v>0</v>
          </cell>
        </row>
        <row r="1266">
          <cell r="A1266">
            <v>0</v>
          </cell>
          <cell r="B1266">
            <v>0</v>
          </cell>
          <cell r="C1266">
            <v>0</v>
          </cell>
          <cell r="D1266">
            <v>0</v>
          </cell>
          <cell r="E1266">
            <v>0</v>
          </cell>
          <cell r="F1266">
            <v>0</v>
          </cell>
          <cell r="G1266">
            <v>0</v>
          </cell>
          <cell r="H1266">
            <v>0</v>
          </cell>
          <cell r="I1266">
            <v>0</v>
          </cell>
          <cell r="J1266">
            <v>0</v>
          </cell>
          <cell r="K1266">
            <v>0</v>
          </cell>
          <cell r="L1266">
            <v>0</v>
          </cell>
          <cell r="M1266">
            <v>0</v>
          </cell>
        </row>
        <row r="1267">
          <cell r="A1267">
            <v>0</v>
          </cell>
          <cell r="B1267">
            <v>0</v>
          </cell>
          <cell r="C1267">
            <v>0</v>
          </cell>
          <cell r="D1267">
            <v>0</v>
          </cell>
          <cell r="E1267">
            <v>0</v>
          </cell>
          <cell r="F1267">
            <v>0</v>
          </cell>
          <cell r="G1267">
            <v>0</v>
          </cell>
          <cell r="H1267">
            <v>0</v>
          </cell>
          <cell r="I1267">
            <v>0</v>
          </cell>
          <cell r="J1267">
            <v>0</v>
          </cell>
          <cell r="K1267">
            <v>0</v>
          </cell>
          <cell r="L1267">
            <v>0</v>
          </cell>
          <cell r="M1267">
            <v>0</v>
          </cell>
        </row>
        <row r="1268">
          <cell r="A1268">
            <v>0</v>
          </cell>
          <cell r="B1268">
            <v>0</v>
          </cell>
          <cell r="C1268">
            <v>0</v>
          </cell>
          <cell r="D1268">
            <v>0</v>
          </cell>
          <cell r="E1268">
            <v>0</v>
          </cell>
          <cell r="F1268">
            <v>0</v>
          </cell>
          <cell r="G1268">
            <v>0</v>
          </cell>
          <cell r="H1268">
            <v>0</v>
          </cell>
          <cell r="I1268">
            <v>0</v>
          </cell>
          <cell r="J1268">
            <v>0</v>
          </cell>
          <cell r="K1268">
            <v>0</v>
          </cell>
          <cell r="L1268">
            <v>0</v>
          </cell>
          <cell r="M1268">
            <v>0</v>
          </cell>
        </row>
        <row r="1269">
          <cell r="A1269">
            <v>0</v>
          </cell>
          <cell r="B1269">
            <v>0</v>
          </cell>
          <cell r="C1269">
            <v>0</v>
          </cell>
          <cell r="D1269">
            <v>0</v>
          </cell>
          <cell r="E1269">
            <v>0</v>
          </cell>
          <cell r="F1269">
            <v>0</v>
          </cell>
          <cell r="G1269">
            <v>0</v>
          </cell>
          <cell r="H1269">
            <v>0</v>
          </cell>
          <cell r="I1269">
            <v>0</v>
          </cell>
          <cell r="J1269">
            <v>0</v>
          </cell>
          <cell r="K1269">
            <v>0</v>
          </cell>
          <cell r="L1269">
            <v>0</v>
          </cell>
          <cell r="M1269">
            <v>0</v>
          </cell>
        </row>
        <row r="1270">
          <cell r="A1270">
            <v>0</v>
          </cell>
          <cell r="B1270">
            <v>0</v>
          </cell>
          <cell r="C1270">
            <v>0</v>
          </cell>
          <cell r="D1270">
            <v>0</v>
          </cell>
          <cell r="E1270">
            <v>0</v>
          </cell>
          <cell r="F1270">
            <v>0</v>
          </cell>
          <cell r="G1270">
            <v>0</v>
          </cell>
          <cell r="H1270">
            <v>0</v>
          </cell>
          <cell r="I1270">
            <v>0</v>
          </cell>
          <cell r="J1270">
            <v>0</v>
          </cell>
          <cell r="K1270">
            <v>0</v>
          </cell>
          <cell r="L1270">
            <v>0</v>
          </cell>
          <cell r="M1270">
            <v>0</v>
          </cell>
        </row>
        <row r="1271">
          <cell r="A1271">
            <v>0</v>
          </cell>
          <cell r="B1271">
            <v>0</v>
          </cell>
          <cell r="C1271">
            <v>0</v>
          </cell>
          <cell r="D1271">
            <v>0</v>
          </cell>
          <cell r="E1271">
            <v>0</v>
          </cell>
          <cell r="F1271">
            <v>0</v>
          </cell>
          <cell r="G1271">
            <v>0</v>
          </cell>
          <cell r="H1271">
            <v>0</v>
          </cell>
          <cell r="I1271">
            <v>0</v>
          </cell>
          <cell r="J1271">
            <v>0</v>
          </cell>
          <cell r="K1271">
            <v>0</v>
          </cell>
          <cell r="L1271">
            <v>0</v>
          </cell>
          <cell r="M1271">
            <v>0</v>
          </cell>
        </row>
        <row r="1272">
          <cell r="A1272">
            <v>0</v>
          </cell>
          <cell r="B1272">
            <v>0</v>
          </cell>
          <cell r="C1272">
            <v>0</v>
          </cell>
          <cell r="D1272">
            <v>0</v>
          </cell>
          <cell r="E1272">
            <v>0</v>
          </cell>
          <cell r="F1272">
            <v>0</v>
          </cell>
          <cell r="G1272">
            <v>0</v>
          </cell>
          <cell r="H1272">
            <v>0</v>
          </cell>
          <cell r="I1272">
            <v>0</v>
          </cell>
          <cell r="J1272">
            <v>0</v>
          </cell>
          <cell r="K1272">
            <v>0</v>
          </cell>
          <cell r="L1272">
            <v>0</v>
          </cell>
          <cell r="M1272">
            <v>0</v>
          </cell>
        </row>
        <row r="1273">
          <cell r="A1273">
            <v>0</v>
          </cell>
          <cell r="B1273">
            <v>0</v>
          </cell>
          <cell r="C1273">
            <v>0</v>
          </cell>
          <cell r="D1273">
            <v>0</v>
          </cell>
          <cell r="E1273">
            <v>0</v>
          </cell>
          <cell r="F1273">
            <v>0</v>
          </cell>
          <cell r="G1273">
            <v>0</v>
          </cell>
          <cell r="H1273">
            <v>0</v>
          </cell>
          <cell r="I1273">
            <v>0</v>
          </cell>
          <cell r="J1273">
            <v>0</v>
          </cell>
          <cell r="K1273">
            <v>0</v>
          </cell>
          <cell r="L1273">
            <v>0</v>
          </cell>
          <cell r="M1273">
            <v>0</v>
          </cell>
        </row>
        <row r="1274">
          <cell r="A1274">
            <v>0</v>
          </cell>
          <cell r="B1274">
            <v>0</v>
          </cell>
          <cell r="C1274">
            <v>0</v>
          </cell>
          <cell r="D1274">
            <v>0</v>
          </cell>
          <cell r="E1274">
            <v>0</v>
          </cell>
          <cell r="F1274">
            <v>0</v>
          </cell>
          <cell r="G1274">
            <v>0</v>
          </cell>
          <cell r="H1274">
            <v>0</v>
          </cell>
          <cell r="I1274">
            <v>0</v>
          </cell>
          <cell r="J1274">
            <v>0</v>
          </cell>
          <cell r="K1274">
            <v>0</v>
          </cell>
          <cell r="L1274">
            <v>0</v>
          </cell>
          <cell r="M1274">
            <v>0</v>
          </cell>
        </row>
        <row r="1275">
          <cell r="A1275">
            <v>0</v>
          </cell>
          <cell r="B1275">
            <v>0</v>
          </cell>
          <cell r="C1275">
            <v>0</v>
          </cell>
          <cell r="D1275">
            <v>0</v>
          </cell>
          <cell r="E1275">
            <v>0</v>
          </cell>
          <cell r="F1275">
            <v>0</v>
          </cell>
          <cell r="G1275">
            <v>0</v>
          </cell>
          <cell r="H1275">
            <v>0</v>
          </cell>
          <cell r="I1275">
            <v>0</v>
          </cell>
          <cell r="J1275">
            <v>0</v>
          </cell>
          <cell r="K1275">
            <v>0</v>
          </cell>
          <cell r="L1275">
            <v>0</v>
          </cell>
          <cell r="M1275">
            <v>0</v>
          </cell>
        </row>
        <row r="1276">
          <cell r="A1276">
            <v>0</v>
          </cell>
          <cell r="B1276">
            <v>0</v>
          </cell>
          <cell r="C1276">
            <v>0</v>
          </cell>
          <cell r="D1276">
            <v>0</v>
          </cell>
          <cell r="E1276">
            <v>0</v>
          </cell>
          <cell r="F1276">
            <v>0</v>
          </cell>
          <cell r="G1276">
            <v>0</v>
          </cell>
          <cell r="H1276">
            <v>0</v>
          </cell>
          <cell r="I1276">
            <v>0</v>
          </cell>
          <cell r="J1276">
            <v>0</v>
          </cell>
          <cell r="K1276">
            <v>0</v>
          </cell>
          <cell r="L1276">
            <v>0</v>
          </cell>
          <cell r="M1276">
            <v>0</v>
          </cell>
        </row>
        <row r="1277">
          <cell r="A1277">
            <v>0</v>
          </cell>
          <cell r="B1277">
            <v>0</v>
          </cell>
          <cell r="C1277">
            <v>0</v>
          </cell>
          <cell r="D1277">
            <v>0</v>
          </cell>
          <cell r="E1277">
            <v>0</v>
          </cell>
          <cell r="F1277">
            <v>0</v>
          </cell>
          <cell r="G1277">
            <v>0</v>
          </cell>
          <cell r="H1277">
            <v>0</v>
          </cell>
          <cell r="I1277">
            <v>0</v>
          </cell>
          <cell r="J1277">
            <v>0</v>
          </cell>
          <cell r="K1277">
            <v>0</v>
          </cell>
          <cell r="L1277">
            <v>0</v>
          </cell>
          <cell r="M1277">
            <v>0</v>
          </cell>
        </row>
        <row r="1278">
          <cell r="A1278">
            <v>0</v>
          </cell>
          <cell r="B1278">
            <v>0</v>
          </cell>
          <cell r="C1278">
            <v>0</v>
          </cell>
          <cell r="D1278">
            <v>0</v>
          </cell>
          <cell r="E1278">
            <v>0</v>
          </cell>
          <cell r="F1278">
            <v>0</v>
          </cell>
          <cell r="G1278">
            <v>0</v>
          </cell>
          <cell r="H1278">
            <v>0</v>
          </cell>
          <cell r="I1278">
            <v>0</v>
          </cell>
          <cell r="J1278">
            <v>0</v>
          </cell>
          <cell r="K1278">
            <v>0</v>
          </cell>
          <cell r="L1278">
            <v>0</v>
          </cell>
          <cell r="M1278">
            <v>0</v>
          </cell>
        </row>
        <row r="1279">
          <cell r="A1279">
            <v>0</v>
          </cell>
          <cell r="B1279">
            <v>0</v>
          </cell>
          <cell r="C1279">
            <v>0</v>
          </cell>
          <cell r="D1279">
            <v>0</v>
          </cell>
          <cell r="E1279">
            <v>0</v>
          </cell>
          <cell r="F1279">
            <v>0</v>
          </cell>
          <cell r="G1279">
            <v>0</v>
          </cell>
          <cell r="H1279">
            <v>0</v>
          </cell>
          <cell r="I1279">
            <v>0</v>
          </cell>
          <cell r="J1279">
            <v>0</v>
          </cell>
          <cell r="K1279">
            <v>0</v>
          </cell>
          <cell r="L1279">
            <v>0</v>
          </cell>
          <cell r="M1279">
            <v>0</v>
          </cell>
        </row>
        <row r="1280">
          <cell r="A1280">
            <v>0</v>
          </cell>
          <cell r="B1280">
            <v>0</v>
          </cell>
          <cell r="C1280">
            <v>0</v>
          </cell>
          <cell r="D1280">
            <v>0</v>
          </cell>
          <cell r="E1280">
            <v>0</v>
          </cell>
          <cell r="F1280">
            <v>0</v>
          </cell>
          <cell r="G1280">
            <v>0</v>
          </cell>
          <cell r="H1280">
            <v>0</v>
          </cell>
          <cell r="I1280">
            <v>0</v>
          </cell>
          <cell r="J1280">
            <v>0</v>
          </cell>
          <cell r="K1280">
            <v>0</v>
          </cell>
          <cell r="L1280">
            <v>0</v>
          </cell>
          <cell r="M1280">
            <v>0</v>
          </cell>
        </row>
        <row r="1281">
          <cell r="A1281">
            <v>0</v>
          </cell>
          <cell r="B1281">
            <v>0</v>
          </cell>
          <cell r="C1281">
            <v>0</v>
          </cell>
          <cell r="D1281">
            <v>0</v>
          </cell>
          <cell r="E1281">
            <v>0</v>
          </cell>
          <cell r="F1281">
            <v>0</v>
          </cell>
          <cell r="G1281">
            <v>0</v>
          </cell>
          <cell r="H1281">
            <v>0</v>
          </cell>
          <cell r="I1281">
            <v>0</v>
          </cell>
          <cell r="J1281">
            <v>0</v>
          </cell>
          <cell r="K1281">
            <v>0</v>
          </cell>
          <cell r="L1281">
            <v>0</v>
          </cell>
          <cell r="M1281">
            <v>0</v>
          </cell>
        </row>
        <row r="1282">
          <cell r="A1282">
            <v>0</v>
          </cell>
          <cell r="B1282">
            <v>0</v>
          </cell>
          <cell r="C1282">
            <v>0</v>
          </cell>
          <cell r="D1282">
            <v>0</v>
          </cell>
          <cell r="E1282">
            <v>0</v>
          </cell>
          <cell r="F1282">
            <v>0</v>
          </cell>
          <cell r="G1282">
            <v>0</v>
          </cell>
          <cell r="H1282">
            <v>0</v>
          </cell>
          <cell r="I1282">
            <v>0</v>
          </cell>
          <cell r="J1282">
            <v>0</v>
          </cell>
          <cell r="K1282">
            <v>0</v>
          </cell>
          <cell r="L1282">
            <v>0</v>
          </cell>
          <cell r="M1282">
            <v>0</v>
          </cell>
        </row>
        <row r="1283">
          <cell r="A1283">
            <v>0</v>
          </cell>
          <cell r="B1283">
            <v>0</v>
          </cell>
          <cell r="C1283">
            <v>0</v>
          </cell>
          <cell r="D1283">
            <v>0</v>
          </cell>
          <cell r="E1283">
            <v>0</v>
          </cell>
          <cell r="F1283">
            <v>0</v>
          </cell>
          <cell r="G1283">
            <v>0</v>
          </cell>
          <cell r="H1283">
            <v>0</v>
          </cell>
          <cell r="I1283">
            <v>0</v>
          </cell>
          <cell r="J1283">
            <v>0</v>
          </cell>
          <cell r="K1283">
            <v>0</v>
          </cell>
          <cell r="L1283">
            <v>0</v>
          </cell>
          <cell r="M1283">
            <v>0</v>
          </cell>
        </row>
        <row r="1284">
          <cell r="A1284">
            <v>0</v>
          </cell>
          <cell r="B1284">
            <v>0</v>
          </cell>
          <cell r="C1284">
            <v>0</v>
          </cell>
          <cell r="D1284">
            <v>0</v>
          </cell>
          <cell r="E1284">
            <v>0</v>
          </cell>
          <cell r="F1284">
            <v>0</v>
          </cell>
          <cell r="G1284">
            <v>0</v>
          </cell>
          <cell r="H1284">
            <v>0</v>
          </cell>
          <cell r="I1284">
            <v>0</v>
          </cell>
          <cell r="J1284">
            <v>0</v>
          </cell>
          <cell r="K1284">
            <v>0</v>
          </cell>
          <cell r="L1284">
            <v>0</v>
          </cell>
          <cell r="M1284">
            <v>0</v>
          </cell>
        </row>
        <row r="1285">
          <cell r="A1285">
            <v>0</v>
          </cell>
          <cell r="B1285">
            <v>0</v>
          </cell>
          <cell r="C1285">
            <v>0</v>
          </cell>
          <cell r="D1285">
            <v>0</v>
          </cell>
          <cell r="E1285">
            <v>0</v>
          </cell>
          <cell r="F1285">
            <v>0</v>
          </cell>
          <cell r="G1285">
            <v>0</v>
          </cell>
          <cell r="H1285">
            <v>0</v>
          </cell>
          <cell r="I1285">
            <v>0</v>
          </cell>
          <cell r="J1285">
            <v>0</v>
          </cell>
          <cell r="K1285">
            <v>0</v>
          </cell>
          <cell r="L1285">
            <v>0</v>
          </cell>
          <cell r="M1285">
            <v>0</v>
          </cell>
        </row>
        <row r="1286">
          <cell r="A1286">
            <v>0</v>
          </cell>
          <cell r="B1286">
            <v>0</v>
          </cell>
          <cell r="C1286">
            <v>0</v>
          </cell>
          <cell r="D1286">
            <v>0</v>
          </cell>
          <cell r="E1286">
            <v>0</v>
          </cell>
          <cell r="F1286">
            <v>0</v>
          </cell>
          <cell r="G1286">
            <v>0</v>
          </cell>
          <cell r="H1286">
            <v>0</v>
          </cell>
          <cell r="I1286">
            <v>0</v>
          </cell>
          <cell r="J1286">
            <v>0</v>
          </cell>
          <cell r="K1286">
            <v>0</v>
          </cell>
          <cell r="L1286">
            <v>0</v>
          </cell>
          <cell r="M1286">
            <v>0</v>
          </cell>
        </row>
        <row r="1287">
          <cell r="A1287">
            <v>0</v>
          </cell>
          <cell r="B1287">
            <v>0</v>
          </cell>
          <cell r="C1287">
            <v>0</v>
          </cell>
          <cell r="D1287">
            <v>0</v>
          </cell>
          <cell r="E1287">
            <v>0</v>
          </cell>
          <cell r="F1287">
            <v>0</v>
          </cell>
          <cell r="G1287">
            <v>0</v>
          </cell>
          <cell r="H1287">
            <v>0</v>
          </cell>
          <cell r="I1287">
            <v>0</v>
          </cell>
          <cell r="J1287">
            <v>0</v>
          </cell>
          <cell r="K1287">
            <v>0</v>
          </cell>
          <cell r="L1287">
            <v>0</v>
          </cell>
          <cell r="M1287">
            <v>0</v>
          </cell>
        </row>
        <row r="1288">
          <cell r="A1288">
            <v>0</v>
          </cell>
          <cell r="B1288">
            <v>0</v>
          </cell>
          <cell r="C1288">
            <v>0</v>
          </cell>
          <cell r="D1288">
            <v>0</v>
          </cell>
          <cell r="E1288">
            <v>0</v>
          </cell>
          <cell r="F1288">
            <v>0</v>
          </cell>
          <cell r="G1288">
            <v>0</v>
          </cell>
          <cell r="H1288">
            <v>0</v>
          </cell>
          <cell r="I1288">
            <v>0</v>
          </cell>
          <cell r="J1288">
            <v>0</v>
          </cell>
          <cell r="K1288">
            <v>0</v>
          </cell>
          <cell r="L1288">
            <v>0</v>
          </cell>
          <cell r="M1288">
            <v>0</v>
          </cell>
        </row>
        <row r="1289">
          <cell r="A1289">
            <v>0</v>
          </cell>
          <cell r="B1289">
            <v>0</v>
          </cell>
          <cell r="C1289">
            <v>0</v>
          </cell>
          <cell r="D1289">
            <v>0</v>
          </cell>
          <cell r="E1289">
            <v>0</v>
          </cell>
          <cell r="F1289">
            <v>0</v>
          </cell>
          <cell r="G1289">
            <v>0</v>
          </cell>
          <cell r="H1289">
            <v>0</v>
          </cell>
          <cell r="I1289">
            <v>0</v>
          </cell>
          <cell r="J1289">
            <v>0</v>
          </cell>
          <cell r="K1289">
            <v>0</v>
          </cell>
          <cell r="L1289">
            <v>0</v>
          </cell>
          <cell r="M1289">
            <v>0</v>
          </cell>
        </row>
        <row r="1290">
          <cell r="A1290">
            <v>0</v>
          </cell>
          <cell r="B1290">
            <v>0</v>
          </cell>
          <cell r="C1290">
            <v>0</v>
          </cell>
          <cell r="D1290">
            <v>0</v>
          </cell>
          <cell r="E1290">
            <v>0</v>
          </cell>
          <cell r="F1290">
            <v>0</v>
          </cell>
          <cell r="G1290">
            <v>0</v>
          </cell>
          <cell r="H1290">
            <v>0</v>
          </cell>
          <cell r="I1290">
            <v>0</v>
          </cell>
          <cell r="J1290">
            <v>0</v>
          </cell>
          <cell r="K1290">
            <v>0</v>
          </cell>
          <cell r="L1290">
            <v>0</v>
          </cell>
          <cell r="M1290">
            <v>0</v>
          </cell>
        </row>
        <row r="1291">
          <cell r="A1291">
            <v>0</v>
          </cell>
          <cell r="B1291">
            <v>0</v>
          </cell>
          <cell r="C1291">
            <v>0</v>
          </cell>
          <cell r="D1291">
            <v>0</v>
          </cell>
          <cell r="E1291">
            <v>0</v>
          </cell>
          <cell r="F1291">
            <v>0</v>
          </cell>
          <cell r="G1291">
            <v>0</v>
          </cell>
          <cell r="H1291">
            <v>0</v>
          </cell>
          <cell r="I1291">
            <v>0</v>
          </cell>
          <cell r="J1291">
            <v>0</v>
          </cell>
          <cell r="K1291">
            <v>0</v>
          </cell>
          <cell r="L1291">
            <v>0</v>
          </cell>
          <cell r="M1291">
            <v>0</v>
          </cell>
        </row>
        <row r="1292">
          <cell r="A1292">
            <v>0</v>
          </cell>
          <cell r="B1292">
            <v>0</v>
          </cell>
          <cell r="C1292">
            <v>0</v>
          </cell>
          <cell r="D1292">
            <v>0</v>
          </cell>
          <cell r="E1292">
            <v>0</v>
          </cell>
          <cell r="F1292">
            <v>0</v>
          </cell>
          <cell r="G1292">
            <v>0</v>
          </cell>
          <cell r="H1292">
            <v>0</v>
          </cell>
          <cell r="I1292">
            <v>0</v>
          </cell>
          <cell r="J1292">
            <v>0</v>
          </cell>
          <cell r="K1292">
            <v>0</v>
          </cell>
          <cell r="L1292">
            <v>0</v>
          </cell>
          <cell r="M1292">
            <v>0</v>
          </cell>
        </row>
        <row r="1293">
          <cell r="A1293">
            <v>0</v>
          </cell>
          <cell r="B1293">
            <v>0</v>
          </cell>
          <cell r="C1293">
            <v>0</v>
          </cell>
          <cell r="D1293">
            <v>0</v>
          </cell>
          <cell r="E1293">
            <v>0</v>
          </cell>
          <cell r="F1293">
            <v>0</v>
          </cell>
          <cell r="G1293">
            <v>0</v>
          </cell>
          <cell r="H1293">
            <v>0</v>
          </cell>
          <cell r="I1293">
            <v>0</v>
          </cell>
          <cell r="J1293">
            <v>0</v>
          </cell>
          <cell r="K1293">
            <v>0</v>
          </cell>
          <cell r="L1293">
            <v>0</v>
          </cell>
          <cell r="M1293">
            <v>0</v>
          </cell>
        </row>
        <row r="1294">
          <cell r="A1294">
            <v>0</v>
          </cell>
          <cell r="B1294">
            <v>0</v>
          </cell>
          <cell r="C1294">
            <v>0</v>
          </cell>
          <cell r="D1294">
            <v>0</v>
          </cell>
          <cell r="E1294">
            <v>0</v>
          </cell>
          <cell r="F1294">
            <v>0</v>
          </cell>
          <cell r="G1294">
            <v>0</v>
          </cell>
          <cell r="H1294">
            <v>0</v>
          </cell>
          <cell r="I1294">
            <v>0</v>
          </cell>
          <cell r="J1294">
            <v>0</v>
          </cell>
          <cell r="K1294">
            <v>0</v>
          </cell>
          <cell r="L1294">
            <v>0</v>
          </cell>
          <cell r="M1294">
            <v>0</v>
          </cell>
        </row>
        <row r="1295">
          <cell r="A1295">
            <v>0</v>
          </cell>
          <cell r="B1295">
            <v>0</v>
          </cell>
          <cell r="C1295">
            <v>0</v>
          </cell>
          <cell r="D1295">
            <v>0</v>
          </cell>
          <cell r="E1295">
            <v>0</v>
          </cell>
          <cell r="F1295">
            <v>0</v>
          </cell>
          <cell r="G1295">
            <v>0</v>
          </cell>
          <cell r="H1295">
            <v>0</v>
          </cell>
          <cell r="I1295">
            <v>0</v>
          </cell>
          <cell r="J1295">
            <v>0</v>
          </cell>
          <cell r="K1295">
            <v>0</v>
          </cell>
          <cell r="L1295">
            <v>0</v>
          </cell>
          <cell r="M1295">
            <v>0</v>
          </cell>
        </row>
        <row r="1296">
          <cell r="A1296">
            <v>0</v>
          </cell>
          <cell r="B1296">
            <v>0</v>
          </cell>
          <cell r="C1296">
            <v>0</v>
          </cell>
          <cell r="D1296">
            <v>0</v>
          </cell>
          <cell r="E1296">
            <v>0</v>
          </cell>
          <cell r="F1296">
            <v>0</v>
          </cell>
          <cell r="G1296">
            <v>0</v>
          </cell>
          <cell r="H1296">
            <v>0</v>
          </cell>
          <cell r="I1296">
            <v>0</v>
          </cell>
          <cell r="J1296">
            <v>0</v>
          </cell>
          <cell r="K1296">
            <v>0</v>
          </cell>
          <cell r="L1296">
            <v>0</v>
          </cell>
          <cell r="M1296">
            <v>0</v>
          </cell>
        </row>
        <row r="1297">
          <cell r="A1297">
            <v>0</v>
          </cell>
          <cell r="B1297">
            <v>0</v>
          </cell>
          <cell r="C1297">
            <v>0</v>
          </cell>
          <cell r="D1297">
            <v>0</v>
          </cell>
          <cell r="E1297">
            <v>0</v>
          </cell>
          <cell r="F1297">
            <v>0</v>
          </cell>
          <cell r="G1297">
            <v>0</v>
          </cell>
          <cell r="H1297">
            <v>0</v>
          </cell>
          <cell r="I1297">
            <v>0</v>
          </cell>
          <cell r="J1297">
            <v>0</v>
          </cell>
          <cell r="K1297">
            <v>0</v>
          </cell>
          <cell r="L1297">
            <v>0</v>
          </cell>
          <cell r="M1297">
            <v>0</v>
          </cell>
        </row>
        <row r="1298">
          <cell r="A1298">
            <v>0</v>
          </cell>
          <cell r="B1298">
            <v>0</v>
          </cell>
          <cell r="C1298">
            <v>0</v>
          </cell>
          <cell r="D1298">
            <v>0</v>
          </cell>
          <cell r="E1298">
            <v>0</v>
          </cell>
          <cell r="F1298">
            <v>0</v>
          </cell>
          <cell r="G1298">
            <v>0</v>
          </cell>
          <cell r="H1298">
            <v>0</v>
          </cell>
          <cell r="I1298">
            <v>0</v>
          </cell>
          <cell r="J1298">
            <v>0</v>
          </cell>
          <cell r="K1298">
            <v>0</v>
          </cell>
          <cell r="L1298">
            <v>0</v>
          </cell>
          <cell r="M1298">
            <v>0</v>
          </cell>
        </row>
        <row r="1299">
          <cell r="A1299">
            <v>0</v>
          </cell>
          <cell r="B1299">
            <v>0</v>
          </cell>
          <cell r="C1299">
            <v>0</v>
          </cell>
          <cell r="D1299">
            <v>0</v>
          </cell>
          <cell r="E1299">
            <v>0</v>
          </cell>
          <cell r="F1299">
            <v>0</v>
          </cell>
          <cell r="G1299">
            <v>0</v>
          </cell>
          <cell r="H1299">
            <v>0</v>
          </cell>
          <cell r="I1299">
            <v>0</v>
          </cell>
          <cell r="J1299">
            <v>0</v>
          </cell>
          <cell r="K1299">
            <v>0</v>
          </cell>
          <cell r="L1299">
            <v>0</v>
          </cell>
          <cell r="M1299">
            <v>0</v>
          </cell>
        </row>
        <row r="1300">
          <cell r="A1300">
            <v>0</v>
          </cell>
          <cell r="B1300">
            <v>0</v>
          </cell>
          <cell r="C1300">
            <v>0</v>
          </cell>
          <cell r="D1300">
            <v>0</v>
          </cell>
          <cell r="E1300">
            <v>0</v>
          </cell>
          <cell r="F1300">
            <v>0</v>
          </cell>
          <cell r="G1300">
            <v>0</v>
          </cell>
          <cell r="H1300">
            <v>0</v>
          </cell>
          <cell r="I1300">
            <v>0</v>
          </cell>
          <cell r="J1300">
            <v>0</v>
          </cell>
          <cell r="K1300">
            <v>0</v>
          </cell>
          <cell r="L1300">
            <v>0</v>
          </cell>
          <cell r="M1300">
            <v>0</v>
          </cell>
        </row>
        <row r="1301">
          <cell r="A1301">
            <v>0</v>
          </cell>
          <cell r="B1301">
            <v>0</v>
          </cell>
          <cell r="C1301">
            <v>0</v>
          </cell>
          <cell r="D1301">
            <v>0</v>
          </cell>
          <cell r="E1301">
            <v>0</v>
          </cell>
          <cell r="F1301">
            <v>0</v>
          </cell>
          <cell r="G1301">
            <v>0</v>
          </cell>
          <cell r="H1301">
            <v>0</v>
          </cell>
          <cell r="I1301">
            <v>0</v>
          </cell>
          <cell r="J1301">
            <v>0</v>
          </cell>
          <cell r="K1301">
            <v>0</v>
          </cell>
          <cell r="L1301">
            <v>0</v>
          </cell>
          <cell r="M1301">
            <v>0</v>
          </cell>
        </row>
        <row r="1302">
          <cell r="A1302">
            <v>0</v>
          </cell>
          <cell r="B1302">
            <v>0</v>
          </cell>
          <cell r="C1302">
            <v>0</v>
          </cell>
          <cell r="D1302">
            <v>0</v>
          </cell>
          <cell r="E1302">
            <v>0</v>
          </cell>
          <cell r="F1302">
            <v>0</v>
          </cell>
          <cell r="G1302">
            <v>0</v>
          </cell>
          <cell r="H1302">
            <v>0</v>
          </cell>
          <cell r="I1302">
            <v>0</v>
          </cell>
          <cell r="J1302">
            <v>0</v>
          </cell>
          <cell r="K1302">
            <v>0</v>
          </cell>
          <cell r="L1302">
            <v>0</v>
          </cell>
          <cell r="M1302">
            <v>0</v>
          </cell>
        </row>
        <row r="1303">
          <cell r="A1303">
            <v>0</v>
          </cell>
          <cell r="B1303">
            <v>0</v>
          </cell>
          <cell r="C1303">
            <v>0</v>
          </cell>
          <cell r="D1303">
            <v>0</v>
          </cell>
          <cell r="E1303">
            <v>0</v>
          </cell>
          <cell r="F1303">
            <v>0</v>
          </cell>
          <cell r="G1303">
            <v>0</v>
          </cell>
          <cell r="H1303">
            <v>0</v>
          </cell>
          <cell r="I1303">
            <v>0</v>
          </cell>
          <cell r="J1303">
            <v>0</v>
          </cell>
          <cell r="K1303">
            <v>0</v>
          </cell>
          <cell r="L1303">
            <v>0</v>
          </cell>
          <cell r="M1303">
            <v>0</v>
          </cell>
        </row>
        <row r="1304">
          <cell r="A1304">
            <v>0</v>
          </cell>
          <cell r="B1304">
            <v>0</v>
          </cell>
          <cell r="C1304">
            <v>0</v>
          </cell>
          <cell r="D1304">
            <v>0</v>
          </cell>
          <cell r="E1304">
            <v>0</v>
          </cell>
          <cell r="F1304">
            <v>0</v>
          </cell>
          <cell r="G1304">
            <v>0</v>
          </cell>
          <cell r="H1304">
            <v>0</v>
          </cell>
          <cell r="I1304">
            <v>0</v>
          </cell>
          <cell r="J1304">
            <v>0</v>
          </cell>
          <cell r="K1304">
            <v>0</v>
          </cell>
          <cell r="L1304">
            <v>0</v>
          </cell>
          <cell r="M1304">
            <v>0</v>
          </cell>
        </row>
        <row r="1305">
          <cell r="A1305">
            <v>0</v>
          </cell>
          <cell r="B1305">
            <v>0</v>
          </cell>
          <cell r="C1305">
            <v>0</v>
          </cell>
          <cell r="D1305">
            <v>0</v>
          </cell>
          <cell r="E1305">
            <v>0</v>
          </cell>
          <cell r="F1305">
            <v>0</v>
          </cell>
          <cell r="G1305">
            <v>0</v>
          </cell>
          <cell r="H1305">
            <v>0</v>
          </cell>
          <cell r="I1305">
            <v>0</v>
          </cell>
          <cell r="J1305">
            <v>0</v>
          </cell>
          <cell r="K1305">
            <v>0</v>
          </cell>
          <cell r="L1305">
            <v>0</v>
          </cell>
          <cell r="M1305">
            <v>0</v>
          </cell>
        </row>
        <row r="1306">
          <cell r="A1306">
            <v>0</v>
          </cell>
          <cell r="B1306">
            <v>0</v>
          </cell>
          <cell r="C1306">
            <v>0</v>
          </cell>
          <cell r="D1306">
            <v>0</v>
          </cell>
          <cell r="E1306">
            <v>0</v>
          </cell>
          <cell r="F1306">
            <v>0</v>
          </cell>
          <cell r="G1306">
            <v>0</v>
          </cell>
          <cell r="H1306">
            <v>0</v>
          </cell>
          <cell r="I1306">
            <v>0</v>
          </cell>
          <cell r="J1306">
            <v>0</v>
          </cell>
          <cell r="K1306">
            <v>0</v>
          </cell>
          <cell r="L1306">
            <v>0</v>
          </cell>
          <cell r="M1306">
            <v>0</v>
          </cell>
        </row>
        <row r="1307">
          <cell r="A1307">
            <v>0</v>
          </cell>
          <cell r="B1307">
            <v>0</v>
          </cell>
          <cell r="C1307">
            <v>0</v>
          </cell>
          <cell r="D1307">
            <v>0</v>
          </cell>
          <cell r="E1307">
            <v>0</v>
          </cell>
          <cell r="F1307">
            <v>0</v>
          </cell>
          <cell r="G1307">
            <v>0</v>
          </cell>
          <cell r="H1307">
            <v>0</v>
          </cell>
          <cell r="I1307">
            <v>0</v>
          </cell>
          <cell r="J1307">
            <v>0</v>
          </cell>
          <cell r="K1307">
            <v>0</v>
          </cell>
          <cell r="L1307">
            <v>0</v>
          </cell>
          <cell r="M1307">
            <v>0</v>
          </cell>
        </row>
        <row r="1308">
          <cell r="A1308">
            <v>0</v>
          </cell>
          <cell r="B1308">
            <v>0</v>
          </cell>
          <cell r="C1308">
            <v>0</v>
          </cell>
          <cell r="D1308">
            <v>0</v>
          </cell>
          <cell r="E1308">
            <v>0</v>
          </cell>
          <cell r="F1308">
            <v>0</v>
          </cell>
          <cell r="G1308">
            <v>0</v>
          </cell>
          <cell r="H1308">
            <v>0</v>
          </cell>
          <cell r="I1308">
            <v>0</v>
          </cell>
          <cell r="J1308">
            <v>0</v>
          </cell>
          <cell r="K1308">
            <v>0</v>
          </cell>
          <cell r="L1308">
            <v>0</v>
          </cell>
          <cell r="M1308">
            <v>0</v>
          </cell>
        </row>
        <row r="1309">
          <cell r="A1309">
            <v>0</v>
          </cell>
          <cell r="B1309">
            <v>0</v>
          </cell>
          <cell r="C1309">
            <v>0</v>
          </cell>
          <cell r="D1309">
            <v>0</v>
          </cell>
          <cell r="E1309">
            <v>0</v>
          </cell>
          <cell r="F1309">
            <v>0</v>
          </cell>
          <cell r="G1309">
            <v>0</v>
          </cell>
          <cell r="H1309">
            <v>0</v>
          </cell>
          <cell r="I1309">
            <v>0</v>
          </cell>
          <cell r="J1309">
            <v>0</v>
          </cell>
          <cell r="K1309">
            <v>0</v>
          </cell>
          <cell r="L1309">
            <v>0</v>
          </cell>
          <cell r="M1309">
            <v>0</v>
          </cell>
        </row>
        <row r="1310">
          <cell r="A1310">
            <v>0</v>
          </cell>
          <cell r="B1310">
            <v>0</v>
          </cell>
          <cell r="C1310">
            <v>0</v>
          </cell>
          <cell r="D1310">
            <v>0</v>
          </cell>
          <cell r="E1310">
            <v>0</v>
          </cell>
          <cell r="F1310">
            <v>0</v>
          </cell>
          <cell r="G1310">
            <v>0</v>
          </cell>
          <cell r="H1310">
            <v>0</v>
          </cell>
          <cell r="I1310">
            <v>0</v>
          </cell>
          <cell r="J1310">
            <v>0</v>
          </cell>
          <cell r="K1310">
            <v>0</v>
          </cell>
          <cell r="L1310">
            <v>0</v>
          </cell>
          <cell r="M1310">
            <v>0</v>
          </cell>
        </row>
        <row r="1311">
          <cell r="A1311">
            <v>0</v>
          </cell>
          <cell r="B1311">
            <v>0</v>
          </cell>
          <cell r="C1311">
            <v>0</v>
          </cell>
          <cell r="D1311">
            <v>0</v>
          </cell>
          <cell r="E1311">
            <v>0</v>
          </cell>
          <cell r="F1311">
            <v>0</v>
          </cell>
          <cell r="G1311">
            <v>0</v>
          </cell>
          <cell r="H1311">
            <v>0</v>
          </cell>
          <cell r="I1311">
            <v>0</v>
          </cell>
          <cell r="J1311">
            <v>0</v>
          </cell>
          <cell r="K1311">
            <v>0</v>
          </cell>
          <cell r="L1311">
            <v>0</v>
          </cell>
          <cell r="M1311">
            <v>0</v>
          </cell>
        </row>
        <row r="1312">
          <cell r="A1312">
            <v>0</v>
          </cell>
          <cell r="B1312">
            <v>0</v>
          </cell>
          <cell r="C1312">
            <v>0</v>
          </cell>
          <cell r="D1312">
            <v>0</v>
          </cell>
          <cell r="E1312">
            <v>0</v>
          </cell>
          <cell r="F1312">
            <v>0</v>
          </cell>
          <cell r="G1312">
            <v>0</v>
          </cell>
          <cell r="H1312">
            <v>0</v>
          </cell>
          <cell r="I1312">
            <v>0</v>
          </cell>
          <cell r="J1312">
            <v>0</v>
          </cell>
          <cell r="K1312">
            <v>0</v>
          </cell>
          <cell r="L1312">
            <v>0</v>
          </cell>
          <cell r="M1312">
            <v>0</v>
          </cell>
        </row>
        <row r="1313">
          <cell r="A1313">
            <v>0</v>
          </cell>
          <cell r="B1313">
            <v>0</v>
          </cell>
          <cell r="C1313">
            <v>0</v>
          </cell>
          <cell r="D1313">
            <v>0</v>
          </cell>
          <cell r="E1313">
            <v>0</v>
          </cell>
          <cell r="F1313">
            <v>0</v>
          </cell>
          <cell r="G1313">
            <v>0</v>
          </cell>
          <cell r="H1313">
            <v>0</v>
          </cell>
          <cell r="I1313">
            <v>0</v>
          </cell>
          <cell r="J1313">
            <v>0</v>
          </cell>
          <cell r="K1313">
            <v>0</v>
          </cell>
          <cell r="L1313">
            <v>0</v>
          </cell>
          <cell r="M1313">
            <v>0</v>
          </cell>
        </row>
        <row r="1314">
          <cell r="A1314">
            <v>0</v>
          </cell>
          <cell r="B1314">
            <v>0</v>
          </cell>
          <cell r="C1314">
            <v>0</v>
          </cell>
          <cell r="D1314">
            <v>0</v>
          </cell>
          <cell r="E1314">
            <v>0</v>
          </cell>
          <cell r="F1314">
            <v>0</v>
          </cell>
          <cell r="G1314">
            <v>0</v>
          </cell>
          <cell r="H1314">
            <v>0</v>
          </cell>
          <cell r="I1314">
            <v>0</v>
          </cell>
          <cell r="J1314">
            <v>0</v>
          </cell>
          <cell r="K1314">
            <v>0</v>
          </cell>
          <cell r="L1314">
            <v>0</v>
          </cell>
          <cell r="M1314">
            <v>0</v>
          </cell>
        </row>
        <row r="1315">
          <cell r="A1315">
            <v>0</v>
          </cell>
          <cell r="B1315">
            <v>0</v>
          </cell>
          <cell r="C1315">
            <v>0</v>
          </cell>
          <cell r="D1315">
            <v>0</v>
          </cell>
          <cell r="E1315">
            <v>0</v>
          </cell>
          <cell r="F1315">
            <v>0</v>
          </cell>
          <cell r="G1315">
            <v>0</v>
          </cell>
          <cell r="H1315">
            <v>0</v>
          </cell>
          <cell r="I1315">
            <v>0</v>
          </cell>
          <cell r="J1315">
            <v>0</v>
          </cell>
          <cell r="K1315">
            <v>0</v>
          </cell>
          <cell r="L1315">
            <v>0</v>
          </cell>
          <cell r="M1315">
            <v>0</v>
          </cell>
        </row>
        <row r="1316">
          <cell r="A1316">
            <v>0</v>
          </cell>
          <cell r="B1316">
            <v>0</v>
          </cell>
          <cell r="C1316">
            <v>0</v>
          </cell>
          <cell r="D1316">
            <v>0</v>
          </cell>
          <cell r="E1316">
            <v>0</v>
          </cell>
          <cell r="F1316">
            <v>0</v>
          </cell>
          <cell r="G1316">
            <v>0</v>
          </cell>
          <cell r="H1316">
            <v>0</v>
          </cell>
          <cell r="I1316">
            <v>0</v>
          </cell>
          <cell r="J1316">
            <v>0</v>
          </cell>
          <cell r="K1316">
            <v>0</v>
          </cell>
          <cell r="L1316">
            <v>0</v>
          </cell>
          <cell r="M1316">
            <v>0</v>
          </cell>
        </row>
        <row r="1317">
          <cell r="A1317">
            <v>0</v>
          </cell>
          <cell r="B1317">
            <v>0</v>
          </cell>
          <cell r="C1317">
            <v>0</v>
          </cell>
          <cell r="D1317">
            <v>0</v>
          </cell>
          <cell r="E1317">
            <v>0</v>
          </cell>
          <cell r="F1317">
            <v>0</v>
          </cell>
          <cell r="G1317">
            <v>0</v>
          </cell>
          <cell r="H1317">
            <v>0</v>
          </cell>
          <cell r="I1317">
            <v>0</v>
          </cell>
          <cell r="J1317">
            <v>0</v>
          </cell>
          <cell r="K1317">
            <v>0</v>
          </cell>
          <cell r="L1317">
            <v>0</v>
          </cell>
          <cell r="M1317">
            <v>0</v>
          </cell>
        </row>
        <row r="1318">
          <cell r="A1318">
            <v>0</v>
          </cell>
          <cell r="B1318">
            <v>0</v>
          </cell>
          <cell r="C1318">
            <v>0</v>
          </cell>
          <cell r="D1318">
            <v>0</v>
          </cell>
          <cell r="E1318">
            <v>0</v>
          </cell>
          <cell r="F1318">
            <v>0</v>
          </cell>
          <cell r="G1318">
            <v>0</v>
          </cell>
          <cell r="H1318">
            <v>0</v>
          </cell>
          <cell r="I1318">
            <v>0</v>
          </cell>
          <cell r="J1318">
            <v>0</v>
          </cell>
          <cell r="K1318">
            <v>0</v>
          </cell>
          <cell r="L1318">
            <v>0</v>
          </cell>
          <cell r="M1318">
            <v>0</v>
          </cell>
        </row>
        <row r="1319">
          <cell r="A1319">
            <v>0</v>
          </cell>
          <cell r="B1319">
            <v>0</v>
          </cell>
          <cell r="C1319">
            <v>0</v>
          </cell>
          <cell r="D1319">
            <v>0</v>
          </cell>
          <cell r="E1319">
            <v>0</v>
          </cell>
          <cell r="F1319">
            <v>0</v>
          </cell>
          <cell r="G1319">
            <v>0</v>
          </cell>
          <cell r="H1319">
            <v>0</v>
          </cell>
          <cell r="I1319">
            <v>0</v>
          </cell>
          <cell r="J1319">
            <v>0</v>
          </cell>
          <cell r="K1319">
            <v>0</v>
          </cell>
          <cell r="L1319">
            <v>0</v>
          </cell>
          <cell r="M1319">
            <v>0</v>
          </cell>
        </row>
        <row r="1320">
          <cell r="A1320">
            <v>0</v>
          </cell>
          <cell r="B1320">
            <v>0</v>
          </cell>
          <cell r="C1320">
            <v>0</v>
          </cell>
          <cell r="D1320">
            <v>0</v>
          </cell>
          <cell r="E1320">
            <v>0</v>
          </cell>
          <cell r="F1320">
            <v>0</v>
          </cell>
          <cell r="G1320">
            <v>0</v>
          </cell>
          <cell r="H1320">
            <v>0</v>
          </cell>
          <cell r="I1320">
            <v>0</v>
          </cell>
          <cell r="J1320">
            <v>0</v>
          </cell>
          <cell r="K1320">
            <v>0</v>
          </cell>
          <cell r="L1320">
            <v>0</v>
          </cell>
          <cell r="M1320">
            <v>0</v>
          </cell>
        </row>
        <row r="1321">
          <cell r="A1321">
            <v>0</v>
          </cell>
          <cell r="B1321">
            <v>0</v>
          </cell>
          <cell r="C1321">
            <v>0</v>
          </cell>
          <cell r="D1321">
            <v>0</v>
          </cell>
          <cell r="E1321">
            <v>0</v>
          </cell>
          <cell r="F1321">
            <v>0</v>
          </cell>
          <cell r="G1321">
            <v>0</v>
          </cell>
          <cell r="H1321">
            <v>0</v>
          </cell>
          <cell r="I1321">
            <v>0</v>
          </cell>
          <cell r="J1321">
            <v>0</v>
          </cell>
          <cell r="K1321">
            <v>0</v>
          </cell>
          <cell r="L1321">
            <v>0</v>
          </cell>
          <cell r="M1321">
            <v>0</v>
          </cell>
        </row>
        <row r="1322">
          <cell r="A1322">
            <v>0</v>
          </cell>
          <cell r="B1322">
            <v>0</v>
          </cell>
          <cell r="C1322">
            <v>0</v>
          </cell>
          <cell r="D1322">
            <v>0</v>
          </cell>
          <cell r="E1322">
            <v>0</v>
          </cell>
          <cell r="F1322">
            <v>0</v>
          </cell>
          <cell r="G1322">
            <v>0</v>
          </cell>
          <cell r="H1322">
            <v>0</v>
          </cell>
          <cell r="I1322">
            <v>0</v>
          </cell>
          <cell r="J1322">
            <v>0</v>
          </cell>
          <cell r="K1322">
            <v>0</v>
          </cell>
          <cell r="L1322">
            <v>0</v>
          </cell>
          <cell r="M1322">
            <v>0</v>
          </cell>
        </row>
        <row r="1323">
          <cell r="A1323">
            <v>0</v>
          </cell>
          <cell r="B1323">
            <v>0</v>
          </cell>
          <cell r="C1323">
            <v>0</v>
          </cell>
          <cell r="D1323">
            <v>0</v>
          </cell>
          <cell r="E1323">
            <v>0</v>
          </cell>
          <cell r="F1323">
            <v>0</v>
          </cell>
          <cell r="G1323">
            <v>0</v>
          </cell>
          <cell r="H1323">
            <v>0</v>
          </cell>
          <cell r="I1323">
            <v>0</v>
          </cell>
          <cell r="J1323">
            <v>0</v>
          </cell>
          <cell r="K1323">
            <v>0</v>
          </cell>
          <cell r="L1323">
            <v>0</v>
          </cell>
          <cell r="M1323">
            <v>0</v>
          </cell>
        </row>
        <row r="1324">
          <cell r="A1324">
            <v>0</v>
          </cell>
          <cell r="B1324">
            <v>0</v>
          </cell>
          <cell r="C1324">
            <v>0</v>
          </cell>
          <cell r="D1324">
            <v>0</v>
          </cell>
          <cell r="E1324">
            <v>0</v>
          </cell>
          <cell r="F1324">
            <v>0</v>
          </cell>
          <cell r="G1324">
            <v>0</v>
          </cell>
          <cell r="H1324">
            <v>0</v>
          </cell>
          <cell r="I1324">
            <v>0</v>
          </cell>
          <cell r="J1324">
            <v>0</v>
          </cell>
          <cell r="K1324">
            <v>0</v>
          </cell>
          <cell r="L1324">
            <v>0</v>
          </cell>
          <cell r="M1324">
            <v>0</v>
          </cell>
        </row>
        <row r="1325">
          <cell r="A1325">
            <v>0</v>
          </cell>
          <cell r="B1325">
            <v>0</v>
          </cell>
          <cell r="C1325">
            <v>0</v>
          </cell>
          <cell r="D1325">
            <v>0</v>
          </cell>
          <cell r="E1325">
            <v>0</v>
          </cell>
          <cell r="F1325">
            <v>0</v>
          </cell>
          <cell r="G1325">
            <v>0</v>
          </cell>
          <cell r="H1325">
            <v>0</v>
          </cell>
          <cell r="I1325">
            <v>0</v>
          </cell>
          <cell r="J1325">
            <v>0</v>
          </cell>
          <cell r="K1325">
            <v>0</v>
          </cell>
          <cell r="L1325">
            <v>0</v>
          </cell>
          <cell r="M1325">
            <v>0</v>
          </cell>
        </row>
        <row r="1326">
          <cell r="A1326">
            <v>0</v>
          </cell>
          <cell r="B1326">
            <v>0</v>
          </cell>
          <cell r="C1326">
            <v>0</v>
          </cell>
          <cell r="D1326">
            <v>0</v>
          </cell>
          <cell r="E1326">
            <v>0</v>
          </cell>
          <cell r="F1326">
            <v>0</v>
          </cell>
          <cell r="G1326">
            <v>0</v>
          </cell>
          <cell r="H1326">
            <v>0</v>
          </cell>
          <cell r="I1326">
            <v>0</v>
          </cell>
          <cell r="J1326">
            <v>0</v>
          </cell>
          <cell r="K1326">
            <v>0</v>
          </cell>
          <cell r="L1326">
            <v>0</v>
          </cell>
          <cell r="M1326">
            <v>0</v>
          </cell>
        </row>
        <row r="1327">
          <cell r="A1327">
            <v>0</v>
          </cell>
          <cell r="B1327">
            <v>0</v>
          </cell>
          <cell r="C1327">
            <v>0</v>
          </cell>
          <cell r="D1327">
            <v>0</v>
          </cell>
          <cell r="E1327">
            <v>0</v>
          </cell>
          <cell r="F1327">
            <v>0</v>
          </cell>
          <cell r="G1327">
            <v>0</v>
          </cell>
          <cell r="H1327">
            <v>0</v>
          </cell>
          <cell r="I1327">
            <v>0</v>
          </cell>
          <cell r="J1327">
            <v>0</v>
          </cell>
          <cell r="K1327">
            <v>0</v>
          </cell>
          <cell r="L1327">
            <v>0</v>
          </cell>
          <cell r="M1327">
            <v>0</v>
          </cell>
        </row>
        <row r="1328">
          <cell r="A1328">
            <v>0</v>
          </cell>
          <cell r="B1328">
            <v>0</v>
          </cell>
          <cell r="C1328">
            <v>0</v>
          </cell>
          <cell r="D1328">
            <v>0</v>
          </cell>
          <cell r="E1328">
            <v>0</v>
          </cell>
          <cell r="F1328">
            <v>0</v>
          </cell>
          <cell r="G1328">
            <v>0</v>
          </cell>
          <cell r="H1328">
            <v>0</v>
          </cell>
          <cell r="I1328">
            <v>0</v>
          </cell>
          <cell r="J1328">
            <v>0</v>
          </cell>
          <cell r="K1328">
            <v>0</v>
          </cell>
          <cell r="L1328">
            <v>0</v>
          </cell>
          <cell r="M1328">
            <v>0</v>
          </cell>
        </row>
        <row r="1329">
          <cell r="A1329">
            <v>0</v>
          </cell>
          <cell r="B1329">
            <v>0</v>
          </cell>
          <cell r="C1329">
            <v>0</v>
          </cell>
          <cell r="D1329">
            <v>0</v>
          </cell>
          <cell r="E1329">
            <v>0</v>
          </cell>
          <cell r="F1329">
            <v>0</v>
          </cell>
          <cell r="G1329">
            <v>0</v>
          </cell>
          <cell r="H1329">
            <v>0</v>
          </cell>
          <cell r="I1329">
            <v>0</v>
          </cell>
          <cell r="J1329">
            <v>0</v>
          </cell>
          <cell r="K1329">
            <v>0</v>
          </cell>
          <cell r="L1329">
            <v>0</v>
          </cell>
          <cell r="M1329">
            <v>0</v>
          </cell>
        </row>
        <row r="1330">
          <cell r="A1330">
            <v>0</v>
          </cell>
          <cell r="B1330">
            <v>0</v>
          </cell>
          <cell r="C1330">
            <v>0</v>
          </cell>
          <cell r="D1330">
            <v>0</v>
          </cell>
          <cell r="E1330">
            <v>0</v>
          </cell>
          <cell r="F1330">
            <v>0</v>
          </cell>
          <cell r="G1330">
            <v>0</v>
          </cell>
          <cell r="H1330">
            <v>0</v>
          </cell>
          <cell r="I1330">
            <v>0</v>
          </cell>
          <cell r="J1330">
            <v>0</v>
          </cell>
          <cell r="K1330">
            <v>0</v>
          </cell>
          <cell r="L1330">
            <v>0</v>
          </cell>
          <cell r="M1330">
            <v>0</v>
          </cell>
        </row>
        <row r="1331">
          <cell r="A1331">
            <v>0</v>
          </cell>
          <cell r="B1331">
            <v>0</v>
          </cell>
          <cell r="C1331">
            <v>0</v>
          </cell>
          <cell r="D1331">
            <v>0</v>
          </cell>
          <cell r="E1331">
            <v>0</v>
          </cell>
          <cell r="F1331">
            <v>0</v>
          </cell>
          <cell r="G1331">
            <v>0</v>
          </cell>
          <cell r="H1331">
            <v>0</v>
          </cell>
          <cell r="I1331">
            <v>0</v>
          </cell>
          <cell r="J1331">
            <v>0</v>
          </cell>
          <cell r="K1331">
            <v>0</v>
          </cell>
          <cell r="L1331">
            <v>0</v>
          </cell>
          <cell r="M1331">
            <v>0</v>
          </cell>
        </row>
        <row r="1332">
          <cell r="A1332">
            <v>0</v>
          </cell>
          <cell r="B1332">
            <v>0</v>
          </cell>
          <cell r="C1332">
            <v>0</v>
          </cell>
          <cell r="D1332">
            <v>0</v>
          </cell>
          <cell r="E1332">
            <v>0</v>
          </cell>
          <cell r="F1332">
            <v>0</v>
          </cell>
          <cell r="G1332">
            <v>0</v>
          </cell>
          <cell r="H1332">
            <v>0</v>
          </cell>
          <cell r="I1332">
            <v>0</v>
          </cell>
          <cell r="J1332">
            <v>0</v>
          </cell>
          <cell r="K1332">
            <v>0</v>
          </cell>
          <cell r="L1332">
            <v>0</v>
          </cell>
          <cell r="M1332">
            <v>0</v>
          </cell>
        </row>
        <row r="1333">
          <cell r="A1333">
            <v>0</v>
          </cell>
          <cell r="B1333">
            <v>0</v>
          </cell>
          <cell r="C1333">
            <v>0</v>
          </cell>
          <cell r="D1333">
            <v>0</v>
          </cell>
          <cell r="E1333">
            <v>0</v>
          </cell>
          <cell r="F1333">
            <v>0</v>
          </cell>
          <cell r="G1333">
            <v>0</v>
          </cell>
          <cell r="H1333">
            <v>0</v>
          </cell>
          <cell r="I1333">
            <v>0</v>
          </cell>
          <cell r="J1333">
            <v>0</v>
          </cell>
          <cell r="K1333">
            <v>0</v>
          </cell>
          <cell r="L1333">
            <v>0</v>
          </cell>
          <cell r="M1333">
            <v>0</v>
          </cell>
        </row>
        <row r="1334">
          <cell r="A1334">
            <v>0</v>
          </cell>
          <cell r="B1334">
            <v>0</v>
          </cell>
          <cell r="C1334">
            <v>0</v>
          </cell>
          <cell r="D1334">
            <v>0</v>
          </cell>
          <cell r="E1334">
            <v>0</v>
          </cell>
          <cell r="F1334">
            <v>0</v>
          </cell>
          <cell r="G1334">
            <v>0</v>
          </cell>
          <cell r="H1334">
            <v>0</v>
          </cell>
          <cell r="I1334">
            <v>0</v>
          </cell>
          <cell r="J1334">
            <v>0</v>
          </cell>
          <cell r="K1334">
            <v>0</v>
          </cell>
          <cell r="L1334">
            <v>0</v>
          </cell>
          <cell r="M1334">
            <v>0</v>
          </cell>
        </row>
        <row r="1335">
          <cell r="A1335">
            <v>0</v>
          </cell>
          <cell r="B1335">
            <v>0</v>
          </cell>
          <cell r="C1335">
            <v>0</v>
          </cell>
          <cell r="D1335">
            <v>0</v>
          </cell>
          <cell r="E1335">
            <v>0</v>
          </cell>
          <cell r="F1335">
            <v>0</v>
          </cell>
          <cell r="G1335">
            <v>0</v>
          </cell>
          <cell r="H1335">
            <v>0</v>
          </cell>
          <cell r="I1335">
            <v>0</v>
          </cell>
          <cell r="J1335">
            <v>0</v>
          </cell>
          <cell r="K1335">
            <v>0</v>
          </cell>
          <cell r="L1335">
            <v>0</v>
          </cell>
          <cell r="M1335">
            <v>0</v>
          </cell>
        </row>
        <row r="1336">
          <cell r="A1336">
            <v>0</v>
          </cell>
          <cell r="B1336">
            <v>0</v>
          </cell>
          <cell r="C1336">
            <v>0</v>
          </cell>
          <cell r="D1336">
            <v>0</v>
          </cell>
          <cell r="E1336">
            <v>0</v>
          </cell>
          <cell r="F1336">
            <v>0</v>
          </cell>
          <cell r="G1336">
            <v>0</v>
          </cell>
          <cell r="H1336">
            <v>0</v>
          </cell>
          <cell r="I1336">
            <v>0</v>
          </cell>
          <cell r="J1336">
            <v>0</v>
          </cell>
          <cell r="K1336">
            <v>0</v>
          </cell>
          <cell r="L1336">
            <v>0</v>
          </cell>
          <cell r="M1336">
            <v>0</v>
          </cell>
        </row>
        <row r="1337">
          <cell r="A1337">
            <v>0</v>
          </cell>
          <cell r="B1337">
            <v>0</v>
          </cell>
          <cell r="C1337">
            <v>0</v>
          </cell>
          <cell r="D1337">
            <v>0</v>
          </cell>
          <cell r="E1337">
            <v>0</v>
          </cell>
          <cell r="F1337">
            <v>0</v>
          </cell>
          <cell r="G1337">
            <v>0</v>
          </cell>
          <cell r="H1337">
            <v>0</v>
          </cell>
          <cell r="I1337">
            <v>0</v>
          </cell>
          <cell r="J1337">
            <v>0</v>
          </cell>
          <cell r="K1337">
            <v>0</v>
          </cell>
          <cell r="L1337">
            <v>0</v>
          </cell>
          <cell r="M1337">
            <v>0</v>
          </cell>
        </row>
        <row r="1338">
          <cell r="A1338">
            <v>0</v>
          </cell>
          <cell r="B1338">
            <v>0</v>
          </cell>
          <cell r="C1338">
            <v>0</v>
          </cell>
          <cell r="D1338">
            <v>0</v>
          </cell>
          <cell r="E1338">
            <v>0</v>
          </cell>
          <cell r="F1338">
            <v>0</v>
          </cell>
          <cell r="G1338">
            <v>0</v>
          </cell>
          <cell r="H1338">
            <v>0</v>
          </cell>
          <cell r="I1338">
            <v>0</v>
          </cell>
          <cell r="J1338">
            <v>0</v>
          </cell>
          <cell r="K1338">
            <v>0</v>
          </cell>
          <cell r="L1338">
            <v>0</v>
          </cell>
          <cell r="M1338">
            <v>0</v>
          </cell>
        </row>
        <row r="1339">
          <cell r="A1339">
            <v>0</v>
          </cell>
          <cell r="B1339">
            <v>0</v>
          </cell>
          <cell r="C1339">
            <v>0</v>
          </cell>
          <cell r="D1339">
            <v>0</v>
          </cell>
          <cell r="E1339">
            <v>0</v>
          </cell>
          <cell r="F1339">
            <v>0</v>
          </cell>
          <cell r="G1339">
            <v>0</v>
          </cell>
          <cell r="H1339">
            <v>0</v>
          </cell>
          <cell r="I1339">
            <v>0</v>
          </cell>
          <cell r="J1339">
            <v>0</v>
          </cell>
          <cell r="K1339">
            <v>0</v>
          </cell>
          <cell r="L1339">
            <v>0</v>
          </cell>
          <cell r="M1339">
            <v>0</v>
          </cell>
        </row>
        <row r="1340">
          <cell r="A1340">
            <v>0</v>
          </cell>
          <cell r="B1340">
            <v>0</v>
          </cell>
          <cell r="C1340">
            <v>0</v>
          </cell>
          <cell r="D1340">
            <v>0</v>
          </cell>
          <cell r="E1340">
            <v>0</v>
          </cell>
          <cell r="F1340">
            <v>0</v>
          </cell>
          <cell r="G1340">
            <v>0</v>
          </cell>
          <cell r="H1340">
            <v>0</v>
          </cell>
          <cell r="I1340">
            <v>0</v>
          </cell>
          <cell r="J1340">
            <v>0</v>
          </cell>
          <cell r="K1340">
            <v>0</v>
          </cell>
          <cell r="L1340">
            <v>0</v>
          </cell>
          <cell r="M1340">
            <v>0</v>
          </cell>
        </row>
        <row r="1341">
          <cell r="A1341">
            <v>0</v>
          </cell>
          <cell r="B1341">
            <v>0</v>
          </cell>
          <cell r="C1341">
            <v>0</v>
          </cell>
          <cell r="D1341">
            <v>0</v>
          </cell>
          <cell r="E1341">
            <v>0</v>
          </cell>
          <cell r="F1341">
            <v>0</v>
          </cell>
          <cell r="G1341">
            <v>0</v>
          </cell>
          <cell r="H1341">
            <v>0</v>
          </cell>
          <cell r="I1341">
            <v>0</v>
          </cell>
          <cell r="J1341">
            <v>0</v>
          </cell>
          <cell r="K1341">
            <v>0</v>
          </cell>
          <cell r="L1341">
            <v>0</v>
          </cell>
          <cell r="M1341">
            <v>0</v>
          </cell>
        </row>
        <row r="1342">
          <cell r="A1342">
            <v>0</v>
          </cell>
          <cell r="B1342">
            <v>0</v>
          </cell>
          <cell r="C1342">
            <v>0</v>
          </cell>
          <cell r="D1342">
            <v>0</v>
          </cell>
          <cell r="E1342">
            <v>0</v>
          </cell>
          <cell r="F1342">
            <v>0</v>
          </cell>
          <cell r="G1342">
            <v>0</v>
          </cell>
          <cell r="H1342">
            <v>0</v>
          </cell>
          <cell r="I1342">
            <v>0</v>
          </cell>
          <cell r="J1342">
            <v>0</v>
          </cell>
          <cell r="K1342">
            <v>0</v>
          </cell>
          <cell r="L1342">
            <v>0</v>
          </cell>
          <cell r="M1342">
            <v>0</v>
          </cell>
        </row>
        <row r="1343">
          <cell r="A1343">
            <v>0</v>
          </cell>
          <cell r="B1343">
            <v>0</v>
          </cell>
          <cell r="C1343">
            <v>0</v>
          </cell>
          <cell r="D1343">
            <v>0</v>
          </cell>
          <cell r="E1343">
            <v>0</v>
          </cell>
          <cell r="F1343">
            <v>0</v>
          </cell>
          <cell r="G1343">
            <v>0</v>
          </cell>
          <cell r="H1343">
            <v>0</v>
          </cell>
          <cell r="I1343">
            <v>0</v>
          </cell>
          <cell r="J1343">
            <v>0</v>
          </cell>
          <cell r="K1343">
            <v>0</v>
          </cell>
          <cell r="L1343">
            <v>0</v>
          </cell>
          <cell r="M1343">
            <v>0</v>
          </cell>
        </row>
        <row r="1344">
          <cell r="A1344">
            <v>0</v>
          </cell>
          <cell r="B1344">
            <v>0</v>
          </cell>
          <cell r="C1344">
            <v>0</v>
          </cell>
          <cell r="D1344">
            <v>0</v>
          </cell>
          <cell r="E1344">
            <v>0</v>
          </cell>
          <cell r="F1344">
            <v>0</v>
          </cell>
          <cell r="G1344">
            <v>0</v>
          </cell>
          <cell r="H1344">
            <v>0</v>
          </cell>
          <cell r="I1344">
            <v>0</v>
          </cell>
          <cell r="J1344">
            <v>0</v>
          </cell>
          <cell r="K1344">
            <v>0</v>
          </cell>
          <cell r="L1344">
            <v>0</v>
          </cell>
          <cell r="M1344">
            <v>0</v>
          </cell>
        </row>
        <row r="1345">
          <cell r="A1345">
            <v>0</v>
          </cell>
          <cell r="B1345">
            <v>0</v>
          </cell>
          <cell r="C1345">
            <v>0</v>
          </cell>
          <cell r="D1345">
            <v>0</v>
          </cell>
          <cell r="E1345">
            <v>0</v>
          </cell>
          <cell r="F1345">
            <v>0</v>
          </cell>
          <cell r="G1345">
            <v>0</v>
          </cell>
          <cell r="H1345">
            <v>0</v>
          </cell>
          <cell r="I1345">
            <v>0</v>
          </cell>
          <cell r="J1345">
            <v>0</v>
          </cell>
          <cell r="K1345">
            <v>0</v>
          </cell>
          <cell r="L1345">
            <v>0</v>
          </cell>
          <cell r="M1345">
            <v>0</v>
          </cell>
        </row>
        <row r="1346">
          <cell r="A1346">
            <v>0</v>
          </cell>
          <cell r="B1346">
            <v>0</v>
          </cell>
          <cell r="C1346">
            <v>0</v>
          </cell>
          <cell r="D1346">
            <v>0</v>
          </cell>
          <cell r="E1346">
            <v>0</v>
          </cell>
          <cell r="F1346">
            <v>0</v>
          </cell>
          <cell r="G1346">
            <v>0</v>
          </cell>
          <cell r="H1346">
            <v>0</v>
          </cell>
          <cell r="I1346">
            <v>0</v>
          </cell>
          <cell r="J1346">
            <v>0</v>
          </cell>
          <cell r="K1346">
            <v>0</v>
          </cell>
          <cell r="L1346">
            <v>0</v>
          </cell>
          <cell r="M1346">
            <v>0</v>
          </cell>
        </row>
        <row r="1347">
          <cell r="A1347">
            <v>0</v>
          </cell>
          <cell r="B1347">
            <v>0</v>
          </cell>
          <cell r="C1347">
            <v>0</v>
          </cell>
          <cell r="D1347">
            <v>0</v>
          </cell>
          <cell r="E1347">
            <v>0</v>
          </cell>
          <cell r="F1347">
            <v>0</v>
          </cell>
          <cell r="G1347">
            <v>0</v>
          </cell>
          <cell r="H1347">
            <v>0</v>
          </cell>
          <cell r="I1347">
            <v>0</v>
          </cell>
          <cell r="J1347">
            <v>0</v>
          </cell>
          <cell r="K1347">
            <v>0</v>
          </cell>
          <cell r="L1347">
            <v>0</v>
          </cell>
          <cell r="M1347">
            <v>0</v>
          </cell>
        </row>
        <row r="1348">
          <cell r="A1348">
            <v>0</v>
          </cell>
          <cell r="B1348">
            <v>0</v>
          </cell>
          <cell r="C1348">
            <v>0</v>
          </cell>
          <cell r="D1348">
            <v>0</v>
          </cell>
          <cell r="E1348">
            <v>0</v>
          </cell>
          <cell r="F1348">
            <v>0</v>
          </cell>
          <cell r="G1348">
            <v>0</v>
          </cell>
          <cell r="H1348">
            <v>0</v>
          </cell>
          <cell r="I1348">
            <v>0</v>
          </cell>
          <cell r="J1348">
            <v>0</v>
          </cell>
          <cell r="K1348">
            <v>0</v>
          </cell>
          <cell r="L1348">
            <v>0</v>
          </cell>
          <cell r="M1348">
            <v>0</v>
          </cell>
        </row>
        <row r="1349">
          <cell r="A1349">
            <v>0</v>
          </cell>
          <cell r="B1349">
            <v>0</v>
          </cell>
          <cell r="C1349">
            <v>0</v>
          </cell>
          <cell r="D1349">
            <v>0</v>
          </cell>
          <cell r="E1349">
            <v>0</v>
          </cell>
          <cell r="F1349">
            <v>0</v>
          </cell>
          <cell r="G1349">
            <v>0</v>
          </cell>
          <cell r="H1349">
            <v>0</v>
          </cell>
          <cell r="I1349">
            <v>0</v>
          </cell>
          <cell r="J1349">
            <v>0</v>
          </cell>
          <cell r="K1349">
            <v>0</v>
          </cell>
          <cell r="L1349">
            <v>0</v>
          </cell>
          <cell r="M1349">
            <v>0</v>
          </cell>
        </row>
        <row r="1350">
          <cell r="A1350">
            <v>0</v>
          </cell>
          <cell r="B1350">
            <v>0</v>
          </cell>
          <cell r="C1350">
            <v>0</v>
          </cell>
          <cell r="D1350">
            <v>0</v>
          </cell>
          <cell r="E1350">
            <v>0</v>
          </cell>
          <cell r="F1350">
            <v>0</v>
          </cell>
          <cell r="G1350">
            <v>0</v>
          </cell>
          <cell r="H1350">
            <v>0</v>
          </cell>
          <cell r="I1350">
            <v>0</v>
          </cell>
          <cell r="J1350">
            <v>0</v>
          </cell>
          <cell r="K1350">
            <v>0</v>
          </cell>
          <cell r="L1350">
            <v>0</v>
          </cell>
          <cell r="M1350">
            <v>0</v>
          </cell>
        </row>
        <row r="1351">
          <cell r="A1351">
            <v>0</v>
          </cell>
          <cell r="B1351">
            <v>0</v>
          </cell>
          <cell r="C1351">
            <v>0</v>
          </cell>
          <cell r="D1351">
            <v>0</v>
          </cell>
          <cell r="E1351">
            <v>0</v>
          </cell>
          <cell r="F1351">
            <v>0</v>
          </cell>
          <cell r="G1351">
            <v>0</v>
          </cell>
          <cell r="H1351">
            <v>0</v>
          </cell>
          <cell r="I1351">
            <v>0</v>
          </cell>
          <cell r="J1351">
            <v>0</v>
          </cell>
          <cell r="K1351">
            <v>0</v>
          </cell>
          <cell r="L1351">
            <v>0</v>
          </cell>
          <cell r="M1351">
            <v>0</v>
          </cell>
        </row>
        <row r="1352">
          <cell r="A1352">
            <v>0</v>
          </cell>
          <cell r="B1352">
            <v>0</v>
          </cell>
          <cell r="C1352">
            <v>0</v>
          </cell>
          <cell r="D1352">
            <v>0</v>
          </cell>
          <cell r="E1352">
            <v>0</v>
          </cell>
          <cell r="F1352">
            <v>0</v>
          </cell>
          <cell r="G1352">
            <v>0</v>
          </cell>
          <cell r="H1352">
            <v>0</v>
          </cell>
          <cell r="I1352">
            <v>0</v>
          </cell>
          <cell r="J1352">
            <v>0</v>
          </cell>
          <cell r="K1352">
            <v>0</v>
          </cell>
          <cell r="L1352">
            <v>0</v>
          </cell>
          <cell r="M1352">
            <v>0</v>
          </cell>
        </row>
        <row r="1353">
          <cell r="A1353">
            <v>0</v>
          </cell>
          <cell r="B1353">
            <v>0</v>
          </cell>
          <cell r="C1353">
            <v>0</v>
          </cell>
          <cell r="D1353">
            <v>0</v>
          </cell>
          <cell r="E1353">
            <v>0</v>
          </cell>
          <cell r="F1353">
            <v>0</v>
          </cell>
          <cell r="G1353">
            <v>0</v>
          </cell>
          <cell r="H1353">
            <v>0</v>
          </cell>
          <cell r="I1353">
            <v>0</v>
          </cell>
          <cell r="J1353">
            <v>0</v>
          </cell>
          <cell r="K1353">
            <v>0</v>
          </cell>
          <cell r="L1353">
            <v>0</v>
          </cell>
          <cell r="M1353">
            <v>0</v>
          </cell>
        </row>
        <row r="1354">
          <cell r="A1354">
            <v>0</v>
          </cell>
          <cell r="B1354">
            <v>0</v>
          </cell>
          <cell r="C1354">
            <v>0</v>
          </cell>
          <cell r="D1354">
            <v>0</v>
          </cell>
          <cell r="E1354">
            <v>0</v>
          </cell>
          <cell r="F1354">
            <v>0</v>
          </cell>
          <cell r="G1354">
            <v>0</v>
          </cell>
          <cell r="H1354">
            <v>0</v>
          </cell>
          <cell r="I1354">
            <v>0</v>
          </cell>
          <cell r="J1354">
            <v>0</v>
          </cell>
          <cell r="K1354">
            <v>0</v>
          </cell>
          <cell r="L1354">
            <v>0</v>
          </cell>
          <cell r="M1354">
            <v>0</v>
          </cell>
        </row>
        <row r="1355">
          <cell r="A1355">
            <v>0</v>
          </cell>
          <cell r="B1355">
            <v>0</v>
          </cell>
          <cell r="C1355">
            <v>0</v>
          </cell>
          <cell r="D1355">
            <v>0</v>
          </cell>
          <cell r="E1355">
            <v>0</v>
          </cell>
          <cell r="F1355">
            <v>0</v>
          </cell>
          <cell r="G1355">
            <v>0</v>
          </cell>
          <cell r="H1355">
            <v>0</v>
          </cell>
          <cell r="I1355">
            <v>0</v>
          </cell>
          <cell r="J1355">
            <v>0</v>
          </cell>
          <cell r="K1355">
            <v>0</v>
          </cell>
          <cell r="L1355">
            <v>0</v>
          </cell>
          <cell r="M1355">
            <v>0</v>
          </cell>
        </row>
        <row r="1356">
          <cell r="A1356">
            <v>0</v>
          </cell>
          <cell r="B1356">
            <v>0</v>
          </cell>
          <cell r="C1356">
            <v>0</v>
          </cell>
          <cell r="D1356">
            <v>0</v>
          </cell>
          <cell r="E1356">
            <v>0</v>
          </cell>
          <cell r="F1356">
            <v>0</v>
          </cell>
          <cell r="G1356">
            <v>0</v>
          </cell>
          <cell r="H1356">
            <v>0</v>
          </cell>
          <cell r="I1356">
            <v>0</v>
          </cell>
          <cell r="J1356">
            <v>0</v>
          </cell>
          <cell r="K1356">
            <v>0</v>
          </cell>
          <cell r="L1356">
            <v>0</v>
          </cell>
          <cell r="M1356">
            <v>0</v>
          </cell>
        </row>
        <row r="1357">
          <cell r="A1357">
            <v>0</v>
          </cell>
          <cell r="B1357">
            <v>0</v>
          </cell>
          <cell r="C1357">
            <v>0</v>
          </cell>
          <cell r="D1357">
            <v>0</v>
          </cell>
          <cell r="E1357">
            <v>0</v>
          </cell>
          <cell r="F1357">
            <v>0</v>
          </cell>
          <cell r="G1357">
            <v>0</v>
          </cell>
          <cell r="H1357">
            <v>0</v>
          </cell>
          <cell r="I1357">
            <v>0</v>
          </cell>
          <cell r="J1357">
            <v>0</v>
          </cell>
          <cell r="K1357">
            <v>0</v>
          </cell>
          <cell r="L1357">
            <v>0</v>
          </cell>
          <cell r="M1357">
            <v>0</v>
          </cell>
        </row>
        <row r="1358">
          <cell r="A1358">
            <v>0</v>
          </cell>
          <cell r="B1358">
            <v>0</v>
          </cell>
          <cell r="C1358">
            <v>0</v>
          </cell>
          <cell r="D1358">
            <v>0</v>
          </cell>
          <cell r="E1358">
            <v>0</v>
          </cell>
          <cell r="F1358">
            <v>0</v>
          </cell>
          <cell r="G1358">
            <v>0</v>
          </cell>
          <cell r="H1358">
            <v>0</v>
          </cell>
          <cell r="I1358">
            <v>0</v>
          </cell>
          <cell r="J1358">
            <v>0</v>
          </cell>
          <cell r="K1358">
            <v>0</v>
          </cell>
          <cell r="L1358">
            <v>0</v>
          </cell>
          <cell r="M1358">
            <v>0</v>
          </cell>
        </row>
        <row r="1359">
          <cell r="A1359">
            <v>0</v>
          </cell>
          <cell r="B1359">
            <v>0</v>
          </cell>
          <cell r="C1359">
            <v>0</v>
          </cell>
          <cell r="D1359">
            <v>0</v>
          </cell>
          <cell r="E1359">
            <v>0</v>
          </cell>
          <cell r="F1359">
            <v>0</v>
          </cell>
          <cell r="G1359">
            <v>0</v>
          </cell>
          <cell r="H1359">
            <v>0</v>
          </cell>
          <cell r="I1359">
            <v>0</v>
          </cell>
          <cell r="J1359">
            <v>0</v>
          </cell>
          <cell r="K1359">
            <v>0</v>
          </cell>
          <cell r="L1359">
            <v>0</v>
          </cell>
          <cell r="M1359">
            <v>0</v>
          </cell>
        </row>
        <row r="1360">
          <cell r="A1360">
            <v>0</v>
          </cell>
          <cell r="B1360">
            <v>0</v>
          </cell>
          <cell r="C1360">
            <v>0</v>
          </cell>
          <cell r="D1360">
            <v>0</v>
          </cell>
          <cell r="E1360">
            <v>0</v>
          </cell>
          <cell r="F1360">
            <v>0</v>
          </cell>
          <cell r="G1360">
            <v>0</v>
          </cell>
          <cell r="H1360">
            <v>0</v>
          </cell>
          <cell r="I1360">
            <v>0</v>
          </cell>
          <cell r="J1360">
            <v>0</v>
          </cell>
          <cell r="K1360">
            <v>0</v>
          </cell>
          <cell r="L1360">
            <v>0</v>
          </cell>
          <cell r="M1360">
            <v>0</v>
          </cell>
        </row>
        <row r="1361">
          <cell r="A1361">
            <v>0</v>
          </cell>
          <cell r="B1361">
            <v>0</v>
          </cell>
          <cell r="C1361">
            <v>0</v>
          </cell>
          <cell r="D1361">
            <v>0</v>
          </cell>
          <cell r="E1361">
            <v>0</v>
          </cell>
          <cell r="F1361">
            <v>0</v>
          </cell>
          <cell r="G1361">
            <v>0</v>
          </cell>
          <cell r="H1361">
            <v>0</v>
          </cell>
          <cell r="I1361">
            <v>0</v>
          </cell>
          <cell r="J1361">
            <v>0</v>
          </cell>
          <cell r="K1361">
            <v>0</v>
          </cell>
          <cell r="L1361">
            <v>0</v>
          </cell>
          <cell r="M1361">
            <v>0</v>
          </cell>
        </row>
        <row r="1362">
          <cell r="A1362">
            <v>0</v>
          </cell>
          <cell r="B1362">
            <v>0</v>
          </cell>
          <cell r="C1362">
            <v>0</v>
          </cell>
          <cell r="D1362">
            <v>0</v>
          </cell>
          <cell r="E1362">
            <v>0</v>
          </cell>
          <cell r="F1362">
            <v>0</v>
          </cell>
          <cell r="G1362">
            <v>0</v>
          </cell>
          <cell r="H1362">
            <v>0</v>
          </cell>
          <cell r="I1362">
            <v>0</v>
          </cell>
          <cell r="J1362">
            <v>0</v>
          </cell>
          <cell r="K1362">
            <v>0</v>
          </cell>
          <cell r="L1362">
            <v>0</v>
          </cell>
          <cell r="M1362">
            <v>0</v>
          </cell>
        </row>
        <row r="1363">
          <cell r="A1363">
            <v>0</v>
          </cell>
          <cell r="B1363">
            <v>0</v>
          </cell>
          <cell r="C1363">
            <v>0</v>
          </cell>
          <cell r="D1363">
            <v>0</v>
          </cell>
          <cell r="E1363">
            <v>0</v>
          </cell>
          <cell r="F1363">
            <v>0</v>
          </cell>
          <cell r="G1363">
            <v>0</v>
          </cell>
          <cell r="H1363">
            <v>0</v>
          </cell>
          <cell r="I1363">
            <v>0</v>
          </cell>
          <cell r="J1363">
            <v>0</v>
          </cell>
          <cell r="K1363">
            <v>0</v>
          </cell>
          <cell r="L1363">
            <v>0</v>
          </cell>
          <cell r="M1363">
            <v>0</v>
          </cell>
        </row>
        <row r="1364">
          <cell r="A1364">
            <v>0</v>
          </cell>
          <cell r="B1364">
            <v>0</v>
          </cell>
          <cell r="C1364">
            <v>0</v>
          </cell>
          <cell r="D1364">
            <v>0</v>
          </cell>
          <cell r="E1364">
            <v>0</v>
          </cell>
          <cell r="F1364">
            <v>0</v>
          </cell>
          <cell r="G1364">
            <v>0</v>
          </cell>
          <cell r="H1364">
            <v>0</v>
          </cell>
          <cell r="I1364">
            <v>0</v>
          </cell>
          <cell r="J1364">
            <v>0</v>
          </cell>
          <cell r="K1364">
            <v>0</v>
          </cell>
          <cell r="L1364">
            <v>0</v>
          </cell>
          <cell r="M1364">
            <v>0</v>
          </cell>
        </row>
        <row r="1365">
          <cell r="A1365">
            <v>0</v>
          </cell>
          <cell r="B1365">
            <v>0</v>
          </cell>
          <cell r="C1365">
            <v>0</v>
          </cell>
          <cell r="D1365">
            <v>0</v>
          </cell>
          <cell r="E1365">
            <v>0</v>
          </cell>
          <cell r="F1365">
            <v>0</v>
          </cell>
          <cell r="G1365">
            <v>0</v>
          </cell>
          <cell r="H1365">
            <v>0</v>
          </cell>
          <cell r="I1365">
            <v>0</v>
          </cell>
          <cell r="J1365">
            <v>0</v>
          </cell>
          <cell r="K1365">
            <v>0</v>
          </cell>
          <cell r="L1365">
            <v>0</v>
          </cell>
          <cell r="M1365">
            <v>0</v>
          </cell>
        </row>
        <row r="1366">
          <cell r="A1366">
            <v>0</v>
          </cell>
          <cell r="B1366">
            <v>0</v>
          </cell>
          <cell r="C1366">
            <v>0</v>
          </cell>
          <cell r="D1366">
            <v>0</v>
          </cell>
          <cell r="E1366">
            <v>0</v>
          </cell>
          <cell r="F1366">
            <v>0</v>
          </cell>
          <cell r="G1366">
            <v>0</v>
          </cell>
          <cell r="H1366">
            <v>0</v>
          </cell>
          <cell r="I1366">
            <v>0</v>
          </cell>
          <cell r="J1366">
            <v>0</v>
          </cell>
          <cell r="K1366">
            <v>0</v>
          </cell>
          <cell r="L1366">
            <v>0</v>
          </cell>
          <cell r="M1366">
            <v>0</v>
          </cell>
        </row>
        <row r="1367">
          <cell r="A1367">
            <v>0</v>
          </cell>
          <cell r="B1367">
            <v>0</v>
          </cell>
          <cell r="C1367">
            <v>0</v>
          </cell>
          <cell r="D1367">
            <v>0</v>
          </cell>
          <cell r="E1367">
            <v>0</v>
          </cell>
          <cell r="F1367">
            <v>0</v>
          </cell>
          <cell r="G1367">
            <v>0</v>
          </cell>
          <cell r="H1367">
            <v>0</v>
          </cell>
          <cell r="I1367">
            <v>0</v>
          </cell>
          <cell r="J1367">
            <v>0</v>
          </cell>
          <cell r="K1367">
            <v>0</v>
          </cell>
          <cell r="L1367">
            <v>0</v>
          </cell>
          <cell r="M1367">
            <v>0</v>
          </cell>
        </row>
        <row r="1368">
          <cell r="A1368">
            <v>0</v>
          </cell>
          <cell r="B1368">
            <v>0</v>
          </cell>
          <cell r="C1368">
            <v>0</v>
          </cell>
          <cell r="D1368">
            <v>0</v>
          </cell>
          <cell r="E1368">
            <v>0</v>
          </cell>
          <cell r="F1368">
            <v>0</v>
          </cell>
          <cell r="G1368">
            <v>0</v>
          </cell>
          <cell r="H1368">
            <v>0</v>
          </cell>
          <cell r="I1368">
            <v>0</v>
          </cell>
          <cell r="J1368">
            <v>0</v>
          </cell>
          <cell r="K1368">
            <v>0</v>
          </cell>
          <cell r="L1368">
            <v>0</v>
          </cell>
          <cell r="M1368">
            <v>0</v>
          </cell>
        </row>
        <row r="1369">
          <cell r="A1369">
            <v>0</v>
          </cell>
          <cell r="B1369">
            <v>0</v>
          </cell>
          <cell r="C1369">
            <v>0</v>
          </cell>
          <cell r="D1369">
            <v>0</v>
          </cell>
          <cell r="E1369">
            <v>0</v>
          </cell>
          <cell r="F1369">
            <v>0</v>
          </cell>
          <cell r="G1369">
            <v>0</v>
          </cell>
          <cell r="H1369">
            <v>0</v>
          </cell>
          <cell r="I1369">
            <v>0</v>
          </cell>
          <cell r="J1369">
            <v>0</v>
          </cell>
          <cell r="K1369">
            <v>0</v>
          </cell>
          <cell r="L1369">
            <v>0</v>
          </cell>
          <cell r="M1369">
            <v>0</v>
          </cell>
        </row>
        <row r="1370">
          <cell r="A1370">
            <v>0</v>
          </cell>
          <cell r="B1370">
            <v>0</v>
          </cell>
          <cell r="C1370">
            <v>0</v>
          </cell>
          <cell r="D1370">
            <v>0</v>
          </cell>
          <cell r="E1370">
            <v>0</v>
          </cell>
          <cell r="F1370">
            <v>0</v>
          </cell>
          <cell r="G1370">
            <v>0</v>
          </cell>
          <cell r="H1370">
            <v>0</v>
          </cell>
          <cell r="I1370">
            <v>0</v>
          </cell>
          <cell r="J1370">
            <v>0</v>
          </cell>
          <cell r="K1370">
            <v>0</v>
          </cell>
          <cell r="L1370">
            <v>0</v>
          </cell>
          <cell r="M1370">
            <v>0</v>
          </cell>
        </row>
        <row r="1371">
          <cell r="A1371">
            <v>0</v>
          </cell>
          <cell r="B1371">
            <v>0</v>
          </cell>
          <cell r="C1371">
            <v>0</v>
          </cell>
          <cell r="D1371">
            <v>0</v>
          </cell>
          <cell r="E1371">
            <v>0</v>
          </cell>
          <cell r="F1371">
            <v>0</v>
          </cell>
          <cell r="G1371">
            <v>0</v>
          </cell>
          <cell r="H1371">
            <v>0</v>
          </cell>
          <cell r="I1371">
            <v>0</v>
          </cell>
          <cell r="J1371">
            <v>0</v>
          </cell>
          <cell r="K1371">
            <v>0</v>
          </cell>
          <cell r="L1371">
            <v>0</v>
          </cell>
          <cell r="M1371">
            <v>0</v>
          </cell>
        </row>
        <row r="1372">
          <cell r="A1372">
            <v>0</v>
          </cell>
          <cell r="B1372">
            <v>0</v>
          </cell>
          <cell r="C1372">
            <v>0</v>
          </cell>
          <cell r="D1372">
            <v>0</v>
          </cell>
          <cell r="E1372">
            <v>0</v>
          </cell>
          <cell r="F1372">
            <v>0</v>
          </cell>
          <cell r="G1372">
            <v>0</v>
          </cell>
          <cell r="H1372">
            <v>0</v>
          </cell>
          <cell r="I1372">
            <v>0</v>
          </cell>
          <cell r="J1372">
            <v>0</v>
          </cell>
          <cell r="K1372">
            <v>0</v>
          </cell>
          <cell r="L1372">
            <v>0</v>
          </cell>
          <cell r="M1372">
            <v>0</v>
          </cell>
        </row>
        <row r="1373">
          <cell r="A1373">
            <v>0</v>
          </cell>
          <cell r="B1373">
            <v>0</v>
          </cell>
          <cell r="C1373">
            <v>0</v>
          </cell>
          <cell r="D1373">
            <v>0</v>
          </cell>
          <cell r="E1373">
            <v>0</v>
          </cell>
          <cell r="F1373">
            <v>0</v>
          </cell>
          <cell r="G1373">
            <v>0</v>
          </cell>
          <cell r="H1373">
            <v>0</v>
          </cell>
          <cell r="I1373">
            <v>0</v>
          </cell>
          <cell r="J1373">
            <v>0</v>
          </cell>
          <cell r="K1373">
            <v>0</v>
          </cell>
          <cell r="L1373">
            <v>0</v>
          </cell>
          <cell r="M1373">
            <v>0</v>
          </cell>
        </row>
        <row r="1374">
          <cell r="A1374">
            <v>0</v>
          </cell>
          <cell r="B1374">
            <v>0</v>
          </cell>
          <cell r="C1374">
            <v>0</v>
          </cell>
          <cell r="D1374">
            <v>0</v>
          </cell>
          <cell r="E1374">
            <v>0</v>
          </cell>
          <cell r="F1374">
            <v>0</v>
          </cell>
          <cell r="G1374">
            <v>0</v>
          </cell>
          <cell r="H1374">
            <v>0</v>
          </cell>
          <cell r="I1374">
            <v>0</v>
          </cell>
          <cell r="J1374">
            <v>0</v>
          </cell>
          <cell r="K1374">
            <v>0</v>
          </cell>
          <cell r="L1374">
            <v>0</v>
          </cell>
          <cell r="M1374">
            <v>0</v>
          </cell>
        </row>
        <row r="1375">
          <cell r="A1375">
            <v>0</v>
          </cell>
          <cell r="B1375">
            <v>0</v>
          </cell>
          <cell r="C1375">
            <v>0</v>
          </cell>
          <cell r="D1375">
            <v>0</v>
          </cell>
          <cell r="E1375">
            <v>0</v>
          </cell>
          <cell r="F1375">
            <v>0</v>
          </cell>
          <cell r="G1375">
            <v>0</v>
          </cell>
          <cell r="H1375">
            <v>0</v>
          </cell>
          <cell r="I1375">
            <v>0</v>
          </cell>
          <cell r="J1375">
            <v>0</v>
          </cell>
          <cell r="K1375">
            <v>0</v>
          </cell>
          <cell r="L1375">
            <v>0</v>
          </cell>
          <cell r="M1375">
            <v>0</v>
          </cell>
        </row>
        <row r="1376">
          <cell r="A1376">
            <v>0</v>
          </cell>
          <cell r="B1376">
            <v>0</v>
          </cell>
          <cell r="C1376">
            <v>0</v>
          </cell>
          <cell r="D1376">
            <v>0</v>
          </cell>
          <cell r="E1376">
            <v>0</v>
          </cell>
          <cell r="F1376">
            <v>0</v>
          </cell>
          <cell r="G1376">
            <v>0</v>
          </cell>
          <cell r="H1376">
            <v>0</v>
          </cell>
          <cell r="I1376">
            <v>0</v>
          </cell>
          <cell r="J1376">
            <v>0</v>
          </cell>
          <cell r="K1376">
            <v>0</v>
          </cell>
          <cell r="L1376">
            <v>0</v>
          </cell>
          <cell r="M1376">
            <v>0</v>
          </cell>
        </row>
        <row r="1377">
          <cell r="A1377">
            <v>0</v>
          </cell>
          <cell r="B1377">
            <v>0</v>
          </cell>
          <cell r="C1377">
            <v>0</v>
          </cell>
          <cell r="D1377">
            <v>0</v>
          </cell>
          <cell r="E1377">
            <v>0</v>
          </cell>
          <cell r="F1377">
            <v>0</v>
          </cell>
          <cell r="G1377">
            <v>0</v>
          </cell>
          <cell r="H1377">
            <v>0</v>
          </cell>
          <cell r="I1377">
            <v>0</v>
          </cell>
          <cell r="J1377">
            <v>0</v>
          </cell>
          <cell r="K1377">
            <v>0</v>
          </cell>
          <cell r="L1377">
            <v>0</v>
          </cell>
          <cell r="M1377">
            <v>0</v>
          </cell>
        </row>
        <row r="1378">
          <cell r="A1378">
            <v>0</v>
          </cell>
          <cell r="B1378">
            <v>0</v>
          </cell>
          <cell r="C1378">
            <v>0</v>
          </cell>
          <cell r="D1378">
            <v>0</v>
          </cell>
          <cell r="E1378">
            <v>0</v>
          </cell>
          <cell r="F1378">
            <v>0</v>
          </cell>
          <cell r="G1378">
            <v>0</v>
          </cell>
          <cell r="H1378">
            <v>0</v>
          </cell>
          <cell r="I1378">
            <v>0</v>
          </cell>
          <cell r="J1378">
            <v>0</v>
          </cell>
          <cell r="K1378">
            <v>0</v>
          </cell>
          <cell r="L1378">
            <v>0</v>
          </cell>
          <cell r="M1378">
            <v>0</v>
          </cell>
        </row>
        <row r="1379">
          <cell r="A1379">
            <v>0</v>
          </cell>
          <cell r="B1379">
            <v>0</v>
          </cell>
          <cell r="C1379">
            <v>0</v>
          </cell>
          <cell r="D1379">
            <v>0</v>
          </cell>
          <cell r="E1379">
            <v>0</v>
          </cell>
          <cell r="F1379">
            <v>0</v>
          </cell>
          <cell r="G1379">
            <v>0</v>
          </cell>
          <cell r="H1379">
            <v>0</v>
          </cell>
          <cell r="I1379">
            <v>0</v>
          </cell>
          <cell r="J1379">
            <v>0</v>
          </cell>
          <cell r="K1379">
            <v>0</v>
          </cell>
          <cell r="L1379">
            <v>0</v>
          </cell>
          <cell r="M1379">
            <v>0</v>
          </cell>
        </row>
        <row r="1380">
          <cell r="A1380">
            <v>0</v>
          </cell>
          <cell r="B1380">
            <v>0</v>
          </cell>
          <cell r="C1380">
            <v>0</v>
          </cell>
          <cell r="D1380">
            <v>0</v>
          </cell>
          <cell r="E1380">
            <v>0</v>
          </cell>
          <cell r="F1380">
            <v>0</v>
          </cell>
          <cell r="G1380">
            <v>0</v>
          </cell>
          <cell r="H1380">
            <v>0</v>
          </cell>
          <cell r="I1380">
            <v>0</v>
          </cell>
          <cell r="J1380">
            <v>0</v>
          </cell>
          <cell r="K1380">
            <v>0</v>
          </cell>
          <cell r="L1380">
            <v>0</v>
          </cell>
          <cell r="M1380">
            <v>0</v>
          </cell>
        </row>
        <row r="1381">
          <cell r="A1381">
            <v>0</v>
          </cell>
          <cell r="B1381">
            <v>0</v>
          </cell>
          <cell r="C1381">
            <v>0</v>
          </cell>
          <cell r="D1381">
            <v>0</v>
          </cell>
          <cell r="E1381">
            <v>0</v>
          </cell>
          <cell r="F1381">
            <v>0</v>
          </cell>
          <cell r="G1381">
            <v>0</v>
          </cell>
          <cell r="H1381">
            <v>0</v>
          </cell>
          <cell r="I1381">
            <v>0</v>
          </cell>
          <cell r="J1381">
            <v>0</v>
          </cell>
          <cell r="K1381">
            <v>0</v>
          </cell>
          <cell r="L1381">
            <v>0</v>
          </cell>
          <cell r="M1381">
            <v>0</v>
          </cell>
        </row>
        <row r="1382">
          <cell r="A1382">
            <v>0</v>
          </cell>
          <cell r="B1382">
            <v>0</v>
          </cell>
          <cell r="C1382">
            <v>0</v>
          </cell>
          <cell r="D1382">
            <v>0</v>
          </cell>
          <cell r="E1382">
            <v>0</v>
          </cell>
          <cell r="F1382">
            <v>0</v>
          </cell>
          <cell r="G1382">
            <v>0</v>
          </cell>
          <cell r="H1382">
            <v>0</v>
          </cell>
          <cell r="I1382">
            <v>0</v>
          </cell>
          <cell r="J1382">
            <v>0</v>
          </cell>
          <cell r="K1382">
            <v>0</v>
          </cell>
          <cell r="L1382">
            <v>0</v>
          </cell>
          <cell r="M1382">
            <v>0</v>
          </cell>
        </row>
        <row r="1383">
          <cell r="A1383">
            <v>0</v>
          </cell>
          <cell r="B1383">
            <v>0</v>
          </cell>
          <cell r="C1383">
            <v>0</v>
          </cell>
          <cell r="D1383">
            <v>0</v>
          </cell>
          <cell r="E1383">
            <v>0</v>
          </cell>
          <cell r="F1383">
            <v>0</v>
          </cell>
          <cell r="G1383">
            <v>0</v>
          </cell>
          <cell r="H1383">
            <v>0</v>
          </cell>
          <cell r="I1383">
            <v>0</v>
          </cell>
          <cell r="J1383">
            <v>0</v>
          </cell>
          <cell r="K1383">
            <v>0</v>
          </cell>
          <cell r="L1383">
            <v>0</v>
          </cell>
          <cell r="M1383">
            <v>0</v>
          </cell>
        </row>
        <row r="1384">
          <cell r="A1384">
            <v>0</v>
          </cell>
          <cell r="B1384">
            <v>0</v>
          </cell>
          <cell r="C1384">
            <v>0</v>
          </cell>
          <cell r="D1384">
            <v>0</v>
          </cell>
          <cell r="E1384">
            <v>0</v>
          </cell>
          <cell r="F1384">
            <v>0</v>
          </cell>
          <cell r="G1384">
            <v>0</v>
          </cell>
          <cell r="H1384">
            <v>0</v>
          </cell>
          <cell r="I1384">
            <v>0</v>
          </cell>
          <cell r="J1384">
            <v>0</v>
          </cell>
          <cell r="K1384">
            <v>0</v>
          </cell>
          <cell r="L1384">
            <v>0</v>
          </cell>
          <cell r="M1384">
            <v>0</v>
          </cell>
        </row>
        <row r="1385">
          <cell r="A1385">
            <v>0</v>
          </cell>
          <cell r="B1385">
            <v>0</v>
          </cell>
          <cell r="C1385">
            <v>0</v>
          </cell>
          <cell r="D1385">
            <v>0</v>
          </cell>
          <cell r="E1385">
            <v>0</v>
          </cell>
          <cell r="F1385">
            <v>0</v>
          </cell>
          <cell r="G1385">
            <v>0</v>
          </cell>
          <cell r="H1385">
            <v>0</v>
          </cell>
          <cell r="I1385">
            <v>0</v>
          </cell>
          <cell r="J1385">
            <v>0</v>
          </cell>
          <cell r="K1385">
            <v>0</v>
          </cell>
          <cell r="L1385">
            <v>0</v>
          </cell>
          <cell r="M1385">
            <v>0</v>
          </cell>
        </row>
        <row r="1386">
          <cell r="A1386">
            <v>0</v>
          </cell>
          <cell r="B1386">
            <v>0</v>
          </cell>
          <cell r="C1386">
            <v>0</v>
          </cell>
          <cell r="D1386">
            <v>0</v>
          </cell>
          <cell r="E1386">
            <v>0</v>
          </cell>
          <cell r="F1386">
            <v>0</v>
          </cell>
          <cell r="G1386">
            <v>0</v>
          </cell>
          <cell r="H1386">
            <v>0</v>
          </cell>
          <cell r="I1386">
            <v>0</v>
          </cell>
          <cell r="J1386">
            <v>0</v>
          </cell>
          <cell r="K1386">
            <v>0</v>
          </cell>
          <cell r="L1386">
            <v>0</v>
          </cell>
          <cell r="M1386">
            <v>0</v>
          </cell>
        </row>
        <row r="1387">
          <cell r="A1387">
            <v>0</v>
          </cell>
          <cell r="B1387">
            <v>0</v>
          </cell>
          <cell r="C1387">
            <v>0</v>
          </cell>
          <cell r="D1387">
            <v>0</v>
          </cell>
          <cell r="E1387">
            <v>0</v>
          </cell>
          <cell r="F1387">
            <v>0</v>
          </cell>
          <cell r="G1387">
            <v>0</v>
          </cell>
          <cell r="H1387">
            <v>0</v>
          </cell>
          <cell r="I1387">
            <v>0</v>
          </cell>
          <cell r="J1387">
            <v>0</v>
          </cell>
          <cell r="K1387">
            <v>0</v>
          </cell>
          <cell r="L1387">
            <v>0</v>
          </cell>
          <cell r="M1387">
            <v>0</v>
          </cell>
        </row>
        <row r="1388">
          <cell r="A1388">
            <v>0</v>
          </cell>
          <cell r="B1388">
            <v>0</v>
          </cell>
          <cell r="C1388">
            <v>0</v>
          </cell>
          <cell r="D1388">
            <v>0</v>
          </cell>
          <cell r="E1388">
            <v>0</v>
          </cell>
          <cell r="F1388">
            <v>0</v>
          </cell>
          <cell r="G1388">
            <v>0</v>
          </cell>
          <cell r="H1388">
            <v>0</v>
          </cell>
          <cell r="I1388">
            <v>0</v>
          </cell>
          <cell r="J1388">
            <v>0</v>
          </cell>
          <cell r="K1388">
            <v>0</v>
          </cell>
          <cell r="L1388">
            <v>0</v>
          </cell>
          <cell r="M1388">
            <v>0</v>
          </cell>
        </row>
        <row r="1389">
          <cell r="A1389">
            <v>0</v>
          </cell>
          <cell r="B1389">
            <v>0</v>
          </cell>
          <cell r="C1389">
            <v>0</v>
          </cell>
          <cell r="D1389">
            <v>0</v>
          </cell>
          <cell r="E1389">
            <v>0</v>
          </cell>
          <cell r="F1389">
            <v>0</v>
          </cell>
          <cell r="G1389">
            <v>0</v>
          </cell>
          <cell r="H1389">
            <v>0</v>
          </cell>
          <cell r="I1389">
            <v>0</v>
          </cell>
          <cell r="J1389">
            <v>0</v>
          </cell>
          <cell r="K1389">
            <v>0</v>
          </cell>
          <cell r="L1389">
            <v>0</v>
          </cell>
          <cell r="M1389">
            <v>0</v>
          </cell>
        </row>
        <row r="1390">
          <cell r="A1390">
            <v>0</v>
          </cell>
          <cell r="B1390">
            <v>0</v>
          </cell>
          <cell r="C1390">
            <v>0</v>
          </cell>
          <cell r="D1390">
            <v>0</v>
          </cell>
          <cell r="E1390">
            <v>0</v>
          </cell>
          <cell r="F1390">
            <v>0</v>
          </cell>
          <cell r="G1390">
            <v>0</v>
          </cell>
          <cell r="H1390">
            <v>0</v>
          </cell>
          <cell r="I1390">
            <v>0</v>
          </cell>
          <cell r="J1390">
            <v>0</v>
          </cell>
          <cell r="K1390">
            <v>0</v>
          </cell>
          <cell r="L1390">
            <v>0</v>
          </cell>
          <cell r="M1390">
            <v>0</v>
          </cell>
        </row>
        <row r="1391">
          <cell r="A1391">
            <v>0</v>
          </cell>
          <cell r="B1391">
            <v>0</v>
          </cell>
          <cell r="C1391">
            <v>0</v>
          </cell>
          <cell r="D1391">
            <v>0</v>
          </cell>
          <cell r="E1391">
            <v>0</v>
          </cell>
          <cell r="F1391">
            <v>0</v>
          </cell>
          <cell r="G1391">
            <v>0</v>
          </cell>
          <cell r="H1391">
            <v>0</v>
          </cell>
          <cell r="I1391">
            <v>0</v>
          </cell>
          <cell r="J1391">
            <v>0</v>
          </cell>
          <cell r="K1391">
            <v>0</v>
          </cell>
          <cell r="L1391">
            <v>0</v>
          </cell>
          <cell r="M1391">
            <v>0</v>
          </cell>
        </row>
        <row r="1392">
          <cell r="A1392">
            <v>0</v>
          </cell>
          <cell r="B1392">
            <v>0</v>
          </cell>
          <cell r="C1392">
            <v>0</v>
          </cell>
          <cell r="D1392">
            <v>0</v>
          </cell>
          <cell r="E1392">
            <v>0</v>
          </cell>
          <cell r="F1392">
            <v>0</v>
          </cell>
          <cell r="G1392">
            <v>0</v>
          </cell>
          <cell r="H1392">
            <v>0</v>
          </cell>
          <cell r="I1392">
            <v>0</v>
          </cell>
          <cell r="J1392">
            <v>0</v>
          </cell>
          <cell r="K1392">
            <v>0</v>
          </cell>
          <cell r="L1392">
            <v>0</v>
          </cell>
          <cell r="M1392">
            <v>0</v>
          </cell>
        </row>
        <row r="1393">
          <cell r="A1393">
            <v>0</v>
          </cell>
          <cell r="B1393">
            <v>0</v>
          </cell>
          <cell r="C1393">
            <v>0</v>
          </cell>
          <cell r="D1393">
            <v>0</v>
          </cell>
          <cell r="E1393">
            <v>0</v>
          </cell>
          <cell r="F1393">
            <v>0</v>
          </cell>
          <cell r="G1393">
            <v>0</v>
          </cell>
          <cell r="H1393">
            <v>0</v>
          </cell>
          <cell r="I1393">
            <v>0</v>
          </cell>
          <cell r="J1393">
            <v>0</v>
          </cell>
          <cell r="K1393">
            <v>0</v>
          </cell>
          <cell r="L1393">
            <v>0</v>
          </cell>
          <cell r="M1393">
            <v>0</v>
          </cell>
        </row>
        <row r="1394">
          <cell r="A1394">
            <v>0</v>
          </cell>
          <cell r="B1394">
            <v>0</v>
          </cell>
          <cell r="C1394">
            <v>0</v>
          </cell>
          <cell r="D1394">
            <v>0</v>
          </cell>
          <cell r="E1394">
            <v>0</v>
          </cell>
          <cell r="F1394">
            <v>0</v>
          </cell>
          <cell r="G1394">
            <v>0</v>
          </cell>
          <cell r="H1394">
            <v>0</v>
          </cell>
          <cell r="I1394">
            <v>0</v>
          </cell>
          <cell r="J1394">
            <v>0</v>
          </cell>
          <cell r="K1394">
            <v>0</v>
          </cell>
          <cell r="L1394">
            <v>0</v>
          </cell>
          <cell r="M1394">
            <v>0</v>
          </cell>
        </row>
        <row r="1395">
          <cell r="A1395">
            <v>0</v>
          </cell>
          <cell r="B1395">
            <v>0</v>
          </cell>
          <cell r="C1395">
            <v>0</v>
          </cell>
          <cell r="D1395">
            <v>0</v>
          </cell>
          <cell r="E1395">
            <v>0</v>
          </cell>
          <cell r="F1395">
            <v>0</v>
          </cell>
          <cell r="G1395">
            <v>0</v>
          </cell>
          <cell r="H1395">
            <v>0</v>
          </cell>
          <cell r="I1395">
            <v>0</v>
          </cell>
          <cell r="J1395">
            <v>0</v>
          </cell>
          <cell r="K1395">
            <v>0</v>
          </cell>
          <cell r="L1395">
            <v>0</v>
          </cell>
          <cell r="M1395">
            <v>0</v>
          </cell>
        </row>
        <row r="1396">
          <cell r="A1396">
            <v>0</v>
          </cell>
          <cell r="B1396">
            <v>0</v>
          </cell>
          <cell r="C1396">
            <v>0</v>
          </cell>
          <cell r="D1396">
            <v>0</v>
          </cell>
          <cell r="E1396">
            <v>0</v>
          </cell>
          <cell r="F1396">
            <v>0</v>
          </cell>
          <cell r="G1396">
            <v>0</v>
          </cell>
          <cell r="H1396">
            <v>0</v>
          </cell>
          <cell r="I1396">
            <v>0</v>
          </cell>
          <cell r="J1396">
            <v>0</v>
          </cell>
          <cell r="K1396">
            <v>0</v>
          </cell>
          <cell r="L1396">
            <v>0</v>
          </cell>
          <cell r="M1396">
            <v>0</v>
          </cell>
        </row>
        <row r="1397">
          <cell r="A1397">
            <v>0</v>
          </cell>
          <cell r="B1397">
            <v>0</v>
          </cell>
          <cell r="C1397">
            <v>0</v>
          </cell>
          <cell r="D1397">
            <v>0</v>
          </cell>
          <cell r="E1397">
            <v>0</v>
          </cell>
          <cell r="F1397">
            <v>0</v>
          </cell>
          <cell r="G1397">
            <v>0</v>
          </cell>
          <cell r="H1397">
            <v>0</v>
          </cell>
          <cell r="I1397">
            <v>0</v>
          </cell>
          <cell r="J1397">
            <v>0</v>
          </cell>
          <cell r="K1397">
            <v>0</v>
          </cell>
          <cell r="L1397">
            <v>0</v>
          </cell>
          <cell r="M1397">
            <v>0</v>
          </cell>
        </row>
        <row r="1398">
          <cell r="A1398">
            <v>0</v>
          </cell>
          <cell r="B1398">
            <v>0</v>
          </cell>
          <cell r="C1398">
            <v>0</v>
          </cell>
          <cell r="D1398">
            <v>0</v>
          </cell>
          <cell r="E1398">
            <v>0</v>
          </cell>
          <cell r="F1398">
            <v>0</v>
          </cell>
          <cell r="G1398">
            <v>0</v>
          </cell>
          <cell r="H1398">
            <v>0</v>
          </cell>
          <cell r="I1398">
            <v>0</v>
          </cell>
          <cell r="J1398">
            <v>0</v>
          </cell>
          <cell r="K1398">
            <v>0</v>
          </cell>
          <cell r="L1398">
            <v>0</v>
          </cell>
          <cell r="M1398">
            <v>0</v>
          </cell>
        </row>
        <row r="1399">
          <cell r="A1399">
            <v>0</v>
          </cell>
          <cell r="B1399">
            <v>0</v>
          </cell>
          <cell r="C1399">
            <v>0</v>
          </cell>
          <cell r="D1399">
            <v>0</v>
          </cell>
          <cell r="E1399">
            <v>0</v>
          </cell>
          <cell r="F1399">
            <v>0</v>
          </cell>
          <cell r="G1399">
            <v>0</v>
          </cell>
          <cell r="H1399">
            <v>0</v>
          </cell>
          <cell r="I1399">
            <v>0</v>
          </cell>
          <cell r="J1399">
            <v>0</v>
          </cell>
          <cell r="K1399">
            <v>0</v>
          </cell>
          <cell r="L1399">
            <v>0</v>
          </cell>
          <cell r="M1399">
            <v>0</v>
          </cell>
        </row>
        <row r="1400">
          <cell r="A1400">
            <v>0</v>
          </cell>
          <cell r="B1400">
            <v>0</v>
          </cell>
          <cell r="C1400">
            <v>0</v>
          </cell>
          <cell r="D1400">
            <v>0</v>
          </cell>
          <cell r="E1400">
            <v>0</v>
          </cell>
          <cell r="F1400">
            <v>0</v>
          </cell>
          <cell r="G1400">
            <v>0</v>
          </cell>
          <cell r="H1400">
            <v>0</v>
          </cell>
          <cell r="I1400">
            <v>0</v>
          </cell>
          <cell r="J1400">
            <v>0</v>
          </cell>
          <cell r="K1400">
            <v>0</v>
          </cell>
          <cell r="L1400">
            <v>0</v>
          </cell>
          <cell r="M1400">
            <v>0</v>
          </cell>
        </row>
        <row r="1401">
          <cell r="A1401">
            <v>0</v>
          </cell>
          <cell r="B1401">
            <v>0</v>
          </cell>
          <cell r="C1401">
            <v>0</v>
          </cell>
          <cell r="D1401">
            <v>0</v>
          </cell>
          <cell r="E1401">
            <v>0</v>
          </cell>
          <cell r="F1401">
            <v>0</v>
          </cell>
          <cell r="G1401">
            <v>0</v>
          </cell>
          <cell r="H1401">
            <v>0</v>
          </cell>
          <cell r="I1401">
            <v>0</v>
          </cell>
          <cell r="J1401">
            <v>0</v>
          </cell>
          <cell r="K1401">
            <v>0</v>
          </cell>
          <cell r="L1401">
            <v>0</v>
          </cell>
          <cell r="M1401">
            <v>0</v>
          </cell>
        </row>
        <row r="1402">
          <cell r="A1402">
            <v>0</v>
          </cell>
          <cell r="B1402">
            <v>0</v>
          </cell>
          <cell r="C1402">
            <v>0</v>
          </cell>
          <cell r="D1402">
            <v>0</v>
          </cell>
          <cell r="E1402">
            <v>0</v>
          </cell>
          <cell r="F1402">
            <v>0</v>
          </cell>
          <cell r="G1402">
            <v>0</v>
          </cell>
          <cell r="H1402">
            <v>0</v>
          </cell>
          <cell r="I1402">
            <v>0</v>
          </cell>
          <cell r="J1402">
            <v>0</v>
          </cell>
          <cell r="K1402">
            <v>0</v>
          </cell>
          <cell r="L1402">
            <v>0</v>
          </cell>
          <cell r="M1402">
            <v>0</v>
          </cell>
        </row>
        <row r="1403">
          <cell r="A1403">
            <v>0</v>
          </cell>
          <cell r="B1403">
            <v>0</v>
          </cell>
          <cell r="C1403">
            <v>0</v>
          </cell>
          <cell r="D1403">
            <v>0</v>
          </cell>
          <cell r="E1403">
            <v>0</v>
          </cell>
          <cell r="F1403">
            <v>0</v>
          </cell>
          <cell r="G1403">
            <v>0</v>
          </cell>
          <cell r="H1403">
            <v>0</v>
          </cell>
          <cell r="I1403">
            <v>0</v>
          </cell>
          <cell r="J1403">
            <v>0</v>
          </cell>
          <cell r="K1403">
            <v>0</v>
          </cell>
          <cell r="L1403">
            <v>0</v>
          </cell>
          <cell r="M1403">
            <v>0</v>
          </cell>
        </row>
        <row r="1404">
          <cell r="A1404">
            <v>0</v>
          </cell>
          <cell r="B1404">
            <v>0</v>
          </cell>
          <cell r="C1404">
            <v>0</v>
          </cell>
          <cell r="D1404">
            <v>0</v>
          </cell>
          <cell r="E1404">
            <v>0</v>
          </cell>
          <cell r="F1404">
            <v>0</v>
          </cell>
          <cell r="G1404">
            <v>0</v>
          </cell>
          <cell r="H1404">
            <v>0</v>
          </cell>
          <cell r="I1404">
            <v>0</v>
          </cell>
          <cell r="J1404">
            <v>0</v>
          </cell>
          <cell r="K1404">
            <v>0</v>
          </cell>
          <cell r="L1404">
            <v>0</v>
          </cell>
          <cell r="M1404">
            <v>0</v>
          </cell>
        </row>
        <row r="1405">
          <cell r="A1405">
            <v>0</v>
          </cell>
          <cell r="B1405">
            <v>0</v>
          </cell>
          <cell r="C1405">
            <v>0</v>
          </cell>
          <cell r="D1405">
            <v>0</v>
          </cell>
          <cell r="E1405">
            <v>0</v>
          </cell>
          <cell r="F1405">
            <v>0</v>
          </cell>
          <cell r="G1405">
            <v>0</v>
          </cell>
          <cell r="H1405">
            <v>0</v>
          </cell>
          <cell r="I1405">
            <v>0</v>
          </cell>
          <cell r="J1405">
            <v>0</v>
          </cell>
          <cell r="K1405">
            <v>0</v>
          </cell>
          <cell r="L1405">
            <v>0</v>
          </cell>
          <cell r="M1405">
            <v>0</v>
          </cell>
        </row>
        <row r="1406">
          <cell r="A1406">
            <v>0</v>
          </cell>
          <cell r="B1406">
            <v>0</v>
          </cell>
          <cell r="C1406">
            <v>0</v>
          </cell>
          <cell r="D1406">
            <v>0</v>
          </cell>
          <cell r="E1406">
            <v>0</v>
          </cell>
          <cell r="F1406">
            <v>0</v>
          </cell>
          <cell r="G1406">
            <v>0</v>
          </cell>
          <cell r="H1406">
            <v>0</v>
          </cell>
          <cell r="I1406">
            <v>0</v>
          </cell>
          <cell r="J1406">
            <v>0</v>
          </cell>
          <cell r="K1406">
            <v>0</v>
          </cell>
          <cell r="L1406">
            <v>0</v>
          </cell>
          <cell r="M1406">
            <v>0</v>
          </cell>
        </row>
        <row r="1407">
          <cell r="A1407">
            <v>0</v>
          </cell>
          <cell r="B1407">
            <v>0</v>
          </cell>
          <cell r="C1407">
            <v>0</v>
          </cell>
          <cell r="D1407">
            <v>0</v>
          </cell>
          <cell r="E1407">
            <v>0</v>
          </cell>
          <cell r="F1407">
            <v>0</v>
          </cell>
          <cell r="G1407">
            <v>0</v>
          </cell>
          <cell r="H1407">
            <v>0</v>
          </cell>
          <cell r="I1407">
            <v>0</v>
          </cell>
          <cell r="J1407">
            <v>0</v>
          </cell>
          <cell r="K1407">
            <v>0</v>
          </cell>
          <cell r="L1407">
            <v>0</v>
          </cell>
          <cell r="M1407">
            <v>0</v>
          </cell>
        </row>
        <row r="1408">
          <cell r="A1408">
            <v>0</v>
          </cell>
          <cell r="B1408">
            <v>0</v>
          </cell>
          <cell r="C1408">
            <v>0</v>
          </cell>
          <cell r="D1408">
            <v>0</v>
          </cell>
          <cell r="E1408">
            <v>0</v>
          </cell>
          <cell r="F1408">
            <v>0</v>
          </cell>
          <cell r="G1408">
            <v>0</v>
          </cell>
          <cell r="H1408">
            <v>0</v>
          </cell>
          <cell r="I1408">
            <v>0</v>
          </cell>
          <cell r="J1408">
            <v>0</v>
          </cell>
          <cell r="K1408">
            <v>0</v>
          </cell>
          <cell r="L1408">
            <v>0</v>
          </cell>
          <cell r="M1408">
            <v>0</v>
          </cell>
        </row>
        <row r="1409">
          <cell r="A1409">
            <v>0</v>
          </cell>
          <cell r="B1409">
            <v>0</v>
          </cell>
          <cell r="C1409">
            <v>0</v>
          </cell>
          <cell r="D1409">
            <v>0</v>
          </cell>
          <cell r="E1409">
            <v>0</v>
          </cell>
          <cell r="F1409">
            <v>0</v>
          </cell>
          <cell r="G1409">
            <v>0</v>
          </cell>
          <cell r="H1409">
            <v>0</v>
          </cell>
          <cell r="I1409">
            <v>0</v>
          </cell>
          <cell r="J1409">
            <v>0</v>
          </cell>
          <cell r="K1409">
            <v>0</v>
          </cell>
          <cell r="L1409">
            <v>0</v>
          </cell>
          <cell r="M1409">
            <v>0</v>
          </cell>
        </row>
        <row r="1410">
          <cell r="A1410">
            <v>0</v>
          </cell>
          <cell r="B1410">
            <v>0</v>
          </cell>
          <cell r="C1410">
            <v>0</v>
          </cell>
          <cell r="D1410">
            <v>0</v>
          </cell>
          <cell r="E1410">
            <v>0</v>
          </cell>
          <cell r="F1410">
            <v>0</v>
          </cell>
          <cell r="G1410">
            <v>0</v>
          </cell>
          <cell r="H1410">
            <v>0</v>
          </cell>
          <cell r="I1410">
            <v>0</v>
          </cell>
          <cell r="J1410">
            <v>0</v>
          </cell>
          <cell r="K1410">
            <v>0</v>
          </cell>
          <cell r="L1410">
            <v>0</v>
          </cell>
          <cell r="M1410">
            <v>0</v>
          </cell>
        </row>
        <row r="1411">
          <cell r="A1411">
            <v>0</v>
          </cell>
          <cell r="B1411">
            <v>0</v>
          </cell>
          <cell r="C1411">
            <v>0</v>
          </cell>
          <cell r="D1411">
            <v>0</v>
          </cell>
          <cell r="E1411">
            <v>0</v>
          </cell>
          <cell r="F1411">
            <v>0</v>
          </cell>
          <cell r="G1411">
            <v>0</v>
          </cell>
          <cell r="H1411">
            <v>0</v>
          </cell>
          <cell r="I1411">
            <v>0</v>
          </cell>
          <cell r="J1411">
            <v>0</v>
          </cell>
          <cell r="K1411">
            <v>0</v>
          </cell>
          <cell r="L1411">
            <v>0</v>
          </cell>
          <cell r="M1411">
            <v>0</v>
          </cell>
        </row>
        <row r="1412">
          <cell r="A1412">
            <v>0</v>
          </cell>
          <cell r="B1412">
            <v>0</v>
          </cell>
          <cell r="C1412">
            <v>0</v>
          </cell>
          <cell r="D1412">
            <v>0</v>
          </cell>
          <cell r="E1412">
            <v>0</v>
          </cell>
          <cell r="F1412">
            <v>0</v>
          </cell>
          <cell r="G1412">
            <v>0</v>
          </cell>
          <cell r="H1412">
            <v>0</v>
          </cell>
          <cell r="I1412">
            <v>0</v>
          </cell>
          <cell r="J1412">
            <v>0</v>
          </cell>
          <cell r="K1412">
            <v>0</v>
          </cell>
          <cell r="L1412">
            <v>0</v>
          </cell>
          <cell r="M1412">
            <v>0</v>
          </cell>
        </row>
        <row r="1413">
          <cell r="A1413">
            <v>0</v>
          </cell>
          <cell r="B1413">
            <v>0</v>
          </cell>
          <cell r="C1413">
            <v>0</v>
          </cell>
          <cell r="D1413">
            <v>0</v>
          </cell>
          <cell r="E1413">
            <v>0</v>
          </cell>
          <cell r="F1413">
            <v>0</v>
          </cell>
          <cell r="G1413">
            <v>0</v>
          </cell>
          <cell r="H1413">
            <v>0</v>
          </cell>
          <cell r="I1413">
            <v>0</v>
          </cell>
          <cell r="J1413">
            <v>0</v>
          </cell>
          <cell r="K1413">
            <v>0</v>
          </cell>
          <cell r="L1413">
            <v>0</v>
          </cell>
          <cell r="M1413">
            <v>0</v>
          </cell>
        </row>
        <row r="1414">
          <cell r="A1414">
            <v>0</v>
          </cell>
          <cell r="B1414">
            <v>0</v>
          </cell>
          <cell r="C1414">
            <v>0</v>
          </cell>
          <cell r="D1414">
            <v>0</v>
          </cell>
          <cell r="E1414">
            <v>0</v>
          </cell>
          <cell r="F1414">
            <v>0</v>
          </cell>
          <cell r="G1414">
            <v>0</v>
          </cell>
          <cell r="H1414">
            <v>0</v>
          </cell>
          <cell r="I1414">
            <v>0</v>
          </cell>
          <cell r="J1414">
            <v>0</v>
          </cell>
          <cell r="K1414">
            <v>0</v>
          </cell>
          <cell r="L1414">
            <v>0</v>
          </cell>
          <cell r="M1414">
            <v>0</v>
          </cell>
        </row>
        <row r="1415">
          <cell r="A1415">
            <v>0</v>
          </cell>
          <cell r="B1415">
            <v>0</v>
          </cell>
          <cell r="C1415">
            <v>0</v>
          </cell>
          <cell r="D1415">
            <v>0</v>
          </cell>
          <cell r="E1415">
            <v>0</v>
          </cell>
          <cell r="F1415">
            <v>0</v>
          </cell>
          <cell r="G1415">
            <v>0</v>
          </cell>
          <cell r="H1415">
            <v>0</v>
          </cell>
          <cell r="I1415">
            <v>0</v>
          </cell>
          <cell r="J1415">
            <v>0</v>
          </cell>
          <cell r="K1415">
            <v>0</v>
          </cell>
          <cell r="L1415">
            <v>0</v>
          </cell>
          <cell r="M1415">
            <v>0</v>
          </cell>
        </row>
        <row r="1416">
          <cell r="A1416">
            <v>0</v>
          </cell>
          <cell r="B1416">
            <v>0</v>
          </cell>
          <cell r="C1416">
            <v>0</v>
          </cell>
          <cell r="D1416">
            <v>0</v>
          </cell>
          <cell r="E1416">
            <v>0</v>
          </cell>
          <cell r="F1416">
            <v>0</v>
          </cell>
          <cell r="G1416">
            <v>0</v>
          </cell>
          <cell r="H1416">
            <v>0</v>
          </cell>
          <cell r="I1416">
            <v>0</v>
          </cell>
          <cell r="J1416">
            <v>0</v>
          </cell>
          <cell r="K1416">
            <v>0</v>
          </cell>
          <cell r="L1416">
            <v>0</v>
          </cell>
          <cell r="M1416">
            <v>0</v>
          </cell>
        </row>
        <row r="1417">
          <cell r="A1417">
            <v>0</v>
          </cell>
          <cell r="B1417">
            <v>0</v>
          </cell>
          <cell r="C1417">
            <v>0</v>
          </cell>
          <cell r="D1417">
            <v>0</v>
          </cell>
          <cell r="E1417">
            <v>0</v>
          </cell>
          <cell r="F1417">
            <v>0</v>
          </cell>
          <cell r="G1417">
            <v>0</v>
          </cell>
          <cell r="H1417">
            <v>0</v>
          </cell>
          <cell r="I1417">
            <v>0</v>
          </cell>
          <cell r="J1417">
            <v>0</v>
          </cell>
          <cell r="K1417">
            <v>0</v>
          </cell>
          <cell r="L1417">
            <v>0</v>
          </cell>
          <cell r="M1417">
            <v>0</v>
          </cell>
        </row>
        <row r="1418">
          <cell r="A1418">
            <v>0</v>
          </cell>
          <cell r="B1418">
            <v>0</v>
          </cell>
          <cell r="C1418">
            <v>0</v>
          </cell>
          <cell r="D1418">
            <v>0</v>
          </cell>
          <cell r="E1418">
            <v>0</v>
          </cell>
          <cell r="F1418">
            <v>0</v>
          </cell>
          <cell r="G1418">
            <v>0</v>
          </cell>
          <cell r="H1418">
            <v>0</v>
          </cell>
          <cell r="I1418">
            <v>0</v>
          </cell>
          <cell r="J1418">
            <v>0</v>
          </cell>
          <cell r="K1418">
            <v>0</v>
          </cell>
          <cell r="L1418">
            <v>0</v>
          </cell>
          <cell r="M1418">
            <v>0</v>
          </cell>
        </row>
        <row r="1419">
          <cell r="A1419">
            <v>0</v>
          </cell>
          <cell r="B1419">
            <v>0</v>
          </cell>
          <cell r="C1419">
            <v>0</v>
          </cell>
          <cell r="D1419">
            <v>0</v>
          </cell>
          <cell r="E1419">
            <v>0</v>
          </cell>
          <cell r="F1419">
            <v>0</v>
          </cell>
          <cell r="G1419">
            <v>0</v>
          </cell>
          <cell r="H1419">
            <v>0</v>
          </cell>
          <cell r="I1419">
            <v>0</v>
          </cell>
          <cell r="J1419">
            <v>0</v>
          </cell>
          <cell r="K1419">
            <v>0</v>
          </cell>
          <cell r="L1419">
            <v>0</v>
          </cell>
          <cell r="M1419">
            <v>0</v>
          </cell>
        </row>
        <row r="1420">
          <cell r="A1420">
            <v>0</v>
          </cell>
          <cell r="B1420">
            <v>0</v>
          </cell>
          <cell r="C1420">
            <v>0</v>
          </cell>
          <cell r="D1420">
            <v>0</v>
          </cell>
          <cell r="E1420">
            <v>0</v>
          </cell>
          <cell r="F1420">
            <v>0</v>
          </cell>
          <cell r="G1420">
            <v>0</v>
          </cell>
          <cell r="H1420">
            <v>0</v>
          </cell>
          <cell r="I1420">
            <v>0</v>
          </cell>
          <cell r="J1420">
            <v>0</v>
          </cell>
          <cell r="K1420">
            <v>0</v>
          </cell>
          <cell r="L1420">
            <v>0</v>
          </cell>
          <cell r="M1420">
            <v>0</v>
          </cell>
        </row>
        <row r="1421">
          <cell r="A1421">
            <v>0</v>
          </cell>
          <cell r="B1421">
            <v>0</v>
          </cell>
          <cell r="C1421">
            <v>0</v>
          </cell>
          <cell r="D1421">
            <v>0</v>
          </cell>
          <cell r="E1421">
            <v>0</v>
          </cell>
          <cell r="F1421">
            <v>0</v>
          </cell>
          <cell r="G1421">
            <v>0</v>
          </cell>
          <cell r="H1421">
            <v>0</v>
          </cell>
          <cell r="I1421">
            <v>0</v>
          </cell>
          <cell r="J1421">
            <v>0</v>
          </cell>
          <cell r="K1421">
            <v>0</v>
          </cell>
          <cell r="L1421">
            <v>0</v>
          </cell>
          <cell r="M1421">
            <v>0</v>
          </cell>
        </row>
        <row r="1422">
          <cell r="A1422">
            <v>0</v>
          </cell>
          <cell r="B1422">
            <v>0</v>
          </cell>
          <cell r="C1422">
            <v>0</v>
          </cell>
          <cell r="D1422">
            <v>0</v>
          </cell>
          <cell r="E1422">
            <v>0</v>
          </cell>
          <cell r="F1422">
            <v>0</v>
          </cell>
          <cell r="G1422">
            <v>0</v>
          </cell>
          <cell r="H1422">
            <v>0</v>
          </cell>
          <cell r="I1422">
            <v>0</v>
          </cell>
          <cell r="J1422">
            <v>0</v>
          </cell>
          <cell r="K1422">
            <v>0</v>
          </cell>
          <cell r="L1422">
            <v>0</v>
          </cell>
          <cell r="M1422">
            <v>0</v>
          </cell>
        </row>
        <row r="1423">
          <cell r="A1423">
            <v>0</v>
          </cell>
          <cell r="B1423">
            <v>0</v>
          </cell>
          <cell r="C1423">
            <v>0</v>
          </cell>
          <cell r="D1423">
            <v>0</v>
          </cell>
          <cell r="E1423">
            <v>0</v>
          </cell>
          <cell r="F1423">
            <v>0</v>
          </cell>
          <cell r="G1423">
            <v>0</v>
          </cell>
          <cell r="H1423">
            <v>0</v>
          </cell>
          <cell r="I1423">
            <v>0</v>
          </cell>
          <cell r="J1423">
            <v>0</v>
          </cell>
          <cell r="K1423">
            <v>0</v>
          </cell>
          <cell r="L1423">
            <v>0</v>
          </cell>
          <cell r="M1423">
            <v>0</v>
          </cell>
        </row>
        <row r="1424">
          <cell r="A1424">
            <v>0</v>
          </cell>
          <cell r="B1424">
            <v>0</v>
          </cell>
          <cell r="C1424">
            <v>0</v>
          </cell>
          <cell r="D1424">
            <v>0</v>
          </cell>
          <cell r="E1424">
            <v>0</v>
          </cell>
          <cell r="F1424">
            <v>0</v>
          </cell>
          <cell r="G1424">
            <v>0</v>
          </cell>
          <cell r="H1424">
            <v>0</v>
          </cell>
          <cell r="I1424">
            <v>0</v>
          </cell>
          <cell r="J1424">
            <v>0</v>
          </cell>
          <cell r="K1424">
            <v>0</v>
          </cell>
          <cell r="L1424">
            <v>0</v>
          </cell>
          <cell r="M1424">
            <v>0</v>
          </cell>
        </row>
        <row r="1425">
          <cell r="A1425">
            <v>0</v>
          </cell>
          <cell r="B1425">
            <v>0</v>
          </cell>
          <cell r="C1425">
            <v>0</v>
          </cell>
          <cell r="D1425">
            <v>0</v>
          </cell>
          <cell r="E1425">
            <v>0</v>
          </cell>
          <cell r="F1425">
            <v>0</v>
          </cell>
          <cell r="G1425">
            <v>0</v>
          </cell>
          <cell r="H1425">
            <v>0</v>
          </cell>
          <cell r="I1425">
            <v>0</v>
          </cell>
          <cell r="J1425">
            <v>0</v>
          </cell>
          <cell r="K1425">
            <v>0</v>
          </cell>
          <cell r="L1425">
            <v>0</v>
          </cell>
          <cell r="M1425">
            <v>0</v>
          </cell>
        </row>
        <row r="1426">
          <cell r="A1426">
            <v>0</v>
          </cell>
          <cell r="B1426">
            <v>0</v>
          </cell>
          <cell r="C1426">
            <v>0</v>
          </cell>
          <cell r="D1426">
            <v>0</v>
          </cell>
          <cell r="E1426">
            <v>0</v>
          </cell>
          <cell r="F1426">
            <v>0</v>
          </cell>
          <cell r="G1426">
            <v>0</v>
          </cell>
          <cell r="H1426">
            <v>0</v>
          </cell>
          <cell r="I1426">
            <v>0</v>
          </cell>
          <cell r="J1426">
            <v>0</v>
          </cell>
          <cell r="K1426">
            <v>0</v>
          </cell>
          <cell r="L1426">
            <v>0</v>
          </cell>
          <cell r="M1426">
            <v>0</v>
          </cell>
        </row>
        <row r="1427">
          <cell r="A1427">
            <v>0</v>
          </cell>
          <cell r="B1427">
            <v>0</v>
          </cell>
          <cell r="C1427">
            <v>0</v>
          </cell>
          <cell r="D1427">
            <v>0</v>
          </cell>
          <cell r="E1427">
            <v>0</v>
          </cell>
          <cell r="F1427">
            <v>0</v>
          </cell>
          <cell r="G1427">
            <v>0</v>
          </cell>
          <cell r="H1427">
            <v>0</v>
          </cell>
          <cell r="I1427">
            <v>0</v>
          </cell>
          <cell r="J1427">
            <v>0</v>
          </cell>
          <cell r="K1427">
            <v>0</v>
          </cell>
          <cell r="L1427">
            <v>0</v>
          </cell>
          <cell r="M1427">
            <v>0</v>
          </cell>
        </row>
        <row r="1428">
          <cell r="A1428">
            <v>0</v>
          </cell>
          <cell r="B1428">
            <v>0</v>
          </cell>
          <cell r="C1428">
            <v>0</v>
          </cell>
          <cell r="D1428">
            <v>0</v>
          </cell>
          <cell r="E1428">
            <v>0</v>
          </cell>
          <cell r="F1428">
            <v>0</v>
          </cell>
          <cell r="G1428">
            <v>0</v>
          </cell>
          <cell r="H1428">
            <v>0</v>
          </cell>
          <cell r="I1428">
            <v>0</v>
          </cell>
          <cell r="J1428">
            <v>0</v>
          </cell>
          <cell r="K1428">
            <v>0</v>
          </cell>
          <cell r="L1428">
            <v>0</v>
          </cell>
          <cell r="M1428">
            <v>0</v>
          </cell>
        </row>
        <row r="1429">
          <cell r="A1429">
            <v>0</v>
          </cell>
          <cell r="B1429">
            <v>0</v>
          </cell>
          <cell r="C1429">
            <v>0</v>
          </cell>
          <cell r="D1429">
            <v>0</v>
          </cell>
          <cell r="E1429">
            <v>0</v>
          </cell>
          <cell r="F1429">
            <v>0</v>
          </cell>
          <cell r="G1429">
            <v>0</v>
          </cell>
          <cell r="H1429">
            <v>0</v>
          </cell>
          <cell r="I1429">
            <v>0</v>
          </cell>
          <cell r="J1429">
            <v>0</v>
          </cell>
          <cell r="K1429">
            <v>0</v>
          </cell>
          <cell r="L1429">
            <v>0</v>
          </cell>
          <cell r="M1429">
            <v>0</v>
          </cell>
        </row>
        <row r="1430">
          <cell r="A1430">
            <v>0</v>
          </cell>
          <cell r="B1430">
            <v>0</v>
          </cell>
          <cell r="C1430">
            <v>0</v>
          </cell>
          <cell r="D1430">
            <v>0</v>
          </cell>
          <cell r="E1430">
            <v>0</v>
          </cell>
          <cell r="F1430">
            <v>0</v>
          </cell>
          <cell r="G1430">
            <v>0</v>
          </cell>
          <cell r="H1430">
            <v>0</v>
          </cell>
          <cell r="I1430">
            <v>0</v>
          </cell>
          <cell r="J1430">
            <v>0</v>
          </cell>
          <cell r="K1430">
            <v>0</v>
          </cell>
          <cell r="L1430">
            <v>0</v>
          </cell>
          <cell r="M1430">
            <v>0</v>
          </cell>
        </row>
        <row r="1431">
          <cell r="A1431">
            <v>0</v>
          </cell>
          <cell r="B1431">
            <v>0</v>
          </cell>
          <cell r="C1431">
            <v>0</v>
          </cell>
          <cell r="D1431">
            <v>0</v>
          </cell>
          <cell r="E1431">
            <v>0</v>
          </cell>
          <cell r="F1431">
            <v>0</v>
          </cell>
          <cell r="G1431">
            <v>0</v>
          </cell>
          <cell r="H1431">
            <v>0</v>
          </cell>
          <cell r="I1431">
            <v>0</v>
          </cell>
          <cell r="J1431">
            <v>0</v>
          </cell>
          <cell r="K1431">
            <v>0</v>
          </cell>
          <cell r="L1431">
            <v>0</v>
          </cell>
          <cell r="M1431">
            <v>0</v>
          </cell>
        </row>
        <row r="1432">
          <cell r="A1432">
            <v>0</v>
          </cell>
          <cell r="B1432">
            <v>0</v>
          </cell>
          <cell r="C1432">
            <v>0</v>
          </cell>
          <cell r="D1432">
            <v>0</v>
          </cell>
          <cell r="E1432">
            <v>0</v>
          </cell>
          <cell r="F1432">
            <v>0</v>
          </cell>
          <cell r="G1432">
            <v>0</v>
          </cell>
          <cell r="H1432">
            <v>0</v>
          </cell>
          <cell r="I1432">
            <v>0</v>
          </cell>
          <cell r="J1432">
            <v>0</v>
          </cell>
          <cell r="K1432">
            <v>0</v>
          </cell>
          <cell r="L1432">
            <v>0</v>
          </cell>
          <cell r="M1432">
            <v>0</v>
          </cell>
        </row>
        <row r="1433">
          <cell r="A1433">
            <v>0</v>
          </cell>
          <cell r="B1433">
            <v>0</v>
          </cell>
          <cell r="C1433">
            <v>0</v>
          </cell>
          <cell r="D1433">
            <v>0</v>
          </cell>
          <cell r="E1433">
            <v>0</v>
          </cell>
          <cell r="F1433">
            <v>0</v>
          </cell>
          <cell r="G1433">
            <v>0</v>
          </cell>
          <cell r="H1433">
            <v>0</v>
          </cell>
          <cell r="I1433">
            <v>0</v>
          </cell>
          <cell r="J1433">
            <v>0</v>
          </cell>
          <cell r="K1433">
            <v>0</v>
          </cell>
          <cell r="L1433">
            <v>0</v>
          </cell>
          <cell r="M1433">
            <v>0</v>
          </cell>
        </row>
        <row r="1434">
          <cell r="A1434">
            <v>0</v>
          </cell>
          <cell r="B1434">
            <v>0</v>
          </cell>
          <cell r="C1434">
            <v>0</v>
          </cell>
          <cell r="D1434">
            <v>0</v>
          </cell>
          <cell r="E1434">
            <v>0</v>
          </cell>
          <cell r="F1434">
            <v>0</v>
          </cell>
          <cell r="G1434">
            <v>0</v>
          </cell>
          <cell r="H1434">
            <v>0</v>
          </cell>
          <cell r="I1434">
            <v>0</v>
          </cell>
          <cell r="J1434">
            <v>0</v>
          </cell>
          <cell r="K1434">
            <v>0</v>
          </cell>
          <cell r="L1434">
            <v>0</v>
          </cell>
          <cell r="M1434">
            <v>0</v>
          </cell>
        </row>
        <row r="1435">
          <cell r="A1435">
            <v>0</v>
          </cell>
          <cell r="B1435">
            <v>0</v>
          </cell>
          <cell r="C1435">
            <v>0</v>
          </cell>
          <cell r="D1435">
            <v>0</v>
          </cell>
          <cell r="E1435">
            <v>0</v>
          </cell>
          <cell r="F1435">
            <v>0</v>
          </cell>
          <cell r="G1435">
            <v>0</v>
          </cell>
          <cell r="H1435">
            <v>0</v>
          </cell>
          <cell r="I1435">
            <v>0</v>
          </cell>
          <cell r="J1435">
            <v>0</v>
          </cell>
          <cell r="K1435">
            <v>0</v>
          </cell>
          <cell r="L1435">
            <v>0</v>
          </cell>
          <cell r="M1435">
            <v>0</v>
          </cell>
        </row>
        <row r="1436">
          <cell r="A1436">
            <v>0</v>
          </cell>
          <cell r="B1436">
            <v>0</v>
          </cell>
          <cell r="C1436">
            <v>0</v>
          </cell>
          <cell r="D1436">
            <v>0</v>
          </cell>
          <cell r="E1436">
            <v>0</v>
          </cell>
          <cell r="F1436">
            <v>0</v>
          </cell>
          <cell r="G1436">
            <v>0</v>
          </cell>
          <cell r="H1436">
            <v>0</v>
          </cell>
          <cell r="I1436">
            <v>0</v>
          </cell>
          <cell r="J1436">
            <v>0</v>
          </cell>
          <cell r="K1436">
            <v>0</v>
          </cell>
          <cell r="L1436">
            <v>0</v>
          </cell>
          <cell r="M1436">
            <v>0</v>
          </cell>
        </row>
        <row r="1437">
          <cell r="A1437">
            <v>0</v>
          </cell>
          <cell r="B1437">
            <v>0</v>
          </cell>
          <cell r="C1437">
            <v>0</v>
          </cell>
          <cell r="D1437">
            <v>0</v>
          </cell>
          <cell r="E1437">
            <v>0</v>
          </cell>
          <cell r="F1437">
            <v>0</v>
          </cell>
          <cell r="G1437">
            <v>0</v>
          </cell>
          <cell r="H1437">
            <v>0</v>
          </cell>
          <cell r="I1437">
            <v>0</v>
          </cell>
          <cell r="J1437">
            <v>0</v>
          </cell>
          <cell r="K1437">
            <v>0</v>
          </cell>
          <cell r="L1437">
            <v>0</v>
          </cell>
          <cell r="M1437">
            <v>0</v>
          </cell>
        </row>
        <row r="1438">
          <cell r="A1438">
            <v>0</v>
          </cell>
          <cell r="B1438">
            <v>0</v>
          </cell>
          <cell r="C1438">
            <v>0</v>
          </cell>
          <cell r="D1438">
            <v>0</v>
          </cell>
          <cell r="E1438">
            <v>0</v>
          </cell>
          <cell r="F1438">
            <v>0</v>
          </cell>
          <cell r="G1438">
            <v>0</v>
          </cell>
          <cell r="H1438">
            <v>0</v>
          </cell>
          <cell r="I1438">
            <v>0</v>
          </cell>
          <cell r="J1438">
            <v>0</v>
          </cell>
          <cell r="K1438">
            <v>0</v>
          </cell>
          <cell r="L1438">
            <v>0</v>
          </cell>
          <cell r="M1438">
            <v>0</v>
          </cell>
        </row>
        <row r="1439">
          <cell r="A1439">
            <v>0</v>
          </cell>
          <cell r="B1439">
            <v>0</v>
          </cell>
          <cell r="C1439">
            <v>0</v>
          </cell>
          <cell r="D1439">
            <v>0</v>
          </cell>
          <cell r="E1439">
            <v>0</v>
          </cell>
          <cell r="F1439">
            <v>0</v>
          </cell>
          <cell r="G1439">
            <v>0</v>
          </cell>
          <cell r="H1439">
            <v>0</v>
          </cell>
          <cell r="I1439">
            <v>0</v>
          </cell>
          <cell r="J1439">
            <v>0</v>
          </cell>
          <cell r="K1439">
            <v>0</v>
          </cell>
          <cell r="L1439">
            <v>0</v>
          </cell>
          <cell r="M1439">
            <v>0</v>
          </cell>
        </row>
        <row r="1440">
          <cell r="A1440">
            <v>0</v>
          </cell>
          <cell r="B1440">
            <v>0</v>
          </cell>
          <cell r="C1440">
            <v>0</v>
          </cell>
          <cell r="D1440">
            <v>0</v>
          </cell>
          <cell r="E1440">
            <v>0</v>
          </cell>
          <cell r="F1440">
            <v>0</v>
          </cell>
          <cell r="G1440">
            <v>0</v>
          </cell>
          <cell r="H1440">
            <v>0</v>
          </cell>
          <cell r="I1440">
            <v>0</v>
          </cell>
          <cell r="J1440">
            <v>0</v>
          </cell>
          <cell r="K1440">
            <v>0</v>
          </cell>
          <cell r="L1440">
            <v>0</v>
          </cell>
          <cell r="M1440">
            <v>0</v>
          </cell>
        </row>
        <row r="1441">
          <cell r="A1441">
            <v>0</v>
          </cell>
          <cell r="B1441">
            <v>0</v>
          </cell>
          <cell r="C1441">
            <v>0</v>
          </cell>
          <cell r="D1441">
            <v>0</v>
          </cell>
          <cell r="E1441">
            <v>0</v>
          </cell>
          <cell r="F1441">
            <v>0</v>
          </cell>
          <cell r="G1441">
            <v>0</v>
          </cell>
          <cell r="H1441">
            <v>0</v>
          </cell>
          <cell r="I1441">
            <v>0</v>
          </cell>
          <cell r="J1441">
            <v>0</v>
          </cell>
          <cell r="K1441">
            <v>0</v>
          </cell>
          <cell r="L1441">
            <v>0</v>
          </cell>
          <cell r="M1441">
            <v>0</v>
          </cell>
        </row>
        <row r="1442">
          <cell r="A1442">
            <v>0</v>
          </cell>
          <cell r="B1442">
            <v>0</v>
          </cell>
          <cell r="C1442">
            <v>0</v>
          </cell>
          <cell r="D1442">
            <v>0</v>
          </cell>
          <cell r="E1442">
            <v>0</v>
          </cell>
          <cell r="F1442">
            <v>0</v>
          </cell>
          <cell r="G1442">
            <v>0</v>
          </cell>
          <cell r="H1442">
            <v>0</v>
          </cell>
          <cell r="I1442">
            <v>0</v>
          </cell>
          <cell r="J1442">
            <v>0</v>
          </cell>
          <cell r="K1442">
            <v>0</v>
          </cell>
          <cell r="L1442">
            <v>0</v>
          </cell>
          <cell r="M1442">
            <v>0</v>
          </cell>
        </row>
        <row r="1443">
          <cell r="A1443">
            <v>0</v>
          </cell>
          <cell r="B1443">
            <v>0</v>
          </cell>
          <cell r="C1443">
            <v>0</v>
          </cell>
          <cell r="D1443">
            <v>0</v>
          </cell>
          <cell r="E1443">
            <v>0</v>
          </cell>
          <cell r="F1443">
            <v>0</v>
          </cell>
          <cell r="G1443">
            <v>0</v>
          </cell>
          <cell r="H1443">
            <v>0</v>
          </cell>
          <cell r="I1443">
            <v>0</v>
          </cell>
          <cell r="J1443">
            <v>0</v>
          </cell>
          <cell r="K1443">
            <v>0</v>
          </cell>
          <cell r="L1443">
            <v>0</v>
          </cell>
          <cell r="M1443">
            <v>0</v>
          </cell>
        </row>
        <row r="1444">
          <cell r="A1444">
            <v>0</v>
          </cell>
          <cell r="B1444">
            <v>0</v>
          </cell>
          <cell r="C1444">
            <v>0</v>
          </cell>
          <cell r="D1444">
            <v>0</v>
          </cell>
          <cell r="E1444">
            <v>0</v>
          </cell>
          <cell r="F1444">
            <v>0</v>
          </cell>
          <cell r="G1444">
            <v>0</v>
          </cell>
          <cell r="H1444">
            <v>0</v>
          </cell>
          <cell r="I1444">
            <v>0</v>
          </cell>
          <cell r="J1444">
            <v>0</v>
          </cell>
          <cell r="K1444">
            <v>0</v>
          </cell>
          <cell r="L1444">
            <v>0</v>
          </cell>
          <cell r="M1444">
            <v>0</v>
          </cell>
        </row>
        <row r="1445">
          <cell r="A1445">
            <v>0</v>
          </cell>
          <cell r="B1445">
            <v>0</v>
          </cell>
          <cell r="C1445">
            <v>0</v>
          </cell>
          <cell r="D1445">
            <v>0</v>
          </cell>
          <cell r="E1445">
            <v>0</v>
          </cell>
          <cell r="F1445">
            <v>0</v>
          </cell>
          <cell r="G1445">
            <v>0</v>
          </cell>
          <cell r="H1445">
            <v>0</v>
          </cell>
          <cell r="I1445">
            <v>0</v>
          </cell>
          <cell r="J1445">
            <v>0</v>
          </cell>
          <cell r="K1445">
            <v>0</v>
          </cell>
          <cell r="L1445">
            <v>0</v>
          </cell>
          <cell r="M1445">
            <v>0</v>
          </cell>
        </row>
        <row r="1446">
          <cell r="A1446">
            <v>0</v>
          </cell>
          <cell r="B1446">
            <v>0</v>
          </cell>
          <cell r="C1446">
            <v>0</v>
          </cell>
          <cell r="D1446">
            <v>0</v>
          </cell>
          <cell r="E1446">
            <v>0</v>
          </cell>
          <cell r="F1446">
            <v>0</v>
          </cell>
          <cell r="G1446">
            <v>0</v>
          </cell>
          <cell r="H1446">
            <v>0</v>
          </cell>
          <cell r="I1446">
            <v>0</v>
          </cell>
          <cell r="J1446">
            <v>0</v>
          </cell>
          <cell r="K1446">
            <v>0</v>
          </cell>
          <cell r="L1446">
            <v>0</v>
          </cell>
          <cell r="M1446">
            <v>0</v>
          </cell>
        </row>
        <row r="1447">
          <cell r="A1447">
            <v>0</v>
          </cell>
          <cell r="B1447">
            <v>0</v>
          </cell>
          <cell r="C1447">
            <v>0</v>
          </cell>
          <cell r="D1447">
            <v>0</v>
          </cell>
          <cell r="E1447">
            <v>0</v>
          </cell>
          <cell r="F1447">
            <v>0</v>
          </cell>
          <cell r="G1447">
            <v>0</v>
          </cell>
          <cell r="H1447">
            <v>0</v>
          </cell>
          <cell r="I1447">
            <v>0</v>
          </cell>
          <cell r="J1447">
            <v>0</v>
          </cell>
          <cell r="K1447">
            <v>0</v>
          </cell>
          <cell r="L1447">
            <v>0</v>
          </cell>
          <cell r="M1447">
            <v>0</v>
          </cell>
        </row>
        <row r="1448">
          <cell r="A1448">
            <v>0</v>
          </cell>
          <cell r="B1448">
            <v>0</v>
          </cell>
          <cell r="C1448">
            <v>0</v>
          </cell>
          <cell r="D1448">
            <v>0</v>
          </cell>
          <cell r="E1448">
            <v>0</v>
          </cell>
          <cell r="F1448">
            <v>0</v>
          </cell>
          <cell r="G1448">
            <v>0</v>
          </cell>
          <cell r="H1448">
            <v>0</v>
          </cell>
          <cell r="I1448">
            <v>0</v>
          </cell>
          <cell r="J1448">
            <v>0</v>
          </cell>
          <cell r="K1448">
            <v>0</v>
          </cell>
          <cell r="L1448">
            <v>0</v>
          </cell>
          <cell r="M1448">
            <v>0</v>
          </cell>
        </row>
        <row r="1449">
          <cell r="A1449">
            <v>0</v>
          </cell>
          <cell r="B1449">
            <v>0</v>
          </cell>
          <cell r="C1449">
            <v>0</v>
          </cell>
          <cell r="D1449">
            <v>0</v>
          </cell>
          <cell r="E1449">
            <v>0</v>
          </cell>
          <cell r="F1449">
            <v>0</v>
          </cell>
          <cell r="G1449">
            <v>0</v>
          </cell>
          <cell r="H1449">
            <v>0</v>
          </cell>
          <cell r="I1449">
            <v>0</v>
          </cell>
          <cell r="J1449">
            <v>0</v>
          </cell>
          <cell r="K1449">
            <v>0</v>
          </cell>
          <cell r="L1449">
            <v>0</v>
          </cell>
          <cell r="M1449">
            <v>0</v>
          </cell>
        </row>
        <row r="1450">
          <cell r="A1450">
            <v>0</v>
          </cell>
          <cell r="B1450">
            <v>0</v>
          </cell>
          <cell r="C1450">
            <v>0</v>
          </cell>
          <cell r="D1450">
            <v>0</v>
          </cell>
          <cell r="E1450">
            <v>0</v>
          </cell>
          <cell r="F1450">
            <v>0</v>
          </cell>
          <cell r="G1450">
            <v>0</v>
          </cell>
          <cell r="H1450">
            <v>0</v>
          </cell>
          <cell r="I1450">
            <v>0</v>
          </cell>
          <cell r="J1450">
            <v>0</v>
          </cell>
          <cell r="K1450">
            <v>0</v>
          </cell>
          <cell r="L1450">
            <v>0</v>
          </cell>
          <cell r="M1450">
            <v>0</v>
          </cell>
        </row>
        <row r="1451">
          <cell r="A1451">
            <v>0</v>
          </cell>
          <cell r="B1451">
            <v>0</v>
          </cell>
          <cell r="C1451">
            <v>0</v>
          </cell>
          <cell r="D1451">
            <v>0</v>
          </cell>
          <cell r="E1451">
            <v>0</v>
          </cell>
          <cell r="F1451">
            <v>0</v>
          </cell>
          <cell r="G1451">
            <v>0</v>
          </cell>
          <cell r="H1451">
            <v>0</v>
          </cell>
          <cell r="I1451">
            <v>0</v>
          </cell>
          <cell r="J1451">
            <v>0</v>
          </cell>
          <cell r="K1451">
            <v>0</v>
          </cell>
          <cell r="L1451">
            <v>0</v>
          </cell>
          <cell r="M1451">
            <v>0</v>
          </cell>
        </row>
        <row r="1452">
          <cell r="A1452">
            <v>0</v>
          </cell>
          <cell r="B1452">
            <v>0</v>
          </cell>
          <cell r="C1452">
            <v>0</v>
          </cell>
          <cell r="D1452">
            <v>0</v>
          </cell>
          <cell r="E1452">
            <v>0</v>
          </cell>
          <cell r="F1452">
            <v>0</v>
          </cell>
          <cell r="G1452">
            <v>0</v>
          </cell>
          <cell r="H1452">
            <v>0</v>
          </cell>
          <cell r="I1452">
            <v>0</v>
          </cell>
          <cell r="J1452">
            <v>0</v>
          </cell>
          <cell r="K1452">
            <v>0</v>
          </cell>
          <cell r="L1452">
            <v>0</v>
          </cell>
          <cell r="M1452">
            <v>0</v>
          </cell>
        </row>
        <row r="1453">
          <cell r="A1453">
            <v>0</v>
          </cell>
          <cell r="B1453">
            <v>0</v>
          </cell>
          <cell r="C1453">
            <v>0</v>
          </cell>
          <cell r="D1453">
            <v>0</v>
          </cell>
          <cell r="E1453">
            <v>0</v>
          </cell>
          <cell r="F1453">
            <v>0</v>
          </cell>
          <cell r="G1453">
            <v>0</v>
          </cell>
          <cell r="H1453">
            <v>0</v>
          </cell>
          <cell r="I1453">
            <v>0</v>
          </cell>
          <cell r="J1453">
            <v>0</v>
          </cell>
          <cell r="K1453">
            <v>0</v>
          </cell>
          <cell r="L1453">
            <v>0</v>
          </cell>
          <cell r="M1453">
            <v>0</v>
          </cell>
        </row>
        <row r="1454">
          <cell r="A1454">
            <v>0</v>
          </cell>
          <cell r="B1454">
            <v>0</v>
          </cell>
          <cell r="C1454">
            <v>0</v>
          </cell>
          <cell r="D1454">
            <v>0</v>
          </cell>
          <cell r="E1454">
            <v>0</v>
          </cell>
          <cell r="F1454">
            <v>0</v>
          </cell>
          <cell r="G1454">
            <v>0</v>
          </cell>
          <cell r="H1454">
            <v>0</v>
          </cell>
          <cell r="I1454">
            <v>0</v>
          </cell>
          <cell r="J1454">
            <v>0</v>
          </cell>
          <cell r="K1454">
            <v>0</v>
          </cell>
          <cell r="L1454">
            <v>0</v>
          </cell>
          <cell r="M1454">
            <v>0</v>
          </cell>
        </row>
        <row r="1455">
          <cell r="A1455">
            <v>0</v>
          </cell>
          <cell r="B1455">
            <v>0</v>
          </cell>
          <cell r="C1455">
            <v>0</v>
          </cell>
          <cell r="D1455">
            <v>0</v>
          </cell>
          <cell r="E1455">
            <v>0</v>
          </cell>
          <cell r="F1455">
            <v>0</v>
          </cell>
          <cell r="G1455">
            <v>0</v>
          </cell>
          <cell r="H1455">
            <v>0</v>
          </cell>
          <cell r="I1455">
            <v>0</v>
          </cell>
          <cell r="J1455">
            <v>0</v>
          </cell>
          <cell r="K1455">
            <v>0</v>
          </cell>
          <cell r="L1455">
            <v>0</v>
          </cell>
          <cell r="M1455">
            <v>0</v>
          </cell>
        </row>
        <row r="1456">
          <cell r="A1456">
            <v>0</v>
          </cell>
          <cell r="B1456">
            <v>0</v>
          </cell>
          <cell r="C1456">
            <v>0</v>
          </cell>
          <cell r="D1456">
            <v>0</v>
          </cell>
          <cell r="E1456">
            <v>0</v>
          </cell>
          <cell r="F1456">
            <v>0</v>
          </cell>
          <cell r="G1456">
            <v>0</v>
          </cell>
          <cell r="H1456">
            <v>0</v>
          </cell>
          <cell r="I1456">
            <v>0</v>
          </cell>
          <cell r="J1456">
            <v>0</v>
          </cell>
          <cell r="K1456">
            <v>0</v>
          </cell>
          <cell r="L1456">
            <v>0</v>
          </cell>
          <cell r="M1456">
            <v>0</v>
          </cell>
        </row>
        <row r="1457">
          <cell r="A1457">
            <v>0</v>
          </cell>
          <cell r="B1457">
            <v>0</v>
          </cell>
          <cell r="C1457">
            <v>0</v>
          </cell>
          <cell r="D1457">
            <v>0</v>
          </cell>
          <cell r="E1457">
            <v>0</v>
          </cell>
          <cell r="F1457">
            <v>0</v>
          </cell>
          <cell r="G1457">
            <v>0</v>
          </cell>
          <cell r="H1457">
            <v>0</v>
          </cell>
          <cell r="I1457">
            <v>0</v>
          </cell>
          <cell r="J1457">
            <v>0</v>
          </cell>
          <cell r="K1457">
            <v>0</v>
          </cell>
          <cell r="L1457">
            <v>0</v>
          </cell>
          <cell r="M1457">
            <v>0</v>
          </cell>
        </row>
        <row r="1458">
          <cell r="A1458">
            <v>0</v>
          </cell>
          <cell r="B1458">
            <v>0</v>
          </cell>
          <cell r="C1458">
            <v>0</v>
          </cell>
          <cell r="D1458">
            <v>0</v>
          </cell>
          <cell r="E1458">
            <v>0</v>
          </cell>
          <cell r="F1458">
            <v>0</v>
          </cell>
          <cell r="G1458">
            <v>0</v>
          </cell>
          <cell r="H1458">
            <v>0</v>
          </cell>
          <cell r="I1458">
            <v>0</v>
          </cell>
          <cell r="J1458">
            <v>0</v>
          </cell>
          <cell r="K1458">
            <v>0</v>
          </cell>
          <cell r="L1458">
            <v>0</v>
          </cell>
          <cell r="M1458">
            <v>0</v>
          </cell>
        </row>
        <row r="1459">
          <cell r="A1459">
            <v>0</v>
          </cell>
          <cell r="B1459">
            <v>0</v>
          </cell>
          <cell r="C1459">
            <v>0</v>
          </cell>
          <cell r="D1459">
            <v>0</v>
          </cell>
          <cell r="E1459">
            <v>0</v>
          </cell>
          <cell r="F1459">
            <v>0</v>
          </cell>
          <cell r="G1459">
            <v>0</v>
          </cell>
          <cell r="H1459">
            <v>0</v>
          </cell>
          <cell r="I1459">
            <v>0</v>
          </cell>
          <cell r="J1459">
            <v>0</v>
          </cell>
          <cell r="K1459">
            <v>0</v>
          </cell>
          <cell r="L1459">
            <v>0</v>
          </cell>
          <cell r="M1459">
            <v>0</v>
          </cell>
        </row>
        <row r="1460">
          <cell r="A1460">
            <v>0</v>
          </cell>
          <cell r="B1460">
            <v>0</v>
          </cell>
          <cell r="C1460">
            <v>0</v>
          </cell>
          <cell r="D1460">
            <v>0</v>
          </cell>
          <cell r="E1460">
            <v>0</v>
          </cell>
          <cell r="F1460">
            <v>0</v>
          </cell>
          <cell r="G1460">
            <v>0</v>
          </cell>
          <cell r="H1460">
            <v>0</v>
          </cell>
          <cell r="I1460">
            <v>0</v>
          </cell>
          <cell r="J1460">
            <v>0</v>
          </cell>
          <cell r="K1460">
            <v>0</v>
          </cell>
          <cell r="L1460">
            <v>0</v>
          </cell>
          <cell r="M1460">
            <v>0</v>
          </cell>
        </row>
        <row r="1461">
          <cell r="A1461">
            <v>0</v>
          </cell>
          <cell r="B1461">
            <v>0</v>
          </cell>
          <cell r="C1461">
            <v>0</v>
          </cell>
          <cell r="D1461">
            <v>0</v>
          </cell>
          <cell r="E1461">
            <v>0</v>
          </cell>
          <cell r="F1461">
            <v>0</v>
          </cell>
          <cell r="G1461">
            <v>0</v>
          </cell>
          <cell r="H1461">
            <v>0</v>
          </cell>
          <cell r="I1461">
            <v>0</v>
          </cell>
          <cell r="J1461">
            <v>0</v>
          </cell>
          <cell r="K1461">
            <v>0</v>
          </cell>
          <cell r="L1461">
            <v>0</v>
          </cell>
          <cell r="M1461">
            <v>0</v>
          </cell>
        </row>
        <row r="1462">
          <cell r="A1462">
            <v>0</v>
          </cell>
          <cell r="B1462">
            <v>0</v>
          </cell>
          <cell r="C1462">
            <v>0</v>
          </cell>
          <cell r="D1462">
            <v>0</v>
          </cell>
          <cell r="E1462">
            <v>0</v>
          </cell>
          <cell r="F1462">
            <v>0</v>
          </cell>
          <cell r="G1462">
            <v>0</v>
          </cell>
          <cell r="H1462">
            <v>0</v>
          </cell>
          <cell r="I1462">
            <v>0</v>
          </cell>
          <cell r="J1462">
            <v>0</v>
          </cell>
          <cell r="K1462">
            <v>0</v>
          </cell>
          <cell r="L1462">
            <v>0</v>
          </cell>
          <cell r="M1462">
            <v>0</v>
          </cell>
        </row>
        <row r="1463">
          <cell r="A1463">
            <v>0</v>
          </cell>
          <cell r="B1463">
            <v>0</v>
          </cell>
          <cell r="C1463">
            <v>0</v>
          </cell>
          <cell r="D1463">
            <v>0</v>
          </cell>
          <cell r="E1463">
            <v>0</v>
          </cell>
          <cell r="F1463">
            <v>0</v>
          </cell>
          <cell r="G1463">
            <v>0</v>
          </cell>
          <cell r="H1463">
            <v>0</v>
          </cell>
          <cell r="I1463">
            <v>0</v>
          </cell>
          <cell r="J1463">
            <v>0</v>
          </cell>
          <cell r="K1463">
            <v>0</v>
          </cell>
          <cell r="L1463">
            <v>0</v>
          </cell>
          <cell r="M1463">
            <v>0</v>
          </cell>
        </row>
        <row r="1464">
          <cell r="A1464">
            <v>0</v>
          </cell>
          <cell r="B1464">
            <v>0</v>
          </cell>
          <cell r="C1464">
            <v>0</v>
          </cell>
          <cell r="D1464">
            <v>0</v>
          </cell>
          <cell r="E1464">
            <v>0</v>
          </cell>
          <cell r="F1464">
            <v>0</v>
          </cell>
          <cell r="G1464">
            <v>0</v>
          </cell>
          <cell r="H1464">
            <v>0</v>
          </cell>
          <cell r="I1464">
            <v>0</v>
          </cell>
          <cell r="J1464">
            <v>0</v>
          </cell>
          <cell r="K1464">
            <v>0</v>
          </cell>
          <cell r="L1464">
            <v>0</v>
          </cell>
          <cell r="M1464">
            <v>0</v>
          </cell>
        </row>
        <row r="1465">
          <cell r="A1465">
            <v>0</v>
          </cell>
          <cell r="B1465">
            <v>0</v>
          </cell>
          <cell r="C1465">
            <v>0</v>
          </cell>
          <cell r="D1465">
            <v>0</v>
          </cell>
          <cell r="E1465">
            <v>0</v>
          </cell>
          <cell r="F1465">
            <v>0</v>
          </cell>
          <cell r="G1465">
            <v>0</v>
          </cell>
          <cell r="H1465">
            <v>0</v>
          </cell>
          <cell r="I1465">
            <v>0</v>
          </cell>
          <cell r="J1465">
            <v>0</v>
          </cell>
          <cell r="K1465">
            <v>0</v>
          </cell>
          <cell r="L1465">
            <v>0</v>
          </cell>
          <cell r="M1465">
            <v>0</v>
          </cell>
        </row>
        <row r="1466">
          <cell r="A1466">
            <v>0</v>
          </cell>
          <cell r="B1466">
            <v>0</v>
          </cell>
          <cell r="C1466">
            <v>0</v>
          </cell>
          <cell r="D1466">
            <v>0</v>
          </cell>
          <cell r="E1466">
            <v>0</v>
          </cell>
          <cell r="F1466">
            <v>0</v>
          </cell>
          <cell r="G1466">
            <v>0</v>
          </cell>
          <cell r="H1466">
            <v>0</v>
          </cell>
          <cell r="I1466">
            <v>0</v>
          </cell>
          <cell r="J1466">
            <v>0</v>
          </cell>
          <cell r="K1466">
            <v>0</v>
          </cell>
          <cell r="L1466">
            <v>0</v>
          </cell>
          <cell r="M1466">
            <v>0</v>
          </cell>
        </row>
        <row r="1467">
          <cell r="A1467">
            <v>0</v>
          </cell>
          <cell r="B1467">
            <v>0</v>
          </cell>
          <cell r="C1467">
            <v>0</v>
          </cell>
          <cell r="D1467">
            <v>0</v>
          </cell>
          <cell r="E1467">
            <v>0</v>
          </cell>
          <cell r="F1467">
            <v>0</v>
          </cell>
          <cell r="G1467">
            <v>0</v>
          </cell>
          <cell r="H1467">
            <v>0</v>
          </cell>
          <cell r="I1467">
            <v>0</v>
          </cell>
          <cell r="J1467">
            <v>0</v>
          </cell>
          <cell r="K1467">
            <v>0</v>
          </cell>
          <cell r="L1467">
            <v>0</v>
          </cell>
          <cell r="M1467">
            <v>0</v>
          </cell>
        </row>
        <row r="1468">
          <cell r="A1468">
            <v>0</v>
          </cell>
          <cell r="B1468">
            <v>0</v>
          </cell>
          <cell r="C1468">
            <v>0</v>
          </cell>
          <cell r="D1468">
            <v>0</v>
          </cell>
          <cell r="E1468">
            <v>0</v>
          </cell>
          <cell r="F1468">
            <v>0</v>
          </cell>
          <cell r="G1468">
            <v>0</v>
          </cell>
          <cell r="H1468">
            <v>0</v>
          </cell>
          <cell r="I1468">
            <v>0</v>
          </cell>
          <cell r="J1468">
            <v>0</v>
          </cell>
          <cell r="K1468">
            <v>0</v>
          </cell>
          <cell r="L1468">
            <v>0</v>
          </cell>
          <cell r="M1468">
            <v>0</v>
          </cell>
        </row>
        <row r="1469">
          <cell r="A1469">
            <v>0</v>
          </cell>
          <cell r="B1469">
            <v>0</v>
          </cell>
          <cell r="C1469">
            <v>0</v>
          </cell>
          <cell r="D1469">
            <v>0</v>
          </cell>
          <cell r="E1469">
            <v>0</v>
          </cell>
          <cell r="F1469">
            <v>0</v>
          </cell>
          <cell r="G1469">
            <v>0</v>
          </cell>
          <cell r="H1469">
            <v>0</v>
          </cell>
          <cell r="I1469">
            <v>0</v>
          </cell>
          <cell r="J1469">
            <v>0</v>
          </cell>
          <cell r="K1469">
            <v>0</v>
          </cell>
          <cell r="L1469">
            <v>0</v>
          </cell>
          <cell r="M1469">
            <v>0</v>
          </cell>
        </row>
        <row r="1470">
          <cell r="A1470">
            <v>0</v>
          </cell>
          <cell r="B1470">
            <v>0</v>
          </cell>
          <cell r="C1470">
            <v>0</v>
          </cell>
          <cell r="D1470">
            <v>0</v>
          </cell>
          <cell r="E1470">
            <v>0</v>
          </cell>
          <cell r="F1470">
            <v>0</v>
          </cell>
          <cell r="G1470">
            <v>0</v>
          </cell>
          <cell r="H1470">
            <v>0</v>
          </cell>
          <cell r="I1470">
            <v>0</v>
          </cell>
          <cell r="J1470">
            <v>0</v>
          </cell>
          <cell r="K1470">
            <v>0</v>
          </cell>
          <cell r="L1470">
            <v>0</v>
          </cell>
          <cell r="M1470">
            <v>0</v>
          </cell>
        </row>
        <row r="1471">
          <cell r="A1471">
            <v>0</v>
          </cell>
          <cell r="B1471">
            <v>0</v>
          </cell>
          <cell r="C1471">
            <v>0</v>
          </cell>
          <cell r="D1471">
            <v>0</v>
          </cell>
          <cell r="E1471">
            <v>0</v>
          </cell>
          <cell r="F1471">
            <v>0</v>
          </cell>
          <cell r="G1471">
            <v>0</v>
          </cell>
          <cell r="H1471">
            <v>0</v>
          </cell>
          <cell r="I1471">
            <v>0</v>
          </cell>
          <cell r="J1471">
            <v>0</v>
          </cell>
          <cell r="K1471">
            <v>0</v>
          </cell>
          <cell r="L1471">
            <v>0</v>
          </cell>
          <cell r="M1471">
            <v>0</v>
          </cell>
        </row>
        <row r="1472">
          <cell r="A1472">
            <v>0</v>
          </cell>
          <cell r="B1472">
            <v>0</v>
          </cell>
          <cell r="C1472">
            <v>0</v>
          </cell>
          <cell r="D1472">
            <v>0</v>
          </cell>
          <cell r="E1472">
            <v>0</v>
          </cell>
          <cell r="F1472">
            <v>0</v>
          </cell>
          <cell r="G1472">
            <v>0</v>
          </cell>
          <cell r="H1472">
            <v>0</v>
          </cell>
          <cell r="I1472">
            <v>0</v>
          </cell>
          <cell r="J1472">
            <v>0</v>
          </cell>
          <cell r="K1472">
            <v>0</v>
          </cell>
          <cell r="L1472">
            <v>0</v>
          </cell>
          <cell r="M1472">
            <v>0</v>
          </cell>
        </row>
        <row r="1473">
          <cell r="A1473">
            <v>0</v>
          </cell>
          <cell r="B1473">
            <v>0</v>
          </cell>
          <cell r="C1473">
            <v>0</v>
          </cell>
          <cell r="D1473">
            <v>0</v>
          </cell>
          <cell r="E1473">
            <v>0</v>
          </cell>
          <cell r="F1473">
            <v>0</v>
          </cell>
          <cell r="G1473">
            <v>0</v>
          </cell>
          <cell r="H1473">
            <v>0</v>
          </cell>
          <cell r="I1473">
            <v>0</v>
          </cell>
          <cell r="J1473">
            <v>0</v>
          </cell>
          <cell r="K1473">
            <v>0</v>
          </cell>
          <cell r="L1473">
            <v>0</v>
          </cell>
          <cell r="M1473">
            <v>0</v>
          </cell>
        </row>
        <row r="1474">
          <cell r="A1474">
            <v>0</v>
          </cell>
          <cell r="B1474">
            <v>0</v>
          </cell>
          <cell r="C1474">
            <v>0</v>
          </cell>
          <cell r="D1474">
            <v>0</v>
          </cell>
          <cell r="E1474">
            <v>0</v>
          </cell>
          <cell r="F1474">
            <v>0</v>
          </cell>
          <cell r="G1474">
            <v>0</v>
          </cell>
          <cell r="H1474">
            <v>0</v>
          </cell>
          <cell r="I1474">
            <v>0</v>
          </cell>
          <cell r="J1474">
            <v>0</v>
          </cell>
          <cell r="K1474">
            <v>0</v>
          </cell>
          <cell r="L1474">
            <v>0</v>
          </cell>
          <cell r="M1474">
            <v>0</v>
          </cell>
        </row>
        <row r="1475">
          <cell r="A1475">
            <v>0</v>
          </cell>
          <cell r="B1475">
            <v>0</v>
          </cell>
          <cell r="C1475">
            <v>0</v>
          </cell>
          <cell r="D1475">
            <v>0</v>
          </cell>
          <cell r="E1475">
            <v>0</v>
          </cell>
          <cell r="F1475">
            <v>0</v>
          </cell>
          <cell r="G1475">
            <v>0</v>
          </cell>
          <cell r="H1475">
            <v>0</v>
          </cell>
          <cell r="I1475">
            <v>0</v>
          </cell>
          <cell r="J1475">
            <v>0</v>
          </cell>
          <cell r="K1475">
            <v>0</v>
          </cell>
          <cell r="L1475">
            <v>0</v>
          </cell>
          <cell r="M1475">
            <v>0</v>
          </cell>
        </row>
        <row r="1476">
          <cell r="A1476">
            <v>0</v>
          </cell>
          <cell r="B1476">
            <v>0</v>
          </cell>
          <cell r="C1476">
            <v>0</v>
          </cell>
          <cell r="D1476">
            <v>0</v>
          </cell>
          <cell r="E1476">
            <v>0</v>
          </cell>
          <cell r="F1476">
            <v>0</v>
          </cell>
          <cell r="G1476">
            <v>0</v>
          </cell>
          <cell r="H1476">
            <v>0</v>
          </cell>
          <cell r="I1476">
            <v>0</v>
          </cell>
          <cell r="J1476">
            <v>0</v>
          </cell>
          <cell r="K1476">
            <v>0</v>
          </cell>
          <cell r="L1476">
            <v>0</v>
          </cell>
          <cell r="M1476">
            <v>0</v>
          </cell>
        </row>
        <row r="1477">
          <cell r="A1477">
            <v>0</v>
          </cell>
          <cell r="B1477">
            <v>0</v>
          </cell>
          <cell r="C1477">
            <v>0</v>
          </cell>
          <cell r="D1477">
            <v>0</v>
          </cell>
          <cell r="E1477">
            <v>0</v>
          </cell>
          <cell r="F1477">
            <v>0</v>
          </cell>
          <cell r="G1477">
            <v>0</v>
          </cell>
          <cell r="H1477">
            <v>0</v>
          </cell>
          <cell r="I1477">
            <v>0</v>
          </cell>
          <cell r="J1477">
            <v>0</v>
          </cell>
          <cell r="K1477">
            <v>0</v>
          </cell>
          <cell r="L1477">
            <v>0</v>
          </cell>
          <cell r="M1477">
            <v>0</v>
          </cell>
        </row>
        <row r="1478">
          <cell r="A1478">
            <v>0</v>
          </cell>
          <cell r="B1478">
            <v>0</v>
          </cell>
          <cell r="C1478">
            <v>0</v>
          </cell>
          <cell r="D1478">
            <v>0</v>
          </cell>
          <cell r="E1478">
            <v>0</v>
          </cell>
          <cell r="F1478">
            <v>0</v>
          </cell>
          <cell r="G1478">
            <v>0</v>
          </cell>
          <cell r="H1478">
            <v>0</v>
          </cell>
          <cell r="I1478">
            <v>0</v>
          </cell>
          <cell r="J1478">
            <v>0</v>
          </cell>
          <cell r="K1478">
            <v>0</v>
          </cell>
          <cell r="L1478">
            <v>0</v>
          </cell>
          <cell r="M1478">
            <v>0</v>
          </cell>
        </row>
        <row r="1479">
          <cell r="A1479">
            <v>0</v>
          </cell>
          <cell r="B1479">
            <v>0</v>
          </cell>
          <cell r="C1479">
            <v>0</v>
          </cell>
          <cell r="D1479">
            <v>0</v>
          </cell>
          <cell r="E1479">
            <v>0</v>
          </cell>
          <cell r="F1479">
            <v>0</v>
          </cell>
          <cell r="G1479">
            <v>0</v>
          </cell>
          <cell r="H1479">
            <v>0</v>
          </cell>
          <cell r="I1479">
            <v>0</v>
          </cell>
          <cell r="J1479">
            <v>0</v>
          </cell>
          <cell r="K1479">
            <v>0</v>
          </cell>
          <cell r="L1479">
            <v>0</v>
          </cell>
          <cell r="M1479">
            <v>0</v>
          </cell>
        </row>
        <row r="1480">
          <cell r="A1480">
            <v>0</v>
          </cell>
          <cell r="B1480">
            <v>0</v>
          </cell>
          <cell r="C1480">
            <v>0</v>
          </cell>
          <cell r="D1480">
            <v>0</v>
          </cell>
          <cell r="E1480">
            <v>0</v>
          </cell>
          <cell r="F1480">
            <v>0</v>
          </cell>
          <cell r="G1480">
            <v>0</v>
          </cell>
          <cell r="H1480">
            <v>0</v>
          </cell>
          <cell r="I1480">
            <v>0</v>
          </cell>
          <cell r="J1480">
            <v>0</v>
          </cell>
          <cell r="K1480">
            <v>0</v>
          </cell>
          <cell r="L1480">
            <v>0</v>
          </cell>
          <cell r="M1480">
            <v>0</v>
          </cell>
        </row>
        <row r="1481">
          <cell r="A1481">
            <v>0</v>
          </cell>
          <cell r="B1481">
            <v>0</v>
          </cell>
          <cell r="C1481">
            <v>0</v>
          </cell>
          <cell r="D1481">
            <v>0</v>
          </cell>
          <cell r="E1481">
            <v>0</v>
          </cell>
          <cell r="F1481">
            <v>0</v>
          </cell>
          <cell r="G1481">
            <v>0</v>
          </cell>
          <cell r="H1481">
            <v>0</v>
          </cell>
          <cell r="I1481">
            <v>0</v>
          </cell>
          <cell r="J1481">
            <v>0</v>
          </cell>
          <cell r="K1481">
            <v>0</v>
          </cell>
          <cell r="L1481">
            <v>0</v>
          </cell>
          <cell r="M1481">
            <v>0</v>
          </cell>
        </row>
        <row r="1482">
          <cell r="A1482">
            <v>0</v>
          </cell>
          <cell r="B1482">
            <v>0</v>
          </cell>
          <cell r="C1482">
            <v>0</v>
          </cell>
          <cell r="D1482">
            <v>0</v>
          </cell>
          <cell r="E1482">
            <v>0</v>
          </cell>
          <cell r="F1482">
            <v>0</v>
          </cell>
          <cell r="G1482">
            <v>0</v>
          </cell>
          <cell r="H1482">
            <v>0</v>
          </cell>
          <cell r="I1482">
            <v>0</v>
          </cell>
          <cell r="J1482">
            <v>0</v>
          </cell>
          <cell r="K1482">
            <v>0</v>
          </cell>
          <cell r="L1482">
            <v>0</v>
          </cell>
          <cell r="M1482">
            <v>0</v>
          </cell>
        </row>
        <row r="1483">
          <cell r="A1483">
            <v>0</v>
          </cell>
          <cell r="B1483">
            <v>0</v>
          </cell>
          <cell r="C1483">
            <v>0</v>
          </cell>
          <cell r="D1483">
            <v>0</v>
          </cell>
          <cell r="E1483">
            <v>0</v>
          </cell>
          <cell r="F1483">
            <v>0</v>
          </cell>
          <cell r="G1483">
            <v>0</v>
          </cell>
          <cell r="H1483">
            <v>0</v>
          </cell>
          <cell r="I1483">
            <v>0</v>
          </cell>
          <cell r="J1483">
            <v>0</v>
          </cell>
          <cell r="K1483">
            <v>0</v>
          </cell>
          <cell r="L1483">
            <v>0</v>
          </cell>
          <cell r="M1483">
            <v>0</v>
          </cell>
        </row>
        <row r="1484">
          <cell r="A1484">
            <v>0</v>
          </cell>
          <cell r="B1484">
            <v>0</v>
          </cell>
          <cell r="C1484">
            <v>0</v>
          </cell>
          <cell r="D1484">
            <v>0</v>
          </cell>
          <cell r="E1484">
            <v>0</v>
          </cell>
          <cell r="F1484">
            <v>0</v>
          </cell>
          <cell r="G1484">
            <v>0</v>
          </cell>
          <cell r="H1484">
            <v>0</v>
          </cell>
          <cell r="I1484">
            <v>0</v>
          </cell>
          <cell r="J1484">
            <v>0</v>
          </cell>
          <cell r="K1484">
            <v>0</v>
          </cell>
          <cell r="L1484">
            <v>0</v>
          </cell>
          <cell r="M1484">
            <v>0</v>
          </cell>
        </row>
        <row r="1485">
          <cell r="A1485">
            <v>0</v>
          </cell>
          <cell r="B1485">
            <v>0</v>
          </cell>
          <cell r="C1485">
            <v>0</v>
          </cell>
          <cell r="D1485">
            <v>0</v>
          </cell>
          <cell r="E1485">
            <v>0</v>
          </cell>
          <cell r="F1485">
            <v>0</v>
          </cell>
          <cell r="G1485">
            <v>0</v>
          </cell>
          <cell r="H1485">
            <v>0</v>
          </cell>
          <cell r="I1485">
            <v>0</v>
          </cell>
          <cell r="J1485">
            <v>0</v>
          </cell>
          <cell r="K1485">
            <v>0</v>
          </cell>
          <cell r="L1485">
            <v>0</v>
          </cell>
          <cell r="M1485">
            <v>0</v>
          </cell>
        </row>
        <row r="1486">
          <cell r="A1486">
            <v>0</v>
          </cell>
          <cell r="B1486">
            <v>0</v>
          </cell>
          <cell r="C1486">
            <v>0</v>
          </cell>
          <cell r="D1486">
            <v>0</v>
          </cell>
          <cell r="E1486">
            <v>0</v>
          </cell>
          <cell r="F1486">
            <v>0</v>
          </cell>
          <cell r="G1486">
            <v>0</v>
          </cell>
          <cell r="H1486">
            <v>0</v>
          </cell>
          <cell r="I1486">
            <v>0</v>
          </cell>
          <cell r="J1486">
            <v>0</v>
          </cell>
          <cell r="K1486">
            <v>0</v>
          </cell>
          <cell r="L1486">
            <v>0</v>
          </cell>
          <cell r="M1486">
            <v>0</v>
          </cell>
        </row>
        <row r="1487">
          <cell r="A1487">
            <v>0</v>
          </cell>
          <cell r="B1487">
            <v>0</v>
          </cell>
          <cell r="C1487">
            <v>0</v>
          </cell>
          <cell r="D1487">
            <v>0</v>
          </cell>
          <cell r="E1487">
            <v>0</v>
          </cell>
          <cell r="F1487">
            <v>0</v>
          </cell>
          <cell r="G1487">
            <v>0</v>
          </cell>
          <cell r="H1487">
            <v>0</v>
          </cell>
          <cell r="I1487">
            <v>0</v>
          </cell>
          <cell r="J1487">
            <v>0</v>
          </cell>
          <cell r="K1487">
            <v>0</v>
          </cell>
          <cell r="L1487">
            <v>0</v>
          </cell>
          <cell r="M1487">
            <v>0</v>
          </cell>
        </row>
        <row r="1488">
          <cell r="A1488">
            <v>0</v>
          </cell>
          <cell r="B1488">
            <v>0</v>
          </cell>
          <cell r="C1488">
            <v>0</v>
          </cell>
          <cell r="D1488">
            <v>0</v>
          </cell>
          <cell r="E1488">
            <v>0</v>
          </cell>
          <cell r="F1488">
            <v>0</v>
          </cell>
          <cell r="G1488">
            <v>0</v>
          </cell>
          <cell r="H1488">
            <v>0</v>
          </cell>
          <cell r="I1488">
            <v>0</v>
          </cell>
          <cell r="J1488">
            <v>0</v>
          </cell>
          <cell r="K1488">
            <v>0</v>
          </cell>
          <cell r="L1488">
            <v>0</v>
          </cell>
          <cell r="M1488">
            <v>0</v>
          </cell>
        </row>
        <row r="1489">
          <cell r="A1489">
            <v>0</v>
          </cell>
          <cell r="B1489">
            <v>0</v>
          </cell>
          <cell r="C1489">
            <v>0</v>
          </cell>
          <cell r="D1489">
            <v>0</v>
          </cell>
          <cell r="E1489">
            <v>0</v>
          </cell>
          <cell r="F1489">
            <v>0</v>
          </cell>
          <cell r="G1489">
            <v>0</v>
          </cell>
          <cell r="H1489">
            <v>0</v>
          </cell>
          <cell r="I1489">
            <v>0</v>
          </cell>
          <cell r="J1489">
            <v>0</v>
          </cell>
          <cell r="K1489">
            <v>0</v>
          </cell>
          <cell r="L1489">
            <v>0</v>
          </cell>
          <cell r="M1489">
            <v>0</v>
          </cell>
        </row>
        <row r="1490">
          <cell r="A1490">
            <v>0</v>
          </cell>
          <cell r="B1490">
            <v>0</v>
          </cell>
          <cell r="C1490">
            <v>0</v>
          </cell>
          <cell r="D1490">
            <v>0</v>
          </cell>
          <cell r="E1490">
            <v>0</v>
          </cell>
          <cell r="F1490">
            <v>0</v>
          </cell>
          <cell r="G1490">
            <v>0</v>
          </cell>
          <cell r="H1490">
            <v>0</v>
          </cell>
          <cell r="I1490">
            <v>0</v>
          </cell>
          <cell r="J1490">
            <v>0</v>
          </cell>
          <cell r="K1490">
            <v>0</v>
          </cell>
          <cell r="L1490">
            <v>0</v>
          </cell>
          <cell r="M1490">
            <v>0</v>
          </cell>
        </row>
        <row r="1491">
          <cell r="A1491">
            <v>0</v>
          </cell>
          <cell r="B1491">
            <v>0</v>
          </cell>
          <cell r="C1491">
            <v>0</v>
          </cell>
          <cell r="D1491">
            <v>0</v>
          </cell>
          <cell r="E1491">
            <v>0</v>
          </cell>
          <cell r="F1491">
            <v>0</v>
          </cell>
          <cell r="G1491">
            <v>0</v>
          </cell>
          <cell r="H1491">
            <v>0</v>
          </cell>
          <cell r="I1491">
            <v>0</v>
          </cell>
          <cell r="J1491">
            <v>0</v>
          </cell>
          <cell r="K1491">
            <v>0</v>
          </cell>
          <cell r="L1491">
            <v>0</v>
          </cell>
          <cell r="M1491">
            <v>0</v>
          </cell>
        </row>
        <row r="1492">
          <cell r="A1492">
            <v>0</v>
          </cell>
          <cell r="B1492">
            <v>0</v>
          </cell>
          <cell r="C1492">
            <v>0</v>
          </cell>
          <cell r="D1492">
            <v>0</v>
          </cell>
          <cell r="E1492">
            <v>0</v>
          </cell>
          <cell r="F1492">
            <v>0</v>
          </cell>
          <cell r="G1492">
            <v>0</v>
          </cell>
          <cell r="H1492">
            <v>0</v>
          </cell>
          <cell r="I1492">
            <v>0</v>
          </cell>
          <cell r="J1492">
            <v>0</v>
          </cell>
          <cell r="K1492">
            <v>0</v>
          </cell>
          <cell r="L1492">
            <v>0</v>
          </cell>
          <cell r="M1492">
            <v>0</v>
          </cell>
        </row>
        <row r="1493">
          <cell r="A1493">
            <v>0</v>
          </cell>
          <cell r="B1493">
            <v>0</v>
          </cell>
          <cell r="C1493">
            <v>0</v>
          </cell>
          <cell r="D1493">
            <v>0</v>
          </cell>
          <cell r="E1493">
            <v>0</v>
          </cell>
          <cell r="F1493">
            <v>0</v>
          </cell>
          <cell r="G1493">
            <v>0</v>
          </cell>
          <cell r="H1493">
            <v>0</v>
          </cell>
          <cell r="I1493">
            <v>0</v>
          </cell>
          <cell r="J1493">
            <v>0</v>
          </cell>
          <cell r="K1493">
            <v>0</v>
          </cell>
          <cell r="L1493">
            <v>0</v>
          </cell>
          <cell r="M1493">
            <v>0</v>
          </cell>
        </row>
        <row r="1494">
          <cell r="A1494">
            <v>0</v>
          </cell>
          <cell r="B1494">
            <v>0</v>
          </cell>
          <cell r="C1494">
            <v>0</v>
          </cell>
          <cell r="D1494">
            <v>0</v>
          </cell>
          <cell r="E1494">
            <v>0</v>
          </cell>
          <cell r="F1494">
            <v>0</v>
          </cell>
          <cell r="G1494">
            <v>0</v>
          </cell>
          <cell r="H1494">
            <v>0</v>
          </cell>
          <cell r="I1494">
            <v>0</v>
          </cell>
          <cell r="J1494">
            <v>0</v>
          </cell>
          <cell r="K1494">
            <v>0</v>
          </cell>
          <cell r="L1494">
            <v>0</v>
          </cell>
          <cell r="M1494">
            <v>0</v>
          </cell>
        </row>
        <row r="1495">
          <cell r="A1495">
            <v>0</v>
          </cell>
          <cell r="B1495">
            <v>0</v>
          </cell>
          <cell r="C1495">
            <v>0</v>
          </cell>
          <cell r="D1495">
            <v>0</v>
          </cell>
          <cell r="E1495">
            <v>0</v>
          </cell>
          <cell r="F1495">
            <v>0</v>
          </cell>
          <cell r="G1495">
            <v>0</v>
          </cell>
          <cell r="H1495">
            <v>0</v>
          </cell>
          <cell r="I1495">
            <v>0</v>
          </cell>
          <cell r="J1495">
            <v>0</v>
          </cell>
          <cell r="K1495">
            <v>0</v>
          </cell>
          <cell r="L1495">
            <v>0</v>
          </cell>
          <cell r="M1495">
            <v>0</v>
          </cell>
        </row>
        <row r="1496">
          <cell r="A1496">
            <v>0</v>
          </cell>
          <cell r="B1496">
            <v>0</v>
          </cell>
          <cell r="C1496">
            <v>0</v>
          </cell>
          <cell r="D1496">
            <v>0</v>
          </cell>
          <cell r="E1496">
            <v>0</v>
          </cell>
          <cell r="F1496">
            <v>0</v>
          </cell>
          <cell r="G1496">
            <v>0</v>
          </cell>
          <cell r="H1496">
            <v>0</v>
          </cell>
          <cell r="I1496">
            <v>0</v>
          </cell>
          <cell r="J1496">
            <v>0</v>
          </cell>
          <cell r="K1496">
            <v>0</v>
          </cell>
          <cell r="L1496">
            <v>0</v>
          </cell>
          <cell r="M1496">
            <v>0</v>
          </cell>
        </row>
        <row r="1497">
          <cell r="A1497">
            <v>0</v>
          </cell>
          <cell r="B1497">
            <v>0</v>
          </cell>
          <cell r="C1497">
            <v>0</v>
          </cell>
          <cell r="D1497">
            <v>0</v>
          </cell>
          <cell r="E1497">
            <v>0</v>
          </cell>
          <cell r="F1497">
            <v>0</v>
          </cell>
          <cell r="G1497">
            <v>0</v>
          </cell>
          <cell r="H1497">
            <v>0</v>
          </cell>
          <cell r="I1497">
            <v>0</v>
          </cell>
          <cell r="J1497">
            <v>0</v>
          </cell>
          <cell r="K1497">
            <v>0</v>
          </cell>
          <cell r="L1497">
            <v>0</v>
          </cell>
          <cell r="M1497">
            <v>0</v>
          </cell>
        </row>
        <row r="1498">
          <cell r="A1498">
            <v>0</v>
          </cell>
          <cell r="B1498">
            <v>0</v>
          </cell>
          <cell r="C1498">
            <v>0</v>
          </cell>
          <cell r="D1498">
            <v>0</v>
          </cell>
          <cell r="E1498">
            <v>0</v>
          </cell>
          <cell r="F1498">
            <v>0</v>
          </cell>
          <cell r="G1498">
            <v>0</v>
          </cell>
          <cell r="H1498">
            <v>0</v>
          </cell>
          <cell r="I1498">
            <v>0</v>
          </cell>
          <cell r="J1498">
            <v>0</v>
          </cell>
          <cell r="K1498">
            <v>0</v>
          </cell>
          <cell r="L1498">
            <v>0</v>
          </cell>
          <cell r="M1498">
            <v>0</v>
          </cell>
        </row>
        <row r="1499">
          <cell r="A1499">
            <v>0</v>
          </cell>
          <cell r="B1499">
            <v>0</v>
          </cell>
          <cell r="C1499">
            <v>0</v>
          </cell>
          <cell r="D1499">
            <v>0</v>
          </cell>
          <cell r="E1499">
            <v>0</v>
          </cell>
          <cell r="F1499">
            <v>0</v>
          </cell>
          <cell r="G1499">
            <v>0</v>
          </cell>
          <cell r="H1499">
            <v>0</v>
          </cell>
          <cell r="I1499">
            <v>0</v>
          </cell>
          <cell r="J1499">
            <v>0</v>
          </cell>
          <cell r="K1499">
            <v>0</v>
          </cell>
          <cell r="L1499">
            <v>0</v>
          </cell>
          <cell r="M1499">
            <v>0</v>
          </cell>
        </row>
        <row r="1500">
          <cell r="A1500">
            <v>0</v>
          </cell>
          <cell r="B1500">
            <v>0</v>
          </cell>
          <cell r="C1500">
            <v>0</v>
          </cell>
          <cell r="D1500">
            <v>0</v>
          </cell>
          <cell r="E1500">
            <v>0</v>
          </cell>
          <cell r="F1500">
            <v>0</v>
          </cell>
          <cell r="G1500">
            <v>0</v>
          </cell>
          <cell r="H1500">
            <v>0</v>
          </cell>
          <cell r="I1500">
            <v>0</v>
          </cell>
          <cell r="J1500">
            <v>0</v>
          </cell>
          <cell r="K1500">
            <v>0</v>
          </cell>
          <cell r="L1500">
            <v>0</v>
          </cell>
          <cell r="M1500">
            <v>0</v>
          </cell>
        </row>
        <row r="1501">
          <cell r="A1501">
            <v>0</v>
          </cell>
          <cell r="B1501">
            <v>0</v>
          </cell>
          <cell r="C1501">
            <v>0</v>
          </cell>
          <cell r="D1501">
            <v>0</v>
          </cell>
          <cell r="E1501">
            <v>0</v>
          </cell>
          <cell r="F1501">
            <v>0</v>
          </cell>
          <cell r="G1501">
            <v>0</v>
          </cell>
          <cell r="H1501">
            <v>0</v>
          </cell>
          <cell r="I1501">
            <v>0</v>
          </cell>
          <cell r="J1501">
            <v>0</v>
          </cell>
          <cell r="K1501">
            <v>0</v>
          </cell>
          <cell r="L1501">
            <v>0</v>
          </cell>
          <cell r="M1501">
            <v>0</v>
          </cell>
        </row>
        <row r="1502">
          <cell r="A1502">
            <v>0</v>
          </cell>
          <cell r="B1502">
            <v>0</v>
          </cell>
          <cell r="C1502">
            <v>0</v>
          </cell>
          <cell r="D1502">
            <v>0</v>
          </cell>
          <cell r="E1502">
            <v>0</v>
          </cell>
          <cell r="F1502">
            <v>0</v>
          </cell>
          <cell r="G1502">
            <v>0</v>
          </cell>
          <cell r="H1502">
            <v>0</v>
          </cell>
          <cell r="I1502">
            <v>0</v>
          </cell>
          <cell r="J1502">
            <v>0</v>
          </cell>
          <cell r="K1502">
            <v>0</v>
          </cell>
          <cell r="L1502">
            <v>0</v>
          </cell>
          <cell r="M1502">
            <v>0</v>
          </cell>
        </row>
        <row r="1503">
          <cell r="A1503">
            <v>0</v>
          </cell>
          <cell r="B1503">
            <v>0</v>
          </cell>
          <cell r="C1503">
            <v>0</v>
          </cell>
          <cell r="D1503">
            <v>0</v>
          </cell>
          <cell r="E1503">
            <v>0</v>
          </cell>
          <cell r="F1503">
            <v>0</v>
          </cell>
          <cell r="G1503">
            <v>0</v>
          </cell>
          <cell r="H1503">
            <v>0</v>
          </cell>
          <cell r="I1503">
            <v>0</v>
          </cell>
          <cell r="J1503">
            <v>0</v>
          </cell>
          <cell r="K1503">
            <v>0</v>
          </cell>
          <cell r="L1503">
            <v>0</v>
          </cell>
          <cell r="M1503">
            <v>0</v>
          </cell>
        </row>
        <row r="1504">
          <cell r="A1504">
            <v>0</v>
          </cell>
          <cell r="B1504">
            <v>0</v>
          </cell>
          <cell r="C1504">
            <v>0</v>
          </cell>
          <cell r="D1504">
            <v>0</v>
          </cell>
          <cell r="E1504">
            <v>0</v>
          </cell>
          <cell r="F1504">
            <v>0</v>
          </cell>
          <cell r="G1504">
            <v>0</v>
          </cell>
          <cell r="H1504">
            <v>0</v>
          </cell>
          <cell r="I1504">
            <v>0</v>
          </cell>
          <cell r="J1504">
            <v>0</v>
          </cell>
          <cell r="K1504">
            <v>0</v>
          </cell>
          <cell r="L1504">
            <v>0</v>
          </cell>
          <cell r="M1504">
            <v>0</v>
          </cell>
        </row>
        <row r="1505">
          <cell r="A1505">
            <v>0</v>
          </cell>
          <cell r="B1505">
            <v>0</v>
          </cell>
          <cell r="C1505">
            <v>0</v>
          </cell>
          <cell r="D1505">
            <v>0</v>
          </cell>
          <cell r="E1505">
            <v>0</v>
          </cell>
          <cell r="F1505">
            <v>0</v>
          </cell>
          <cell r="G1505">
            <v>0</v>
          </cell>
          <cell r="H1505">
            <v>0</v>
          </cell>
          <cell r="I1505">
            <v>0</v>
          </cell>
          <cell r="J1505">
            <v>0</v>
          </cell>
          <cell r="K1505">
            <v>0</v>
          </cell>
          <cell r="L1505">
            <v>0</v>
          </cell>
          <cell r="M1505">
            <v>0</v>
          </cell>
        </row>
        <row r="1506">
          <cell r="A1506">
            <v>0</v>
          </cell>
          <cell r="B1506">
            <v>0</v>
          </cell>
          <cell r="C1506">
            <v>0</v>
          </cell>
          <cell r="D1506">
            <v>0</v>
          </cell>
          <cell r="E1506">
            <v>0</v>
          </cell>
          <cell r="F1506">
            <v>0</v>
          </cell>
          <cell r="G1506">
            <v>0</v>
          </cell>
          <cell r="H1506">
            <v>0</v>
          </cell>
          <cell r="I1506">
            <v>0</v>
          </cell>
          <cell r="J1506">
            <v>0</v>
          </cell>
          <cell r="K1506">
            <v>0</v>
          </cell>
          <cell r="L1506">
            <v>0</v>
          </cell>
          <cell r="M1506">
            <v>0</v>
          </cell>
        </row>
        <row r="1507">
          <cell r="A1507">
            <v>0</v>
          </cell>
          <cell r="B1507">
            <v>0</v>
          </cell>
          <cell r="C1507">
            <v>0</v>
          </cell>
          <cell r="D1507">
            <v>0</v>
          </cell>
          <cell r="E1507">
            <v>0</v>
          </cell>
          <cell r="F1507">
            <v>0</v>
          </cell>
          <cell r="G1507">
            <v>0</v>
          </cell>
          <cell r="H1507">
            <v>0</v>
          </cell>
          <cell r="I1507">
            <v>0</v>
          </cell>
          <cell r="J1507">
            <v>0</v>
          </cell>
          <cell r="K1507">
            <v>0</v>
          </cell>
          <cell r="L1507">
            <v>0</v>
          </cell>
          <cell r="M1507">
            <v>0</v>
          </cell>
        </row>
        <row r="1508">
          <cell r="A1508">
            <v>0</v>
          </cell>
          <cell r="B1508">
            <v>0</v>
          </cell>
          <cell r="C1508">
            <v>0</v>
          </cell>
          <cell r="D1508">
            <v>0</v>
          </cell>
          <cell r="E1508">
            <v>0</v>
          </cell>
          <cell r="F1508">
            <v>0</v>
          </cell>
          <cell r="G1508">
            <v>0</v>
          </cell>
          <cell r="H1508">
            <v>0</v>
          </cell>
          <cell r="I1508">
            <v>0</v>
          </cell>
          <cell r="J1508">
            <v>0</v>
          </cell>
          <cell r="K1508">
            <v>0</v>
          </cell>
          <cell r="L1508">
            <v>0</v>
          </cell>
          <cell r="M1508">
            <v>0</v>
          </cell>
        </row>
        <row r="1509">
          <cell r="A1509">
            <v>0</v>
          </cell>
          <cell r="B1509">
            <v>0</v>
          </cell>
          <cell r="C1509">
            <v>0</v>
          </cell>
          <cell r="D1509">
            <v>0</v>
          </cell>
          <cell r="E1509">
            <v>0</v>
          </cell>
          <cell r="F1509">
            <v>0</v>
          </cell>
          <cell r="G1509">
            <v>0</v>
          </cell>
          <cell r="H1509">
            <v>0</v>
          </cell>
          <cell r="I1509">
            <v>0</v>
          </cell>
          <cell r="J1509">
            <v>0</v>
          </cell>
          <cell r="K1509">
            <v>0</v>
          </cell>
          <cell r="L1509">
            <v>0</v>
          </cell>
          <cell r="M1509">
            <v>0</v>
          </cell>
        </row>
        <row r="1510">
          <cell r="A1510">
            <v>0</v>
          </cell>
          <cell r="B1510">
            <v>0</v>
          </cell>
          <cell r="C1510">
            <v>0</v>
          </cell>
          <cell r="D1510">
            <v>0</v>
          </cell>
          <cell r="E1510">
            <v>0</v>
          </cell>
          <cell r="F1510">
            <v>0</v>
          </cell>
          <cell r="G1510">
            <v>0</v>
          </cell>
          <cell r="H1510">
            <v>0</v>
          </cell>
          <cell r="I1510">
            <v>0</v>
          </cell>
          <cell r="J1510">
            <v>0</v>
          </cell>
          <cell r="K1510">
            <v>0</v>
          </cell>
          <cell r="L1510">
            <v>0</v>
          </cell>
          <cell r="M1510">
            <v>0</v>
          </cell>
        </row>
        <row r="1511">
          <cell r="A1511">
            <v>0</v>
          </cell>
          <cell r="B1511">
            <v>0</v>
          </cell>
          <cell r="C1511">
            <v>0</v>
          </cell>
          <cell r="D1511">
            <v>0</v>
          </cell>
          <cell r="E1511">
            <v>0</v>
          </cell>
          <cell r="F1511">
            <v>0</v>
          </cell>
          <cell r="G1511">
            <v>0</v>
          </cell>
          <cell r="H1511">
            <v>0</v>
          </cell>
          <cell r="I1511">
            <v>0</v>
          </cell>
          <cell r="J1511">
            <v>0</v>
          </cell>
          <cell r="K1511">
            <v>0</v>
          </cell>
          <cell r="L1511">
            <v>0</v>
          </cell>
          <cell r="M1511">
            <v>0</v>
          </cell>
        </row>
        <row r="1512">
          <cell r="A1512">
            <v>0</v>
          </cell>
          <cell r="B1512">
            <v>0</v>
          </cell>
          <cell r="C1512">
            <v>0</v>
          </cell>
          <cell r="D1512">
            <v>0</v>
          </cell>
          <cell r="E1512">
            <v>0</v>
          </cell>
          <cell r="F1512">
            <v>0</v>
          </cell>
          <cell r="G1512">
            <v>0</v>
          </cell>
          <cell r="H1512">
            <v>0</v>
          </cell>
          <cell r="I1512">
            <v>0</v>
          </cell>
          <cell r="J1512">
            <v>0</v>
          </cell>
          <cell r="K1512">
            <v>0</v>
          </cell>
          <cell r="L1512">
            <v>0</v>
          </cell>
          <cell r="M1512">
            <v>0</v>
          </cell>
        </row>
        <row r="1513">
          <cell r="A1513">
            <v>0</v>
          </cell>
          <cell r="B1513">
            <v>0</v>
          </cell>
          <cell r="C1513">
            <v>0</v>
          </cell>
          <cell r="D1513">
            <v>0</v>
          </cell>
          <cell r="E1513">
            <v>0</v>
          </cell>
          <cell r="F1513">
            <v>0</v>
          </cell>
          <cell r="G1513">
            <v>0</v>
          </cell>
          <cell r="H1513">
            <v>0</v>
          </cell>
          <cell r="I1513">
            <v>0</v>
          </cell>
          <cell r="J1513">
            <v>0</v>
          </cell>
          <cell r="K1513">
            <v>0</v>
          </cell>
          <cell r="L1513">
            <v>0</v>
          </cell>
          <cell r="M1513">
            <v>0</v>
          </cell>
        </row>
        <row r="1514">
          <cell r="A1514">
            <v>0</v>
          </cell>
          <cell r="B1514">
            <v>0</v>
          </cell>
          <cell r="C1514">
            <v>0</v>
          </cell>
          <cell r="D1514">
            <v>0</v>
          </cell>
          <cell r="E1514">
            <v>0</v>
          </cell>
          <cell r="F1514">
            <v>0</v>
          </cell>
          <cell r="G1514">
            <v>0</v>
          </cell>
          <cell r="H1514">
            <v>0</v>
          </cell>
          <cell r="I1514">
            <v>0</v>
          </cell>
          <cell r="J1514">
            <v>0</v>
          </cell>
          <cell r="K1514">
            <v>0</v>
          </cell>
          <cell r="L1514">
            <v>0</v>
          </cell>
          <cell r="M1514">
            <v>0</v>
          </cell>
        </row>
        <row r="1515">
          <cell r="A1515">
            <v>0</v>
          </cell>
          <cell r="B1515">
            <v>0</v>
          </cell>
          <cell r="C1515">
            <v>0</v>
          </cell>
          <cell r="D1515">
            <v>0</v>
          </cell>
          <cell r="E1515">
            <v>0</v>
          </cell>
          <cell r="F1515">
            <v>0</v>
          </cell>
          <cell r="G1515">
            <v>0</v>
          </cell>
          <cell r="H1515">
            <v>0</v>
          </cell>
          <cell r="I1515">
            <v>0</v>
          </cell>
          <cell r="J1515">
            <v>0</v>
          </cell>
          <cell r="K1515">
            <v>0</v>
          </cell>
          <cell r="L1515">
            <v>0</v>
          </cell>
          <cell r="M1515">
            <v>0</v>
          </cell>
        </row>
        <row r="1516">
          <cell r="A1516">
            <v>0</v>
          </cell>
          <cell r="B1516">
            <v>0</v>
          </cell>
          <cell r="C1516">
            <v>0</v>
          </cell>
          <cell r="D1516">
            <v>0</v>
          </cell>
          <cell r="E1516">
            <v>0</v>
          </cell>
          <cell r="F1516">
            <v>0</v>
          </cell>
          <cell r="G1516">
            <v>0</v>
          </cell>
          <cell r="H1516">
            <v>0</v>
          </cell>
          <cell r="I1516">
            <v>0</v>
          </cell>
          <cell r="J1516">
            <v>0</v>
          </cell>
          <cell r="K1516">
            <v>0</v>
          </cell>
          <cell r="L1516">
            <v>0</v>
          </cell>
          <cell r="M1516">
            <v>0</v>
          </cell>
        </row>
        <row r="1517">
          <cell r="A1517">
            <v>0</v>
          </cell>
          <cell r="B1517">
            <v>0</v>
          </cell>
          <cell r="C1517">
            <v>0</v>
          </cell>
          <cell r="D1517">
            <v>0</v>
          </cell>
          <cell r="E1517">
            <v>0</v>
          </cell>
          <cell r="F1517">
            <v>0</v>
          </cell>
          <cell r="G1517">
            <v>0</v>
          </cell>
          <cell r="H1517">
            <v>0</v>
          </cell>
          <cell r="I1517">
            <v>0</v>
          </cell>
          <cell r="J1517">
            <v>0</v>
          </cell>
          <cell r="K1517">
            <v>0</v>
          </cell>
          <cell r="L1517">
            <v>0</v>
          </cell>
          <cell r="M1517">
            <v>0</v>
          </cell>
        </row>
        <row r="1518">
          <cell r="A1518">
            <v>0</v>
          </cell>
          <cell r="B1518">
            <v>0</v>
          </cell>
          <cell r="C1518">
            <v>0</v>
          </cell>
          <cell r="D1518">
            <v>0</v>
          </cell>
          <cell r="E1518">
            <v>0</v>
          </cell>
          <cell r="F1518">
            <v>0</v>
          </cell>
          <cell r="G1518">
            <v>0</v>
          </cell>
          <cell r="H1518">
            <v>0</v>
          </cell>
          <cell r="I1518">
            <v>0</v>
          </cell>
          <cell r="J1518">
            <v>0</v>
          </cell>
          <cell r="K1518">
            <v>0</v>
          </cell>
          <cell r="L1518">
            <v>0</v>
          </cell>
          <cell r="M1518">
            <v>0</v>
          </cell>
        </row>
        <row r="1519">
          <cell r="A1519">
            <v>0</v>
          </cell>
          <cell r="B1519">
            <v>0</v>
          </cell>
          <cell r="C1519">
            <v>0</v>
          </cell>
          <cell r="D1519">
            <v>0</v>
          </cell>
          <cell r="E1519">
            <v>0</v>
          </cell>
          <cell r="F1519">
            <v>0</v>
          </cell>
          <cell r="G1519">
            <v>0</v>
          </cell>
          <cell r="H1519">
            <v>0</v>
          </cell>
          <cell r="I1519">
            <v>0</v>
          </cell>
          <cell r="J1519">
            <v>0</v>
          </cell>
          <cell r="K1519">
            <v>0</v>
          </cell>
          <cell r="L1519">
            <v>0</v>
          </cell>
          <cell r="M1519">
            <v>0</v>
          </cell>
        </row>
        <row r="1520">
          <cell r="A1520">
            <v>0</v>
          </cell>
          <cell r="B1520">
            <v>0</v>
          </cell>
          <cell r="C1520">
            <v>0</v>
          </cell>
          <cell r="D1520">
            <v>0</v>
          </cell>
          <cell r="E1520">
            <v>0</v>
          </cell>
          <cell r="F1520">
            <v>0</v>
          </cell>
          <cell r="G1520">
            <v>0</v>
          </cell>
          <cell r="H1520">
            <v>0</v>
          </cell>
          <cell r="I1520">
            <v>0</v>
          </cell>
          <cell r="J1520">
            <v>0</v>
          </cell>
          <cell r="K1520">
            <v>0</v>
          </cell>
          <cell r="L1520">
            <v>0</v>
          </cell>
          <cell r="M1520">
            <v>0</v>
          </cell>
        </row>
        <row r="1521">
          <cell r="A1521">
            <v>0</v>
          </cell>
          <cell r="B1521">
            <v>0</v>
          </cell>
          <cell r="C1521">
            <v>0</v>
          </cell>
          <cell r="D1521">
            <v>0</v>
          </cell>
          <cell r="E1521">
            <v>0</v>
          </cell>
          <cell r="F1521">
            <v>0</v>
          </cell>
          <cell r="G1521">
            <v>0</v>
          </cell>
          <cell r="H1521">
            <v>0</v>
          </cell>
          <cell r="I1521">
            <v>0</v>
          </cell>
          <cell r="J1521">
            <v>0</v>
          </cell>
          <cell r="K1521">
            <v>0</v>
          </cell>
          <cell r="L1521">
            <v>0</v>
          </cell>
          <cell r="M1521">
            <v>0</v>
          </cell>
        </row>
        <row r="1522">
          <cell r="A1522">
            <v>0</v>
          </cell>
          <cell r="B1522">
            <v>0</v>
          </cell>
          <cell r="C1522">
            <v>0</v>
          </cell>
          <cell r="D1522">
            <v>0</v>
          </cell>
          <cell r="E1522">
            <v>0</v>
          </cell>
          <cell r="F1522">
            <v>0</v>
          </cell>
          <cell r="G1522">
            <v>0</v>
          </cell>
          <cell r="H1522">
            <v>0</v>
          </cell>
          <cell r="I1522">
            <v>0</v>
          </cell>
          <cell r="J1522">
            <v>0</v>
          </cell>
          <cell r="K1522">
            <v>0</v>
          </cell>
          <cell r="L1522">
            <v>0</v>
          </cell>
          <cell r="M1522">
            <v>0</v>
          </cell>
        </row>
        <row r="1523">
          <cell r="A1523">
            <v>0</v>
          </cell>
          <cell r="B1523">
            <v>0</v>
          </cell>
          <cell r="C1523">
            <v>0</v>
          </cell>
          <cell r="D1523">
            <v>0</v>
          </cell>
          <cell r="E1523">
            <v>0</v>
          </cell>
          <cell r="F1523">
            <v>0</v>
          </cell>
          <cell r="G1523">
            <v>0</v>
          </cell>
          <cell r="H1523">
            <v>0</v>
          </cell>
          <cell r="I1523">
            <v>0</v>
          </cell>
          <cell r="J1523">
            <v>0</v>
          </cell>
          <cell r="K1523">
            <v>0</v>
          </cell>
          <cell r="L1523">
            <v>0</v>
          </cell>
          <cell r="M1523">
            <v>0</v>
          </cell>
        </row>
        <row r="1524">
          <cell r="A1524">
            <v>0</v>
          </cell>
          <cell r="B1524">
            <v>0</v>
          </cell>
          <cell r="C1524">
            <v>0</v>
          </cell>
          <cell r="D1524">
            <v>0</v>
          </cell>
          <cell r="E1524">
            <v>0</v>
          </cell>
          <cell r="F1524">
            <v>0</v>
          </cell>
          <cell r="G1524">
            <v>0</v>
          </cell>
          <cell r="H1524">
            <v>0</v>
          </cell>
          <cell r="I1524">
            <v>0</v>
          </cell>
          <cell r="J1524">
            <v>0</v>
          </cell>
          <cell r="K1524">
            <v>0</v>
          </cell>
          <cell r="L1524">
            <v>0</v>
          </cell>
          <cell r="M1524">
            <v>0</v>
          </cell>
        </row>
        <row r="1525">
          <cell r="A1525">
            <v>0</v>
          </cell>
          <cell r="B1525">
            <v>0</v>
          </cell>
          <cell r="C1525">
            <v>0</v>
          </cell>
          <cell r="D1525">
            <v>0</v>
          </cell>
          <cell r="E1525">
            <v>0</v>
          </cell>
          <cell r="F1525">
            <v>0</v>
          </cell>
          <cell r="G1525">
            <v>0</v>
          </cell>
          <cell r="H1525">
            <v>0</v>
          </cell>
          <cell r="I1525">
            <v>0</v>
          </cell>
          <cell r="J1525">
            <v>0</v>
          </cell>
          <cell r="K1525">
            <v>0</v>
          </cell>
          <cell r="L1525">
            <v>0</v>
          </cell>
          <cell r="M1525">
            <v>0</v>
          </cell>
        </row>
        <row r="1526">
          <cell r="A1526">
            <v>0</v>
          </cell>
          <cell r="B1526">
            <v>0</v>
          </cell>
          <cell r="C1526">
            <v>0</v>
          </cell>
          <cell r="D1526">
            <v>0</v>
          </cell>
          <cell r="E1526">
            <v>0</v>
          </cell>
          <cell r="F1526">
            <v>0</v>
          </cell>
          <cell r="G1526">
            <v>0</v>
          </cell>
          <cell r="H1526">
            <v>0</v>
          </cell>
          <cell r="I1526">
            <v>0</v>
          </cell>
          <cell r="J1526">
            <v>0</v>
          </cell>
          <cell r="K1526">
            <v>0</v>
          </cell>
          <cell r="L1526">
            <v>0</v>
          </cell>
          <cell r="M1526">
            <v>0</v>
          </cell>
        </row>
        <row r="1527">
          <cell r="A1527">
            <v>0</v>
          </cell>
          <cell r="B1527">
            <v>0</v>
          </cell>
          <cell r="C1527">
            <v>0</v>
          </cell>
          <cell r="D1527">
            <v>0</v>
          </cell>
          <cell r="E1527">
            <v>0</v>
          </cell>
          <cell r="F1527">
            <v>0</v>
          </cell>
          <cell r="G1527">
            <v>0</v>
          </cell>
          <cell r="H1527">
            <v>0</v>
          </cell>
          <cell r="I1527">
            <v>0</v>
          </cell>
          <cell r="J1527">
            <v>0</v>
          </cell>
          <cell r="K1527">
            <v>0</v>
          </cell>
          <cell r="L1527">
            <v>0</v>
          </cell>
          <cell r="M1527">
            <v>0</v>
          </cell>
        </row>
        <row r="1528">
          <cell r="A1528">
            <v>0</v>
          </cell>
          <cell r="B1528">
            <v>0</v>
          </cell>
          <cell r="C1528">
            <v>0</v>
          </cell>
          <cell r="D1528">
            <v>0</v>
          </cell>
          <cell r="E1528">
            <v>0</v>
          </cell>
          <cell r="F1528">
            <v>0</v>
          </cell>
          <cell r="G1528">
            <v>0</v>
          </cell>
          <cell r="H1528">
            <v>0</v>
          </cell>
          <cell r="I1528">
            <v>0</v>
          </cell>
          <cell r="J1528">
            <v>0</v>
          </cell>
          <cell r="K1528">
            <v>0</v>
          </cell>
          <cell r="L1528">
            <v>0</v>
          </cell>
          <cell r="M1528">
            <v>0</v>
          </cell>
        </row>
        <row r="1529">
          <cell r="A1529">
            <v>0</v>
          </cell>
          <cell r="B1529">
            <v>0</v>
          </cell>
          <cell r="C1529">
            <v>0</v>
          </cell>
          <cell r="D1529">
            <v>0</v>
          </cell>
          <cell r="E1529">
            <v>0</v>
          </cell>
          <cell r="F1529">
            <v>0</v>
          </cell>
          <cell r="G1529">
            <v>0</v>
          </cell>
          <cell r="H1529">
            <v>0</v>
          </cell>
          <cell r="I1529">
            <v>0</v>
          </cell>
          <cell r="J1529">
            <v>0</v>
          </cell>
          <cell r="K1529">
            <v>0</v>
          </cell>
          <cell r="L1529">
            <v>0</v>
          </cell>
          <cell r="M1529">
            <v>0</v>
          </cell>
        </row>
        <row r="1530">
          <cell r="A1530">
            <v>0</v>
          </cell>
          <cell r="B1530">
            <v>0</v>
          </cell>
          <cell r="C1530">
            <v>0</v>
          </cell>
          <cell r="D1530">
            <v>0</v>
          </cell>
          <cell r="E1530">
            <v>0</v>
          </cell>
          <cell r="F1530">
            <v>0</v>
          </cell>
          <cell r="G1530">
            <v>0</v>
          </cell>
          <cell r="H1530">
            <v>0</v>
          </cell>
          <cell r="I1530">
            <v>0</v>
          </cell>
          <cell r="J1530">
            <v>0</v>
          </cell>
          <cell r="K1530">
            <v>0</v>
          </cell>
          <cell r="L1530">
            <v>0</v>
          </cell>
          <cell r="M1530">
            <v>0</v>
          </cell>
        </row>
        <row r="1531">
          <cell r="A1531">
            <v>0</v>
          </cell>
          <cell r="B1531">
            <v>0</v>
          </cell>
          <cell r="C1531">
            <v>0</v>
          </cell>
          <cell r="D1531">
            <v>0</v>
          </cell>
          <cell r="E1531">
            <v>0</v>
          </cell>
          <cell r="F1531">
            <v>0</v>
          </cell>
          <cell r="G1531">
            <v>0</v>
          </cell>
          <cell r="H1531">
            <v>0</v>
          </cell>
          <cell r="I1531">
            <v>0</v>
          </cell>
          <cell r="J1531">
            <v>0</v>
          </cell>
          <cell r="K1531">
            <v>0</v>
          </cell>
          <cell r="L1531">
            <v>0</v>
          </cell>
          <cell r="M1531">
            <v>0</v>
          </cell>
        </row>
        <row r="1532">
          <cell r="A1532">
            <v>0</v>
          </cell>
          <cell r="B1532">
            <v>0</v>
          </cell>
          <cell r="C1532">
            <v>0</v>
          </cell>
          <cell r="D1532">
            <v>0</v>
          </cell>
          <cell r="E1532">
            <v>0</v>
          </cell>
          <cell r="F1532">
            <v>0</v>
          </cell>
          <cell r="G1532">
            <v>0</v>
          </cell>
          <cell r="H1532">
            <v>0</v>
          </cell>
          <cell r="I1532">
            <v>0</v>
          </cell>
          <cell r="J1532">
            <v>0</v>
          </cell>
          <cell r="K1532">
            <v>0</v>
          </cell>
          <cell r="L1532">
            <v>0</v>
          </cell>
          <cell r="M1532">
            <v>0</v>
          </cell>
        </row>
        <row r="1533">
          <cell r="A1533">
            <v>0</v>
          </cell>
          <cell r="B1533">
            <v>0</v>
          </cell>
          <cell r="C1533">
            <v>0</v>
          </cell>
          <cell r="D1533">
            <v>0</v>
          </cell>
          <cell r="E1533">
            <v>0</v>
          </cell>
          <cell r="F1533">
            <v>0</v>
          </cell>
          <cell r="G1533">
            <v>0</v>
          </cell>
          <cell r="H1533">
            <v>0</v>
          </cell>
          <cell r="I1533">
            <v>0</v>
          </cell>
          <cell r="J1533">
            <v>0</v>
          </cell>
          <cell r="K1533">
            <v>0</v>
          </cell>
          <cell r="L1533">
            <v>0</v>
          </cell>
          <cell r="M1533">
            <v>0</v>
          </cell>
        </row>
        <row r="1534">
          <cell r="A1534">
            <v>0</v>
          </cell>
          <cell r="B1534">
            <v>0</v>
          </cell>
          <cell r="C1534">
            <v>0</v>
          </cell>
          <cell r="D1534">
            <v>0</v>
          </cell>
          <cell r="E1534">
            <v>0</v>
          </cell>
          <cell r="F1534">
            <v>0</v>
          </cell>
          <cell r="G1534">
            <v>0</v>
          </cell>
          <cell r="H1534">
            <v>0</v>
          </cell>
          <cell r="I1534">
            <v>0</v>
          </cell>
          <cell r="J1534">
            <v>0</v>
          </cell>
          <cell r="K1534">
            <v>0</v>
          </cell>
          <cell r="L1534">
            <v>0</v>
          </cell>
          <cell r="M1534">
            <v>0</v>
          </cell>
        </row>
        <row r="1535">
          <cell r="A1535">
            <v>0</v>
          </cell>
          <cell r="B1535">
            <v>0</v>
          </cell>
          <cell r="C1535">
            <v>0</v>
          </cell>
          <cell r="D1535">
            <v>0</v>
          </cell>
          <cell r="E1535">
            <v>0</v>
          </cell>
          <cell r="F1535">
            <v>0</v>
          </cell>
          <cell r="G1535">
            <v>0</v>
          </cell>
          <cell r="H1535">
            <v>0</v>
          </cell>
          <cell r="I1535">
            <v>0</v>
          </cell>
          <cell r="J1535">
            <v>0</v>
          </cell>
          <cell r="K1535">
            <v>0</v>
          </cell>
          <cell r="L1535">
            <v>0</v>
          </cell>
          <cell r="M1535">
            <v>0</v>
          </cell>
        </row>
        <row r="1536">
          <cell r="A1536">
            <v>0</v>
          </cell>
          <cell r="B1536">
            <v>0</v>
          </cell>
          <cell r="C1536">
            <v>0</v>
          </cell>
          <cell r="D1536">
            <v>0</v>
          </cell>
          <cell r="E1536">
            <v>0</v>
          </cell>
          <cell r="F1536">
            <v>0</v>
          </cell>
          <cell r="G1536">
            <v>0</v>
          </cell>
          <cell r="H1536">
            <v>0</v>
          </cell>
          <cell r="I1536">
            <v>0</v>
          </cell>
          <cell r="J1536">
            <v>0</v>
          </cell>
          <cell r="K1536">
            <v>0</v>
          </cell>
          <cell r="L1536">
            <v>0</v>
          </cell>
          <cell r="M1536">
            <v>0</v>
          </cell>
        </row>
        <row r="1537">
          <cell r="A1537">
            <v>0</v>
          </cell>
          <cell r="B1537">
            <v>0</v>
          </cell>
          <cell r="C1537">
            <v>0</v>
          </cell>
          <cell r="D1537">
            <v>0</v>
          </cell>
          <cell r="E1537">
            <v>0</v>
          </cell>
          <cell r="F1537">
            <v>0</v>
          </cell>
          <cell r="G1537">
            <v>0</v>
          </cell>
          <cell r="H1537">
            <v>0</v>
          </cell>
          <cell r="I1537">
            <v>0</v>
          </cell>
          <cell r="J1537">
            <v>0</v>
          </cell>
          <cell r="K1537">
            <v>0</v>
          </cell>
          <cell r="L1537">
            <v>0</v>
          </cell>
          <cell r="M1537">
            <v>0</v>
          </cell>
        </row>
        <row r="1538">
          <cell r="A1538">
            <v>0</v>
          </cell>
          <cell r="B1538">
            <v>0</v>
          </cell>
          <cell r="C1538">
            <v>0</v>
          </cell>
          <cell r="D1538">
            <v>0</v>
          </cell>
          <cell r="E1538">
            <v>0</v>
          </cell>
          <cell r="F1538">
            <v>0</v>
          </cell>
          <cell r="G1538">
            <v>0</v>
          </cell>
          <cell r="H1538">
            <v>0</v>
          </cell>
          <cell r="I1538">
            <v>0</v>
          </cell>
          <cell r="J1538">
            <v>0</v>
          </cell>
          <cell r="K1538">
            <v>0</v>
          </cell>
          <cell r="L1538">
            <v>0</v>
          </cell>
          <cell r="M1538">
            <v>0</v>
          </cell>
        </row>
        <row r="1539">
          <cell r="A1539">
            <v>0</v>
          </cell>
          <cell r="B1539">
            <v>0</v>
          </cell>
          <cell r="C1539">
            <v>0</v>
          </cell>
          <cell r="D1539">
            <v>0</v>
          </cell>
          <cell r="E1539">
            <v>0</v>
          </cell>
          <cell r="F1539">
            <v>0</v>
          </cell>
          <cell r="G1539">
            <v>0</v>
          </cell>
          <cell r="H1539">
            <v>0</v>
          </cell>
          <cell r="I1539">
            <v>0</v>
          </cell>
          <cell r="J1539">
            <v>0</v>
          </cell>
          <cell r="K1539">
            <v>0</v>
          </cell>
          <cell r="L1539">
            <v>0</v>
          </cell>
          <cell r="M1539">
            <v>0</v>
          </cell>
        </row>
        <row r="1540">
          <cell r="A1540">
            <v>0</v>
          </cell>
          <cell r="B1540">
            <v>0</v>
          </cell>
          <cell r="C1540">
            <v>0</v>
          </cell>
          <cell r="D1540">
            <v>0</v>
          </cell>
          <cell r="E1540">
            <v>0</v>
          </cell>
          <cell r="F1540">
            <v>0</v>
          </cell>
          <cell r="G1540">
            <v>0</v>
          </cell>
          <cell r="H1540">
            <v>0</v>
          </cell>
          <cell r="I1540">
            <v>0</v>
          </cell>
          <cell r="J1540">
            <v>0</v>
          </cell>
          <cell r="K1540">
            <v>0</v>
          </cell>
          <cell r="L1540">
            <v>0</v>
          </cell>
          <cell r="M1540">
            <v>0</v>
          </cell>
        </row>
        <row r="1541">
          <cell r="A1541">
            <v>0</v>
          </cell>
          <cell r="B1541">
            <v>0</v>
          </cell>
          <cell r="C1541">
            <v>0</v>
          </cell>
          <cell r="D1541">
            <v>0</v>
          </cell>
          <cell r="E1541">
            <v>0</v>
          </cell>
          <cell r="F1541">
            <v>0</v>
          </cell>
          <cell r="G1541">
            <v>0</v>
          </cell>
          <cell r="H1541">
            <v>0</v>
          </cell>
          <cell r="I1541">
            <v>0</v>
          </cell>
          <cell r="J1541">
            <v>0</v>
          </cell>
          <cell r="K1541">
            <v>0</v>
          </cell>
          <cell r="L1541">
            <v>0</v>
          </cell>
          <cell r="M1541">
            <v>0</v>
          </cell>
        </row>
        <row r="1542">
          <cell r="A1542">
            <v>0</v>
          </cell>
          <cell r="B1542">
            <v>0</v>
          </cell>
          <cell r="C1542">
            <v>0</v>
          </cell>
          <cell r="D1542">
            <v>0</v>
          </cell>
          <cell r="E1542">
            <v>0</v>
          </cell>
          <cell r="F1542">
            <v>0</v>
          </cell>
          <cell r="G1542">
            <v>0</v>
          </cell>
          <cell r="H1542">
            <v>0</v>
          </cell>
          <cell r="I1542">
            <v>0</v>
          </cell>
          <cell r="J1542">
            <v>0</v>
          </cell>
          <cell r="K1542">
            <v>0</v>
          </cell>
          <cell r="L1542">
            <v>0</v>
          </cell>
          <cell r="M1542">
            <v>0</v>
          </cell>
        </row>
        <row r="1543">
          <cell r="A1543">
            <v>0</v>
          </cell>
          <cell r="B1543">
            <v>0</v>
          </cell>
          <cell r="C1543">
            <v>0</v>
          </cell>
          <cell r="D1543">
            <v>0</v>
          </cell>
          <cell r="E1543">
            <v>0</v>
          </cell>
          <cell r="F1543">
            <v>0</v>
          </cell>
          <cell r="G1543">
            <v>0</v>
          </cell>
          <cell r="H1543">
            <v>0</v>
          </cell>
          <cell r="I1543">
            <v>0</v>
          </cell>
          <cell r="J1543">
            <v>0</v>
          </cell>
          <cell r="K1543">
            <v>0</v>
          </cell>
          <cell r="L1543">
            <v>0</v>
          </cell>
          <cell r="M1543">
            <v>0</v>
          </cell>
        </row>
        <row r="1544">
          <cell r="A1544">
            <v>0</v>
          </cell>
          <cell r="B1544">
            <v>0</v>
          </cell>
          <cell r="C1544">
            <v>0</v>
          </cell>
          <cell r="D1544">
            <v>0</v>
          </cell>
          <cell r="E1544">
            <v>0</v>
          </cell>
          <cell r="F1544">
            <v>0</v>
          </cell>
          <cell r="G1544">
            <v>0</v>
          </cell>
          <cell r="H1544">
            <v>0</v>
          </cell>
          <cell r="I1544">
            <v>0</v>
          </cell>
          <cell r="J1544">
            <v>0</v>
          </cell>
          <cell r="K1544">
            <v>0</v>
          </cell>
          <cell r="L1544">
            <v>0</v>
          </cell>
          <cell r="M1544">
            <v>0</v>
          </cell>
        </row>
        <row r="1545">
          <cell r="A1545">
            <v>0</v>
          </cell>
          <cell r="B1545">
            <v>0</v>
          </cell>
          <cell r="C1545">
            <v>0</v>
          </cell>
          <cell r="D1545">
            <v>0</v>
          </cell>
          <cell r="E1545">
            <v>0</v>
          </cell>
          <cell r="F1545">
            <v>0</v>
          </cell>
          <cell r="G1545">
            <v>0</v>
          </cell>
          <cell r="H1545">
            <v>0</v>
          </cell>
          <cell r="I1545">
            <v>0</v>
          </cell>
          <cell r="J1545">
            <v>0</v>
          </cell>
          <cell r="K1545">
            <v>0</v>
          </cell>
          <cell r="L1545">
            <v>0</v>
          </cell>
          <cell r="M1545">
            <v>0</v>
          </cell>
        </row>
        <row r="1546">
          <cell r="A1546">
            <v>0</v>
          </cell>
          <cell r="B1546">
            <v>0</v>
          </cell>
          <cell r="C1546">
            <v>0</v>
          </cell>
          <cell r="D1546">
            <v>0</v>
          </cell>
          <cell r="E1546">
            <v>0</v>
          </cell>
          <cell r="F1546">
            <v>0</v>
          </cell>
          <cell r="G1546">
            <v>0</v>
          </cell>
          <cell r="H1546">
            <v>0</v>
          </cell>
          <cell r="I1546">
            <v>0</v>
          </cell>
          <cell r="J1546">
            <v>0</v>
          </cell>
          <cell r="K1546">
            <v>0</v>
          </cell>
          <cell r="L1546">
            <v>0</v>
          </cell>
          <cell r="M1546">
            <v>0</v>
          </cell>
        </row>
        <row r="1547">
          <cell r="A1547">
            <v>0</v>
          </cell>
          <cell r="B1547">
            <v>0</v>
          </cell>
          <cell r="C1547">
            <v>0</v>
          </cell>
          <cell r="D1547">
            <v>0</v>
          </cell>
          <cell r="E1547">
            <v>0</v>
          </cell>
          <cell r="F1547">
            <v>0</v>
          </cell>
          <cell r="G1547">
            <v>0</v>
          </cell>
          <cell r="H1547">
            <v>0</v>
          </cell>
          <cell r="I1547">
            <v>0</v>
          </cell>
          <cell r="J1547">
            <v>0</v>
          </cell>
          <cell r="K1547">
            <v>0</v>
          </cell>
          <cell r="L1547">
            <v>0</v>
          </cell>
          <cell r="M1547">
            <v>0</v>
          </cell>
        </row>
        <row r="1548">
          <cell r="A1548">
            <v>0</v>
          </cell>
          <cell r="B1548">
            <v>0</v>
          </cell>
          <cell r="C1548">
            <v>0</v>
          </cell>
          <cell r="D1548">
            <v>0</v>
          </cell>
          <cell r="E1548">
            <v>0</v>
          </cell>
          <cell r="F1548">
            <v>0</v>
          </cell>
          <cell r="G1548">
            <v>0</v>
          </cell>
          <cell r="H1548">
            <v>0</v>
          </cell>
          <cell r="I1548">
            <v>0</v>
          </cell>
          <cell r="J1548">
            <v>0</v>
          </cell>
          <cell r="K1548">
            <v>0</v>
          </cell>
          <cell r="L1548">
            <v>0</v>
          </cell>
          <cell r="M1548">
            <v>0</v>
          </cell>
        </row>
        <row r="1549">
          <cell r="A1549">
            <v>0</v>
          </cell>
          <cell r="B1549">
            <v>0</v>
          </cell>
          <cell r="C1549">
            <v>0</v>
          </cell>
          <cell r="D1549">
            <v>0</v>
          </cell>
          <cell r="E1549">
            <v>0</v>
          </cell>
          <cell r="F1549">
            <v>0</v>
          </cell>
          <cell r="G1549">
            <v>0</v>
          </cell>
          <cell r="H1549">
            <v>0</v>
          </cell>
          <cell r="I1549">
            <v>0</v>
          </cell>
          <cell r="J1549">
            <v>0</v>
          </cell>
          <cell r="K1549">
            <v>0</v>
          </cell>
          <cell r="L1549">
            <v>0</v>
          </cell>
          <cell r="M1549">
            <v>0</v>
          </cell>
        </row>
        <row r="1550">
          <cell r="A1550">
            <v>0</v>
          </cell>
          <cell r="B1550">
            <v>0</v>
          </cell>
          <cell r="C1550">
            <v>0</v>
          </cell>
          <cell r="D1550">
            <v>0</v>
          </cell>
          <cell r="E1550">
            <v>0</v>
          </cell>
          <cell r="F1550">
            <v>0</v>
          </cell>
          <cell r="G1550">
            <v>0</v>
          </cell>
          <cell r="H1550">
            <v>0</v>
          </cell>
          <cell r="I1550">
            <v>0</v>
          </cell>
          <cell r="J1550">
            <v>0</v>
          </cell>
          <cell r="K1550">
            <v>0</v>
          </cell>
          <cell r="L1550">
            <v>0</v>
          </cell>
          <cell r="M1550">
            <v>0</v>
          </cell>
        </row>
        <row r="1551">
          <cell r="A1551">
            <v>0</v>
          </cell>
          <cell r="B1551">
            <v>0</v>
          </cell>
          <cell r="C1551">
            <v>0</v>
          </cell>
          <cell r="D1551">
            <v>0</v>
          </cell>
          <cell r="E1551">
            <v>0</v>
          </cell>
          <cell r="F1551">
            <v>0</v>
          </cell>
          <cell r="G1551">
            <v>0</v>
          </cell>
          <cell r="H1551">
            <v>0</v>
          </cell>
          <cell r="I1551">
            <v>0</v>
          </cell>
          <cell r="J1551">
            <v>0</v>
          </cell>
          <cell r="K1551">
            <v>0</v>
          </cell>
          <cell r="L1551">
            <v>0</v>
          </cell>
          <cell r="M1551">
            <v>0</v>
          </cell>
        </row>
        <row r="1552">
          <cell r="A1552">
            <v>0</v>
          </cell>
          <cell r="B1552">
            <v>0</v>
          </cell>
          <cell r="C1552">
            <v>0</v>
          </cell>
          <cell r="D1552">
            <v>0</v>
          </cell>
          <cell r="E1552">
            <v>0</v>
          </cell>
          <cell r="F1552">
            <v>0</v>
          </cell>
          <cell r="G1552">
            <v>0</v>
          </cell>
          <cell r="H1552">
            <v>0</v>
          </cell>
          <cell r="I1552">
            <v>0</v>
          </cell>
          <cell r="J1552">
            <v>0</v>
          </cell>
          <cell r="K1552">
            <v>0</v>
          </cell>
          <cell r="L1552">
            <v>0</v>
          </cell>
          <cell r="M1552">
            <v>0</v>
          </cell>
        </row>
        <row r="1553">
          <cell r="A1553">
            <v>0</v>
          </cell>
          <cell r="B1553">
            <v>0</v>
          </cell>
          <cell r="C1553">
            <v>0</v>
          </cell>
          <cell r="D1553">
            <v>0</v>
          </cell>
          <cell r="E1553">
            <v>0</v>
          </cell>
          <cell r="F1553">
            <v>0</v>
          </cell>
          <cell r="G1553">
            <v>0</v>
          </cell>
          <cell r="H1553">
            <v>0</v>
          </cell>
          <cell r="I1553">
            <v>0</v>
          </cell>
          <cell r="J1553">
            <v>0</v>
          </cell>
          <cell r="K1553">
            <v>0</v>
          </cell>
          <cell r="L1553">
            <v>0</v>
          </cell>
          <cell r="M1553">
            <v>0</v>
          </cell>
        </row>
        <row r="1554">
          <cell r="A1554">
            <v>0</v>
          </cell>
          <cell r="B1554">
            <v>0</v>
          </cell>
          <cell r="C1554">
            <v>0</v>
          </cell>
          <cell r="D1554">
            <v>0</v>
          </cell>
          <cell r="E1554">
            <v>0</v>
          </cell>
          <cell r="F1554">
            <v>0</v>
          </cell>
          <cell r="G1554">
            <v>0</v>
          </cell>
          <cell r="H1554">
            <v>0</v>
          </cell>
          <cell r="I1554">
            <v>0</v>
          </cell>
          <cell r="J1554">
            <v>0</v>
          </cell>
          <cell r="K1554">
            <v>0</v>
          </cell>
          <cell r="L1554">
            <v>0</v>
          </cell>
          <cell r="M1554">
            <v>0</v>
          </cell>
        </row>
        <row r="1555">
          <cell r="A1555">
            <v>0</v>
          </cell>
          <cell r="B1555">
            <v>0</v>
          </cell>
          <cell r="C1555">
            <v>0</v>
          </cell>
          <cell r="D1555">
            <v>0</v>
          </cell>
          <cell r="E1555">
            <v>0</v>
          </cell>
          <cell r="F1555">
            <v>0</v>
          </cell>
          <cell r="G1555">
            <v>0</v>
          </cell>
          <cell r="H1555">
            <v>0</v>
          </cell>
          <cell r="I1555">
            <v>0</v>
          </cell>
          <cell r="J1555">
            <v>0</v>
          </cell>
          <cell r="K1555">
            <v>0</v>
          </cell>
          <cell r="L1555">
            <v>0</v>
          </cell>
          <cell r="M1555">
            <v>0</v>
          </cell>
        </row>
        <row r="1556">
          <cell r="A1556">
            <v>0</v>
          </cell>
          <cell r="B1556">
            <v>0</v>
          </cell>
          <cell r="C1556">
            <v>0</v>
          </cell>
          <cell r="D1556">
            <v>0</v>
          </cell>
          <cell r="E1556">
            <v>0</v>
          </cell>
          <cell r="F1556">
            <v>0</v>
          </cell>
          <cell r="G1556">
            <v>0</v>
          </cell>
          <cell r="H1556">
            <v>0</v>
          </cell>
          <cell r="I1556">
            <v>0</v>
          </cell>
          <cell r="J1556">
            <v>0</v>
          </cell>
          <cell r="K1556">
            <v>0</v>
          </cell>
          <cell r="L1556">
            <v>0</v>
          </cell>
          <cell r="M1556">
            <v>0</v>
          </cell>
        </row>
        <row r="1557">
          <cell r="A1557">
            <v>0</v>
          </cell>
          <cell r="B1557">
            <v>0</v>
          </cell>
          <cell r="C1557">
            <v>0</v>
          </cell>
          <cell r="D1557">
            <v>0</v>
          </cell>
          <cell r="E1557">
            <v>0</v>
          </cell>
          <cell r="F1557">
            <v>0</v>
          </cell>
          <cell r="G1557">
            <v>0</v>
          </cell>
          <cell r="H1557">
            <v>0</v>
          </cell>
          <cell r="I1557">
            <v>0</v>
          </cell>
          <cell r="J1557">
            <v>0</v>
          </cell>
          <cell r="K1557">
            <v>0</v>
          </cell>
          <cell r="L1557">
            <v>0</v>
          </cell>
          <cell r="M1557">
            <v>0</v>
          </cell>
        </row>
        <row r="1558">
          <cell r="A1558">
            <v>0</v>
          </cell>
          <cell r="B1558">
            <v>0</v>
          </cell>
          <cell r="C1558">
            <v>0</v>
          </cell>
          <cell r="D1558">
            <v>0</v>
          </cell>
          <cell r="E1558">
            <v>0</v>
          </cell>
          <cell r="F1558">
            <v>0</v>
          </cell>
          <cell r="G1558">
            <v>0</v>
          </cell>
          <cell r="H1558">
            <v>0</v>
          </cell>
          <cell r="I1558">
            <v>0</v>
          </cell>
          <cell r="J1558">
            <v>0</v>
          </cell>
          <cell r="K1558">
            <v>0</v>
          </cell>
          <cell r="L1558">
            <v>0</v>
          </cell>
          <cell r="M1558">
            <v>0</v>
          </cell>
        </row>
        <row r="1559">
          <cell r="A1559">
            <v>0</v>
          </cell>
          <cell r="B1559">
            <v>0</v>
          </cell>
          <cell r="C1559">
            <v>0</v>
          </cell>
          <cell r="D1559">
            <v>0</v>
          </cell>
          <cell r="E1559">
            <v>0</v>
          </cell>
          <cell r="F1559">
            <v>0</v>
          </cell>
          <cell r="G1559">
            <v>0</v>
          </cell>
          <cell r="H1559">
            <v>0</v>
          </cell>
          <cell r="I1559">
            <v>0</v>
          </cell>
          <cell r="J1559">
            <v>0</v>
          </cell>
          <cell r="K1559">
            <v>0</v>
          </cell>
          <cell r="L1559">
            <v>0</v>
          </cell>
          <cell r="M1559">
            <v>0</v>
          </cell>
        </row>
        <row r="1560">
          <cell r="A1560">
            <v>0</v>
          </cell>
          <cell r="B1560">
            <v>0</v>
          </cell>
          <cell r="C1560">
            <v>0</v>
          </cell>
          <cell r="D1560">
            <v>0</v>
          </cell>
          <cell r="E1560">
            <v>0</v>
          </cell>
          <cell r="F1560">
            <v>0</v>
          </cell>
          <cell r="G1560">
            <v>0</v>
          </cell>
          <cell r="H1560">
            <v>0</v>
          </cell>
          <cell r="I1560">
            <v>0</v>
          </cell>
          <cell r="J1560">
            <v>0</v>
          </cell>
          <cell r="K1560">
            <v>0</v>
          </cell>
          <cell r="L1560">
            <v>0</v>
          </cell>
          <cell r="M1560">
            <v>0</v>
          </cell>
        </row>
        <row r="1561">
          <cell r="A1561">
            <v>0</v>
          </cell>
          <cell r="B1561">
            <v>0</v>
          </cell>
          <cell r="C1561">
            <v>0</v>
          </cell>
          <cell r="D1561">
            <v>0</v>
          </cell>
          <cell r="E1561">
            <v>0</v>
          </cell>
          <cell r="F1561">
            <v>0</v>
          </cell>
          <cell r="G1561">
            <v>0</v>
          </cell>
          <cell r="H1561">
            <v>0</v>
          </cell>
          <cell r="I1561">
            <v>0</v>
          </cell>
          <cell r="J1561">
            <v>0</v>
          </cell>
          <cell r="K1561">
            <v>0</v>
          </cell>
          <cell r="L1561">
            <v>0</v>
          </cell>
          <cell r="M1561">
            <v>0</v>
          </cell>
        </row>
        <row r="1562">
          <cell r="A1562">
            <v>0</v>
          </cell>
          <cell r="B1562">
            <v>0</v>
          </cell>
          <cell r="C1562">
            <v>0</v>
          </cell>
          <cell r="D1562">
            <v>0</v>
          </cell>
          <cell r="E1562">
            <v>0</v>
          </cell>
          <cell r="F1562">
            <v>0</v>
          </cell>
          <cell r="G1562">
            <v>0</v>
          </cell>
          <cell r="H1562">
            <v>0</v>
          </cell>
          <cell r="I1562">
            <v>0</v>
          </cell>
          <cell r="J1562">
            <v>0</v>
          </cell>
          <cell r="K1562">
            <v>0</v>
          </cell>
          <cell r="L1562">
            <v>0</v>
          </cell>
          <cell r="M1562">
            <v>0</v>
          </cell>
        </row>
        <row r="1563">
          <cell r="A1563">
            <v>0</v>
          </cell>
          <cell r="B1563">
            <v>0</v>
          </cell>
          <cell r="C1563">
            <v>0</v>
          </cell>
          <cell r="D1563">
            <v>0</v>
          </cell>
          <cell r="E1563">
            <v>0</v>
          </cell>
          <cell r="F1563">
            <v>0</v>
          </cell>
          <cell r="G1563">
            <v>0</v>
          </cell>
          <cell r="H1563">
            <v>0</v>
          </cell>
          <cell r="I1563">
            <v>0</v>
          </cell>
          <cell r="J1563">
            <v>0</v>
          </cell>
          <cell r="K1563">
            <v>0</v>
          </cell>
          <cell r="L1563">
            <v>0</v>
          </cell>
          <cell r="M1563">
            <v>0</v>
          </cell>
        </row>
        <row r="1564">
          <cell r="A1564">
            <v>0</v>
          </cell>
          <cell r="B1564">
            <v>0</v>
          </cell>
          <cell r="C1564">
            <v>0</v>
          </cell>
          <cell r="D1564">
            <v>0</v>
          </cell>
          <cell r="E1564">
            <v>0</v>
          </cell>
          <cell r="F1564">
            <v>0</v>
          </cell>
          <cell r="G1564">
            <v>0</v>
          </cell>
          <cell r="H1564">
            <v>0</v>
          </cell>
          <cell r="I1564">
            <v>0</v>
          </cell>
          <cell r="J1564">
            <v>0</v>
          </cell>
          <cell r="K1564">
            <v>0</v>
          </cell>
          <cell r="L1564">
            <v>0</v>
          </cell>
          <cell r="M1564">
            <v>0</v>
          </cell>
        </row>
        <row r="1565">
          <cell r="A1565">
            <v>0</v>
          </cell>
          <cell r="B1565">
            <v>0</v>
          </cell>
          <cell r="C1565">
            <v>0</v>
          </cell>
          <cell r="D1565">
            <v>0</v>
          </cell>
          <cell r="E1565">
            <v>0</v>
          </cell>
          <cell r="F1565">
            <v>0</v>
          </cell>
          <cell r="G1565">
            <v>0</v>
          </cell>
          <cell r="H1565">
            <v>0</v>
          </cell>
          <cell r="I1565">
            <v>0</v>
          </cell>
          <cell r="J1565">
            <v>0</v>
          </cell>
          <cell r="K1565">
            <v>0</v>
          </cell>
          <cell r="L1565">
            <v>0</v>
          </cell>
          <cell r="M1565">
            <v>0</v>
          </cell>
        </row>
        <row r="1566">
          <cell r="A1566">
            <v>0</v>
          </cell>
          <cell r="B1566">
            <v>0</v>
          </cell>
          <cell r="C1566">
            <v>0</v>
          </cell>
          <cell r="D1566">
            <v>0</v>
          </cell>
          <cell r="E1566">
            <v>0</v>
          </cell>
          <cell r="F1566">
            <v>0</v>
          </cell>
          <cell r="G1566">
            <v>0</v>
          </cell>
          <cell r="H1566">
            <v>0</v>
          </cell>
          <cell r="I1566">
            <v>0</v>
          </cell>
          <cell r="J1566">
            <v>0</v>
          </cell>
          <cell r="K1566">
            <v>0</v>
          </cell>
          <cell r="L1566">
            <v>0</v>
          </cell>
          <cell r="M1566">
            <v>0</v>
          </cell>
        </row>
        <row r="1567">
          <cell r="A1567">
            <v>0</v>
          </cell>
          <cell r="B1567">
            <v>0</v>
          </cell>
          <cell r="C1567">
            <v>0</v>
          </cell>
          <cell r="D1567">
            <v>0</v>
          </cell>
          <cell r="E1567">
            <v>0</v>
          </cell>
          <cell r="F1567">
            <v>0</v>
          </cell>
          <cell r="G1567">
            <v>0</v>
          </cell>
          <cell r="H1567">
            <v>0</v>
          </cell>
          <cell r="I1567">
            <v>0</v>
          </cell>
          <cell r="J1567">
            <v>0</v>
          </cell>
          <cell r="K1567">
            <v>0</v>
          </cell>
          <cell r="L1567">
            <v>0</v>
          </cell>
          <cell r="M1567">
            <v>0</v>
          </cell>
        </row>
        <row r="1568">
          <cell r="A1568">
            <v>0</v>
          </cell>
          <cell r="B1568">
            <v>0</v>
          </cell>
          <cell r="C1568">
            <v>0</v>
          </cell>
          <cell r="D1568">
            <v>0</v>
          </cell>
          <cell r="E1568">
            <v>0</v>
          </cell>
          <cell r="F1568">
            <v>0</v>
          </cell>
          <cell r="G1568">
            <v>0</v>
          </cell>
          <cell r="H1568">
            <v>0</v>
          </cell>
          <cell r="I1568">
            <v>0</v>
          </cell>
          <cell r="J1568">
            <v>0</v>
          </cell>
          <cell r="K1568">
            <v>0</v>
          </cell>
          <cell r="L1568">
            <v>0</v>
          </cell>
          <cell r="M1568">
            <v>0</v>
          </cell>
        </row>
        <row r="1569">
          <cell r="A1569">
            <v>0</v>
          </cell>
          <cell r="B1569">
            <v>0</v>
          </cell>
          <cell r="C1569">
            <v>0</v>
          </cell>
          <cell r="D1569">
            <v>0</v>
          </cell>
          <cell r="E1569">
            <v>0</v>
          </cell>
          <cell r="F1569">
            <v>0</v>
          </cell>
          <cell r="G1569">
            <v>0</v>
          </cell>
          <cell r="H1569">
            <v>0</v>
          </cell>
          <cell r="I1569">
            <v>0</v>
          </cell>
          <cell r="J1569">
            <v>0</v>
          </cell>
          <cell r="K1569">
            <v>0</v>
          </cell>
          <cell r="L1569">
            <v>0</v>
          </cell>
          <cell r="M1569">
            <v>0</v>
          </cell>
        </row>
        <row r="1570">
          <cell r="A1570">
            <v>0</v>
          </cell>
          <cell r="B1570">
            <v>0</v>
          </cell>
          <cell r="C1570">
            <v>0</v>
          </cell>
          <cell r="D1570">
            <v>0</v>
          </cell>
          <cell r="E1570">
            <v>0</v>
          </cell>
          <cell r="F1570">
            <v>0</v>
          </cell>
          <cell r="G1570">
            <v>0</v>
          </cell>
          <cell r="H1570">
            <v>0</v>
          </cell>
          <cell r="I1570">
            <v>0</v>
          </cell>
          <cell r="J1570">
            <v>0</v>
          </cell>
          <cell r="K1570">
            <v>0</v>
          </cell>
          <cell r="L1570">
            <v>0</v>
          </cell>
          <cell r="M1570">
            <v>0</v>
          </cell>
        </row>
        <row r="1571">
          <cell r="A1571">
            <v>0</v>
          </cell>
          <cell r="B1571">
            <v>0</v>
          </cell>
          <cell r="C1571">
            <v>0</v>
          </cell>
          <cell r="D1571">
            <v>0</v>
          </cell>
          <cell r="E1571">
            <v>0</v>
          </cell>
          <cell r="F1571">
            <v>0</v>
          </cell>
          <cell r="G1571">
            <v>0</v>
          </cell>
          <cell r="H1571">
            <v>0</v>
          </cell>
          <cell r="I1571">
            <v>0</v>
          </cell>
          <cell r="J1571">
            <v>0</v>
          </cell>
          <cell r="K1571">
            <v>0</v>
          </cell>
          <cell r="L1571">
            <v>0</v>
          </cell>
          <cell r="M1571">
            <v>0</v>
          </cell>
        </row>
        <row r="1572">
          <cell r="A1572">
            <v>0</v>
          </cell>
          <cell r="B1572">
            <v>0</v>
          </cell>
          <cell r="C1572">
            <v>0</v>
          </cell>
          <cell r="D1572">
            <v>0</v>
          </cell>
          <cell r="E1572">
            <v>0</v>
          </cell>
          <cell r="F1572">
            <v>0</v>
          </cell>
          <cell r="G1572">
            <v>0</v>
          </cell>
          <cell r="H1572">
            <v>0</v>
          </cell>
          <cell r="I1572">
            <v>0</v>
          </cell>
          <cell r="J1572">
            <v>0</v>
          </cell>
          <cell r="K1572">
            <v>0</v>
          </cell>
          <cell r="L1572">
            <v>0</v>
          </cell>
          <cell r="M1572">
            <v>0</v>
          </cell>
        </row>
        <row r="1573">
          <cell r="A1573">
            <v>0</v>
          </cell>
          <cell r="B1573">
            <v>0</v>
          </cell>
          <cell r="C1573">
            <v>0</v>
          </cell>
          <cell r="D1573">
            <v>0</v>
          </cell>
          <cell r="E1573">
            <v>0</v>
          </cell>
          <cell r="F1573">
            <v>0</v>
          </cell>
          <cell r="G1573">
            <v>0</v>
          </cell>
          <cell r="H1573">
            <v>0</v>
          </cell>
          <cell r="I1573">
            <v>0</v>
          </cell>
          <cell r="J1573">
            <v>0</v>
          </cell>
          <cell r="K1573">
            <v>0</v>
          </cell>
          <cell r="L1573">
            <v>0</v>
          </cell>
          <cell r="M1573">
            <v>0</v>
          </cell>
        </row>
        <row r="1574">
          <cell r="A1574">
            <v>0</v>
          </cell>
          <cell r="B1574">
            <v>0</v>
          </cell>
          <cell r="C1574">
            <v>0</v>
          </cell>
          <cell r="D1574">
            <v>0</v>
          </cell>
          <cell r="E1574">
            <v>0</v>
          </cell>
          <cell r="F1574">
            <v>0</v>
          </cell>
          <cell r="G1574">
            <v>0</v>
          </cell>
          <cell r="H1574">
            <v>0</v>
          </cell>
          <cell r="I1574">
            <v>0</v>
          </cell>
          <cell r="J1574">
            <v>0</v>
          </cell>
          <cell r="K1574">
            <v>0</v>
          </cell>
          <cell r="L1574">
            <v>0</v>
          </cell>
          <cell r="M1574">
            <v>0</v>
          </cell>
        </row>
        <row r="1575">
          <cell r="A1575">
            <v>0</v>
          </cell>
          <cell r="B1575">
            <v>0</v>
          </cell>
          <cell r="C1575">
            <v>0</v>
          </cell>
          <cell r="D1575">
            <v>0</v>
          </cell>
          <cell r="E1575">
            <v>0</v>
          </cell>
          <cell r="F1575">
            <v>0</v>
          </cell>
          <cell r="G1575">
            <v>0</v>
          </cell>
          <cell r="H1575">
            <v>0</v>
          </cell>
          <cell r="I1575">
            <v>0</v>
          </cell>
          <cell r="J1575">
            <v>0</v>
          </cell>
          <cell r="K1575">
            <v>0</v>
          </cell>
          <cell r="L1575">
            <v>0</v>
          </cell>
          <cell r="M1575">
            <v>0</v>
          </cell>
        </row>
        <row r="1576">
          <cell r="A1576">
            <v>0</v>
          </cell>
          <cell r="B1576">
            <v>0</v>
          </cell>
          <cell r="C1576">
            <v>0</v>
          </cell>
          <cell r="D1576">
            <v>0</v>
          </cell>
          <cell r="E1576">
            <v>0</v>
          </cell>
          <cell r="F1576">
            <v>0</v>
          </cell>
          <cell r="G1576">
            <v>0</v>
          </cell>
          <cell r="H1576">
            <v>0</v>
          </cell>
          <cell r="I1576">
            <v>0</v>
          </cell>
          <cell r="J1576">
            <v>0</v>
          </cell>
          <cell r="K1576">
            <v>0</v>
          </cell>
          <cell r="L1576">
            <v>0</v>
          </cell>
          <cell r="M1576">
            <v>0</v>
          </cell>
        </row>
        <row r="1577">
          <cell r="A1577">
            <v>0</v>
          </cell>
          <cell r="B1577">
            <v>0</v>
          </cell>
          <cell r="C1577">
            <v>0</v>
          </cell>
          <cell r="D1577">
            <v>0</v>
          </cell>
          <cell r="E1577">
            <v>0</v>
          </cell>
          <cell r="F1577">
            <v>0</v>
          </cell>
          <cell r="G1577">
            <v>0</v>
          </cell>
          <cell r="H1577">
            <v>0</v>
          </cell>
          <cell r="I1577">
            <v>0</v>
          </cell>
          <cell r="J1577">
            <v>0</v>
          </cell>
          <cell r="K1577">
            <v>0</v>
          </cell>
          <cell r="L1577">
            <v>0</v>
          </cell>
          <cell r="M1577">
            <v>0</v>
          </cell>
        </row>
        <row r="1578">
          <cell r="A1578">
            <v>0</v>
          </cell>
          <cell r="B1578">
            <v>0</v>
          </cell>
          <cell r="C1578">
            <v>0</v>
          </cell>
          <cell r="D1578">
            <v>0</v>
          </cell>
          <cell r="E1578">
            <v>0</v>
          </cell>
          <cell r="F1578">
            <v>0</v>
          </cell>
          <cell r="G1578">
            <v>0</v>
          </cell>
          <cell r="H1578">
            <v>0</v>
          </cell>
          <cell r="I1578">
            <v>0</v>
          </cell>
          <cell r="J1578">
            <v>0</v>
          </cell>
          <cell r="K1578">
            <v>0</v>
          </cell>
          <cell r="L1578">
            <v>0</v>
          </cell>
          <cell r="M1578">
            <v>0</v>
          </cell>
        </row>
        <row r="1579">
          <cell r="A1579">
            <v>0</v>
          </cell>
          <cell r="B1579">
            <v>0</v>
          </cell>
          <cell r="C1579">
            <v>0</v>
          </cell>
          <cell r="D1579">
            <v>0</v>
          </cell>
          <cell r="E1579">
            <v>0</v>
          </cell>
          <cell r="F1579">
            <v>0</v>
          </cell>
          <cell r="G1579">
            <v>0</v>
          </cell>
          <cell r="H1579">
            <v>0</v>
          </cell>
          <cell r="I1579">
            <v>0</v>
          </cell>
          <cell r="J1579">
            <v>0</v>
          </cell>
          <cell r="K1579">
            <v>0</v>
          </cell>
          <cell r="L1579">
            <v>0</v>
          </cell>
          <cell r="M1579">
            <v>0</v>
          </cell>
        </row>
        <row r="1580">
          <cell r="A1580">
            <v>0</v>
          </cell>
          <cell r="B1580">
            <v>0</v>
          </cell>
          <cell r="C1580">
            <v>0</v>
          </cell>
          <cell r="D1580">
            <v>0</v>
          </cell>
          <cell r="E1580">
            <v>0</v>
          </cell>
          <cell r="F1580">
            <v>0</v>
          </cell>
          <cell r="G1580">
            <v>0</v>
          </cell>
          <cell r="H1580">
            <v>0</v>
          </cell>
          <cell r="I1580">
            <v>0</v>
          </cell>
          <cell r="J1580">
            <v>0</v>
          </cell>
          <cell r="K1580">
            <v>0</v>
          </cell>
          <cell r="L1580">
            <v>0</v>
          </cell>
          <cell r="M1580">
            <v>0</v>
          </cell>
        </row>
        <row r="1581">
          <cell r="A1581">
            <v>0</v>
          </cell>
          <cell r="B1581">
            <v>0</v>
          </cell>
          <cell r="C1581">
            <v>0</v>
          </cell>
          <cell r="D1581">
            <v>0</v>
          </cell>
          <cell r="E1581">
            <v>0</v>
          </cell>
          <cell r="F1581">
            <v>0</v>
          </cell>
          <cell r="G1581">
            <v>0</v>
          </cell>
          <cell r="H1581">
            <v>0</v>
          </cell>
          <cell r="I1581">
            <v>0</v>
          </cell>
          <cell r="J1581">
            <v>0</v>
          </cell>
          <cell r="K1581">
            <v>0</v>
          </cell>
          <cell r="L1581">
            <v>0</v>
          </cell>
          <cell r="M1581">
            <v>0</v>
          </cell>
        </row>
        <row r="1582">
          <cell r="A1582">
            <v>0</v>
          </cell>
          <cell r="B1582">
            <v>0</v>
          </cell>
          <cell r="C1582">
            <v>0</v>
          </cell>
          <cell r="D1582">
            <v>0</v>
          </cell>
          <cell r="E1582">
            <v>0</v>
          </cell>
          <cell r="F1582">
            <v>0</v>
          </cell>
          <cell r="G1582">
            <v>0</v>
          </cell>
          <cell r="H1582">
            <v>0</v>
          </cell>
          <cell r="I1582">
            <v>0</v>
          </cell>
          <cell r="J1582">
            <v>0</v>
          </cell>
          <cell r="K1582">
            <v>0</v>
          </cell>
          <cell r="L1582">
            <v>0</v>
          </cell>
          <cell r="M1582">
            <v>0</v>
          </cell>
        </row>
        <row r="1583">
          <cell r="A1583">
            <v>0</v>
          </cell>
          <cell r="B1583">
            <v>0</v>
          </cell>
          <cell r="C1583">
            <v>0</v>
          </cell>
          <cell r="D1583">
            <v>0</v>
          </cell>
          <cell r="E1583">
            <v>0</v>
          </cell>
          <cell r="F1583">
            <v>0</v>
          </cell>
          <cell r="G1583">
            <v>0</v>
          </cell>
          <cell r="H1583">
            <v>0</v>
          </cell>
          <cell r="I1583">
            <v>0</v>
          </cell>
          <cell r="J1583">
            <v>0</v>
          </cell>
          <cell r="K1583">
            <v>0</v>
          </cell>
          <cell r="L1583">
            <v>0</v>
          </cell>
          <cell r="M1583">
            <v>0</v>
          </cell>
        </row>
        <row r="1584">
          <cell r="A1584">
            <v>0</v>
          </cell>
          <cell r="B1584">
            <v>0</v>
          </cell>
          <cell r="C1584">
            <v>0</v>
          </cell>
          <cell r="D1584">
            <v>0</v>
          </cell>
          <cell r="E1584">
            <v>0</v>
          </cell>
          <cell r="F1584">
            <v>0</v>
          </cell>
          <cell r="G1584">
            <v>0</v>
          </cell>
          <cell r="H1584">
            <v>0</v>
          </cell>
          <cell r="I1584">
            <v>0</v>
          </cell>
          <cell r="J1584">
            <v>0</v>
          </cell>
          <cell r="K1584">
            <v>0</v>
          </cell>
          <cell r="L1584">
            <v>0</v>
          </cell>
          <cell r="M1584">
            <v>0</v>
          </cell>
        </row>
        <row r="1585">
          <cell r="A1585">
            <v>0</v>
          </cell>
          <cell r="B1585">
            <v>0</v>
          </cell>
          <cell r="C1585">
            <v>0</v>
          </cell>
          <cell r="D1585">
            <v>0</v>
          </cell>
          <cell r="E1585">
            <v>0</v>
          </cell>
          <cell r="F1585">
            <v>0</v>
          </cell>
          <cell r="G1585">
            <v>0</v>
          </cell>
          <cell r="H1585">
            <v>0</v>
          </cell>
          <cell r="I1585">
            <v>0</v>
          </cell>
          <cell r="J1585">
            <v>0</v>
          </cell>
          <cell r="K1585">
            <v>0</v>
          </cell>
          <cell r="L1585">
            <v>0</v>
          </cell>
          <cell r="M1585">
            <v>0</v>
          </cell>
        </row>
        <row r="1586">
          <cell r="A1586">
            <v>0</v>
          </cell>
          <cell r="B1586">
            <v>0</v>
          </cell>
          <cell r="C1586">
            <v>0</v>
          </cell>
          <cell r="D1586">
            <v>0</v>
          </cell>
          <cell r="E1586">
            <v>0</v>
          </cell>
          <cell r="F1586">
            <v>0</v>
          </cell>
          <cell r="G1586">
            <v>0</v>
          </cell>
          <cell r="H1586">
            <v>0</v>
          </cell>
          <cell r="I1586">
            <v>0</v>
          </cell>
          <cell r="J1586">
            <v>0</v>
          </cell>
          <cell r="K1586">
            <v>0</v>
          </cell>
          <cell r="L1586">
            <v>0</v>
          </cell>
          <cell r="M1586">
            <v>0</v>
          </cell>
        </row>
        <row r="1587">
          <cell r="A1587">
            <v>0</v>
          </cell>
          <cell r="B1587">
            <v>0</v>
          </cell>
          <cell r="C1587">
            <v>0</v>
          </cell>
          <cell r="D1587">
            <v>0</v>
          </cell>
          <cell r="E1587">
            <v>0</v>
          </cell>
          <cell r="F1587">
            <v>0</v>
          </cell>
          <cell r="G1587">
            <v>0</v>
          </cell>
          <cell r="H1587">
            <v>0</v>
          </cell>
          <cell r="I1587">
            <v>0</v>
          </cell>
          <cell r="J1587">
            <v>0</v>
          </cell>
          <cell r="K1587">
            <v>0</v>
          </cell>
          <cell r="L1587">
            <v>0</v>
          </cell>
          <cell r="M1587">
            <v>0</v>
          </cell>
        </row>
        <row r="1588">
          <cell r="A1588">
            <v>0</v>
          </cell>
          <cell r="B1588">
            <v>0</v>
          </cell>
          <cell r="C1588">
            <v>0</v>
          </cell>
          <cell r="D1588">
            <v>0</v>
          </cell>
          <cell r="E1588">
            <v>0</v>
          </cell>
          <cell r="F1588">
            <v>0</v>
          </cell>
          <cell r="G1588">
            <v>0</v>
          </cell>
          <cell r="H1588">
            <v>0</v>
          </cell>
          <cell r="I1588">
            <v>0</v>
          </cell>
          <cell r="J1588">
            <v>0</v>
          </cell>
          <cell r="K1588">
            <v>0</v>
          </cell>
          <cell r="L1588">
            <v>0</v>
          </cell>
          <cell r="M1588">
            <v>0</v>
          </cell>
        </row>
        <row r="1589">
          <cell r="A1589">
            <v>0</v>
          </cell>
          <cell r="B1589">
            <v>0</v>
          </cell>
          <cell r="C1589">
            <v>0</v>
          </cell>
          <cell r="D1589">
            <v>0</v>
          </cell>
          <cell r="E1589">
            <v>0</v>
          </cell>
          <cell r="F1589">
            <v>0</v>
          </cell>
          <cell r="G1589">
            <v>0</v>
          </cell>
          <cell r="H1589">
            <v>0</v>
          </cell>
          <cell r="I1589">
            <v>0</v>
          </cell>
          <cell r="J1589">
            <v>0</v>
          </cell>
          <cell r="K1589">
            <v>0</v>
          </cell>
          <cell r="L1589">
            <v>0</v>
          </cell>
          <cell r="M1589">
            <v>0</v>
          </cell>
        </row>
        <row r="1590">
          <cell r="A1590">
            <v>0</v>
          </cell>
          <cell r="B1590">
            <v>0</v>
          </cell>
          <cell r="C1590">
            <v>0</v>
          </cell>
          <cell r="D1590">
            <v>0</v>
          </cell>
          <cell r="E1590">
            <v>0</v>
          </cell>
          <cell r="F1590">
            <v>0</v>
          </cell>
          <cell r="G1590">
            <v>0</v>
          </cell>
          <cell r="H1590">
            <v>0</v>
          </cell>
          <cell r="I1590">
            <v>0</v>
          </cell>
          <cell r="J1590">
            <v>0</v>
          </cell>
          <cell r="K1590">
            <v>0</v>
          </cell>
          <cell r="L1590">
            <v>0</v>
          </cell>
          <cell r="M1590">
            <v>0</v>
          </cell>
        </row>
        <row r="1591">
          <cell r="A1591">
            <v>0</v>
          </cell>
          <cell r="B1591">
            <v>0</v>
          </cell>
          <cell r="C1591">
            <v>0</v>
          </cell>
          <cell r="D1591">
            <v>0</v>
          </cell>
          <cell r="E1591">
            <v>0</v>
          </cell>
          <cell r="F1591">
            <v>0</v>
          </cell>
          <cell r="G1591">
            <v>0</v>
          </cell>
          <cell r="H1591">
            <v>0</v>
          </cell>
          <cell r="I1591">
            <v>0</v>
          </cell>
          <cell r="J1591">
            <v>0</v>
          </cell>
          <cell r="K1591">
            <v>0</v>
          </cell>
          <cell r="L1591">
            <v>0</v>
          </cell>
          <cell r="M1591">
            <v>0</v>
          </cell>
        </row>
        <row r="1592">
          <cell r="A1592">
            <v>0</v>
          </cell>
          <cell r="B1592">
            <v>0</v>
          </cell>
          <cell r="C1592">
            <v>0</v>
          </cell>
          <cell r="D1592">
            <v>0</v>
          </cell>
          <cell r="E1592">
            <v>0</v>
          </cell>
          <cell r="F1592">
            <v>0</v>
          </cell>
          <cell r="G1592">
            <v>0</v>
          </cell>
          <cell r="H1592">
            <v>0</v>
          </cell>
          <cell r="I1592">
            <v>0</v>
          </cell>
          <cell r="J1592">
            <v>0</v>
          </cell>
          <cell r="K1592">
            <v>0</v>
          </cell>
          <cell r="L1592">
            <v>0</v>
          </cell>
          <cell r="M1592">
            <v>0</v>
          </cell>
        </row>
        <row r="1593">
          <cell r="A1593">
            <v>0</v>
          </cell>
          <cell r="B1593">
            <v>0</v>
          </cell>
          <cell r="C1593">
            <v>0</v>
          </cell>
          <cell r="D1593">
            <v>0</v>
          </cell>
          <cell r="E1593">
            <v>0</v>
          </cell>
          <cell r="F1593">
            <v>0</v>
          </cell>
          <cell r="G1593">
            <v>0</v>
          </cell>
          <cell r="H1593">
            <v>0</v>
          </cell>
          <cell r="I1593">
            <v>0</v>
          </cell>
          <cell r="J1593">
            <v>0</v>
          </cell>
          <cell r="K1593">
            <v>0</v>
          </cell>
          <cell r="L1593">
            <v>0</v>
          </cell>
          <cell r="M1593">
            <v>0</v>
          </cell>
        </row>
        <row r="1594">
          <cell r="A1594">
            <v>0</v>
          </cell>
          <cell r="B1594">
            <v>0</v>
          </cell>
          <cell r="C1594">
            <v>0</v>
          </cell>
          <cell r="D1594">
            <v>0</v>
          </cell>
          <cell r="E1594">
            <v>0</v>
          </cell>
          <cell r="F1594">
            <v>0</v>
          </cell>
          <cell r="G1594">
            <v>0</v>
          </cell>
          <cell r="H1594">
            <v>0</v>
          </cell>
          <cell r="I1594">
            <v>0</v>
          </cell>
          <cell r="J1594">
            <v>0</v>
          </cell>
          <cell r="K1594">
            <v>0</v>
          </cell>
          <cell r="L1594">
            <v>0</v>
          </cell>
          <cell r="M1594">
            <v>0</v>
          </cell>
        </row>
        <row r="1595">
          <cell r="A1595">
            <v>0</v>
          </cell>
          <cell r="B1595">
            <v>0</v>
          </cell>
          <cell r="C1595">
            <v>0</v>
          </cell>
          <cell r="D1595">
            <v>0</v>
          </cell>
          <cell r="E1595">
            <v>0</v>
          </cell>
          <cell r="F1595">
            <v>0</v>
          </cell>
          <cell r="G1595">
            <v>0</v>
          </cell>
          <cell r="H1595">
            <v>0</v>
          </cell>
          <cell r="I1595">
            <v>0</v>
          </cell>
          <cell r="J1595">
            <v>0</v>
          </cell>
          <cell r="K1595">
            <v>0</v>
          </cell>
          <cell r="L1595">
            <v>0</v>
          </cell>
          <cell r="M1595">
            <v>0</v>
          </cell>
        </row>
        <row r="1596">
          <cell r="A1596">
            <v>0</v>
          </cell>
          <cell r="B1596">
            <v>0</v>
          </cell>
          <cell r="C1596">
            <v>0</v>
          </cell>
          <cell r="D1596">
            <v>0</v>
          </cell>
          <cell r="E1596">
            <v>0</v>
          </cell>
          <cell r="F1596">
            <v>0</v>
          </cell>
          <cell r="G1596">
            <v>0</v>
          </cell>
          <cell r="H1596">
            <v>0</v>
          </cell>
          <cell r="I1596">
            <v>0</v>
          </cell>
          <cell r="J1596">
            <v>0</v>
          </cell>
          <cell r="K1596">
            <v>0</v>
          </cell>
          <cell r="L1596">
            <v>0</v>
          </cell>
          <cell r="M1596">
            <v>0</v>
          </cell>
        </row>
        <row r="1597">
          <cell r="A1597">
            <v>0</v>
          </cell>
          <cell r="B1597">
            <v>0</v>
          </cell>
          <cell r="C1597">
            <v>0</v>
          </cell>
          <cell r="D1597">
            <v>0</v>
          </cell>
          <cell r="E1597">
            <v>0</v>
          </cell>
          <cell r="F1597">
            <v>0</v>
          </cell>
          <cell r="G1597">
            <v>0</v>
          </cell>
          <cell r="H1597">
            <v>0</v>
          </cell>
          <cell r="I1597">
            <v>0</v>
          </cell>
          <cell r="J1597">
            <v>0</v>
          </cell>
          <cell r="K1597">
            <v>0</v>
          </cell>
          <cell r="L1597">
            <v>0</v>
          </cell>
          <cell r="M1597">
            <v>0</v>
          </cell>
        </row>
        <row r="1598">
          <cell r="A1598">
            <v>0</v>
          </cell>
          <cell r="B1598">
            <v>0</v>
          </cell>
          <cell r="C1598">
            <v>0</v>
          </cell>
          <cell r="D1598">
            <v>0</v>
          </cell>
          <cell r="E1598">
            <v>0</v>
          </cell>
          <cell r="F1598">
            <v>0</v>
          </cell>
          <cell r="G1598">
            <v>0</v>
          </cell>
          <cell r="H1598">
            <v>0</v>
          </cell>
          <cell r="I1598">
            <v>0</v>
          </cell>
          <cell r="J1598">
            <v>0</v>
          </cell>
          <cell r="K1598">
            <v>0</v>
          </cell>
          <cell r="L1598">
            <v>0</v>
          </cell>
          <cell r="M1598">
            <v>0</v>
          </cell>
        </row>
        <row r="1599">
          <cell r="A1599">
            <v>0</v>
          </cell>
          <cell r="B1599">
            <v>0</v>
          </cell>
          <cell r="C1599">
            <v>0</v>
          </cell>
          <cell r="D1599">
            <v>0</v>
          </cell>
          <cell r="E1599">
            <v>0</v>
          </cell>
          <cell r="F1599">
            <v>0</v>
          </cell>
          <cell r="G1599">
            <v>0</v>
          </cell>
          <cell r="H1599">
            <v>0</v>
          </cell>
          <cell r="I1599">
            <v>0</v>
          </cell>
          <cell r="J1599">
            <v>0</v>
          </cell>
          <cell r="K1599">
            <v>0</v>
          </cell>
          <cell r="L1599">
            <v>0</v>
          </cell>
          <cell r="M1599">
            <v>0</v>
          </cell>
        </row>
        <row r="1600">
          <cell r="A1600">
            <v>0</v>
          </cell>
          <cell r="B1600">
            <v>0</v>
          </cell>
          <cell r="C1600">
            <v>0</v>
          </cell>
          <cell r="D1600">
            <v>0</v>
          </cell>
          <cell r="E1600">
            <v>0</v>
          </cell>
          <cell r="F1600">
            <v>0</v>
          </cell>
          <cell r="G1600">
            <v>0</v>
          </cell>
          <cell r="H1600">
            <v>0</v>
          </cell>
          <cell r="I1600">
            <v>0</v>
          </cell>
          <cell r="J1600">
            <v>0</v>
          </cell>
          <cell r="K1600">
            <v>0</v>
          </cell>
          <cell r="L1600">
            <v>0</v>
          </cell>
          <cell r="M1600">
            <v>0</v>
          </cell>
        </row>
        <row r="1601">
          <cell r="A1601">
            <v>0</v>
          </cell>
          <cell r="B1601">
            <v>0</v>
          </cell>
          <cell r="C1601">
            <v>0</v>
          </cell>
          <cell r="D1601">
            <v>0</v>
          </cell>
          <cell r="E1601">
            <v>0</v>
          </cell>
          <cell r="F1601">
            <v>0</v>
          </cell>
          <cell r="G1601">
            <v>0</v>
          </cell>
          <cell r="H1601">
            <v>0</v>
          </cell>
          <cell r="I1601">
            <v>0</v>
          </cell>
          <cell r="J1601">
            <v>0</v>
          </cell>
          <cell r="K1601">
            <v>0</v>
          </cell>
          <cell r="L1601">
            <v>0</v>
          </cell>
          <cell r="M1601">
            <v>0</v>
          </cell>
        </row>
        <row r="1602">
          <cell r="A1602">
            <v>0</v>
          </cell>
          <cell r="B1602">
            <v>0</v>
          </cell>
          <cell r="C1602">
            <v>0</v>
          </cell>
          <cell r="D1602">
            <v>0</v>
          </cell>
          <cell r="E1602">
            <v>0</v>
          </cell>
          <cell r="F1602">
            <v>0</v>
          </cell>
          <cell r="G1602">
            <v>0</v>
          </cell>
          <cell r="H1602">
            <v>0</v>
          </cell>
          <cell r="I1602">
            <v>0</v>
          </cell>
          <cell r="J1602">
            <v>0</v>
          </cell>
          <cell r="K1602">
            <v>0</v>
          </cell>
          <cell r="L1602">
            <v>0</v>
          </cell>
          <cell r="M1602">
            <v>0</v>
          </cell>
        </row>
        <row r="1603">
          <cell r="A1603">
            <v>0</v>
          </cell>
          <cell r="B1603">
            <v>0</v>
          </cell>
          <cell r="C1603">
            <v>0</v>
          </cell>
          <cell r="D1603">
            <v>0</v>
          </cell>
          <cell r="E1603">
            <v>0</v>
          </cell>
          <cell r="F1603">
            <v>0</v>
          </cell>
          <cell r="G1603">
            <v>0</v>
          </cell>
          <cell r="H1603">
            <v>0</v>
          </cell>
          <cell r="I1603">
            <v>0</v>
          </cell>
          <cell r="J1603">
            <v>0</v>
          </cell>
          <cell r="K1603">
            <v>0</v>
          </cell>
          <cell r="L1603">
            <v>0</v>
          </cell>
          <cell r="M1603">
            <v>0</v>
          </cell>
        </row>
        <row r="1604">
          <cell r="A1604">
            <v>0</v>
          </cell>
          <cell r="B1604">
            <v>0</v>
          </cell>
          <cell r="C1604">
            <v>0</v>
          </cell>
          <cell r="D1604">
            <v>0</v>
          </cell>
          <cell r="E1604">
            <v>0</v>
          </cell>
          <cell r="F1604">
            <v>0</v>
          </cell>
          <cell r="G1604">
            <v>0</v>
          </cell>
          <cell r="H1604">
            <v>0</v>
          </cell>
          <cell r="I1604">
            <v>0</v>
          </cell>
          <cell r="J1604">
            <v>0</v>
          </cell>
          <cell r="K1604">
            <v>0</v>
          </cell>
          <cell r="L1604">
            <v>0</v>
          </cell>
          <cell r="M1604">
            <v>0</v>
          </cell>
        </row>
        <row r="1605">
          <cell r="A1605">
            <v>0</v>
          </cell>
          <cell r="B1605">
            <v>0</v>
          </cell>
          <cell r="C1605">
            <v>0</v>
          </cell>
          <cell r="D1605">
            <v>0</v>
          </cell>
          <cell r="E1605">
            <v>0</v>
          </cell>
          <cell r="F1605">
            <v>0</v>
          </cell>
          <cell r="G1605">
            <v>0</v>
          </cell>
          <cell r="H1605">
            <v>0</v>
          </cell>
          <cell r="I1605">
            <v>0</v>
          </cell>
          <cell r="J1605">
            <v>0</v>
          </cell>
          <cell r="K1605">
            <v>0</v>
          </cell>
          <cell r="L1605">
            <v>0</v>
          </cell>
          <cell r="M1605">
            <v>0</v>
          </cell>
        </row>
        <row r="1606">
          <cell r="A1606">
            <v>0</v>
          </cell>
          <cell r="B1606">
            <v>0</v>
          </cell>
          <cell r="C1606">
            <v>0</v>
          </cell>
          <cell r="D1606">
            <v>0</v>
          </cell>
          <cell r="E1606">
            <v>0</v>
          </cell>
          <cell r="F1606">
            <v>0</v>
          </cell>
          <cell r="G1606">
            <v>0</v>
          </cell>
          <cell r="H1606">
            <v>0</v>
          </cell>
          <cell r="I1606">
            <v>0</v>
          </cell>
          <cell r="J1606">
            <v>0</v>
          </cell>
          <cell r="K1606">
            <v>0</v>
          </cell>
          <cell r="L1606">
            <v>0</v>
          </cell>
          <cell r="M1606">
            <v>0</v>
          </cell>
        </row>
        <row r="1607">
          <cell r="A1607">
            <v>0</v>
          </cell>
          <cell r="B1607">
            <v>0</v>
          </cell>
          <cell r="C1607">
            <v>0</v>
          </cell>
          <cell r="D1607">
            <v>0</v>
          </cell>
          <cell r="E1607">
            <v>0</v>
          </cell>
          <cell r="F1607">
            <v>0</v>
          </cell>
          <cell r="G1607">
            <v>0</v>
          </cell>
          <cell r="H1607">
            <v>0</v>
          </cell>
          <cell r="I1607">
            <v>0</v>
          </cell>
          <cell r="J1607">
            <v>0</v>
          </cell>
          <cell r="K1607">
            <v>0</v>
          </cell>
          <cell r="L1607">
            <v>0</v>
          </cell>
          <cell r="M1607">
            <v>0</v>
          </cell>
        </row>
        <row r="1608">
          <cell r="A1608">
            <v>0</v>
          </cell>
          <cell r="B1608">
            <v>0</v>
          </cell>
          <cell r="C1608">
            <v>0</v>
          </cell>
          <cell r="D1608">
            <v>0</v>
          </cell>
          <cell r="E1608">
            <v>0</v>
          </cell>
          <cell r="F1608">
            <v>0</v>
          </cell>
          <cell r="G1608">
            <v>0</v>
          </cell>
          <cell r="H1608">
            <v>0</v>
          </cell>
          <cell r="I1608">
            <v>0</v>
          </cell>
          <cell r="J1608">
            <v>0</v>
          </cell>
          <cell r="K1608">
            <v>0</v>
          </cell>
          <cell r="L1608">
            <v>0</v>
          </cell>
          <cell r="M1608">
            <v>0</v>
          </cell>
        </row>
        <row r="1609">
          <cell r="A1609">
            <v>0</v>
          </cell>
          <cell r="B1609">
            <v>0</v>
          </cell>
          <cell r="C1609">
            <v>0</v>
          </cell>
          <cell r="D1609">
            <v>0</v>
          </cell>
          <cell r="E1609">
            <v>0</v>
          </cell>
          <cell r="F1609">
            <v>0</v>
          </cell>
          <cell r="G1609">
            <v>0</v>
          </cell>
          <cell r="H1609">
            <v>0</v>
          </cell>
          <cell r="I1609">
            <v>0</v>
          </cell>
          <cell r="J1609">
            <v>0</v>
          </cell>
          <cell r="K1609">
            <v>0</v>
          </cell>
          <cell r="L1609">
            <v>0</v>
          </cell>
          <cell r="M1609">
            <v>0</v>
          </cell>
        </row>
        <row r="1610">
          <cell r="A1610">
            <v>0</v>
          </cell>
          <cell r="B1610">
            <v>0</v>
          </cell>
          <cell r="C1610">
            <v>0</v>
          </cell>
          <cell r="D1610">
            <v>0</v>
          </cell>
          <cell r="E1610">
            <v>0</v>
          </cell>
          <cell r="F1610">
            <v>0</v>
          </cell>
          <cell r="G1610">
            <v>0</v>
          </cell>
          <cell r="H1610">
            <v>0</v>
          </cell>
          <cell r="I1610">
            <v>0</v>
          </cell>
          <cell r="J1610">
            <v>0</v>
          </cell>
          <cell r="K1610">
            <v>0</v>
          </cell>
          <cell r="L1610">
            <v>0</v>
          </cell>
          <cell r="M1610">
            <v>0</v>
          </cell>
        </row>
        <row r="1611">
          <cell r="A1611">
            <v>0</v>
          </cell>
          <cell r="B1611">
            <v>0</v>
          </cell>
          <cell r="C1611">
            <v>0</v>
          </cell>
          <cell r="D1611">
            <v>0</v>
          </cell>
          <cell r="E1611">
            <v>0</v>
          </cell>
          <cell r="F1611">
            <v>0</v>
          </cell>
          <cell r="G1611">
            <v>0</v>
          </cell>
          <cell r="H1611">
            <v>0</v>
          </cell>
          <cell r="I1611">
            <v>0</v>
          </cell>
          <cell r="J1611">
            <v>0</v>
          </cell>
          <cell r="K1611">
            <v>0</v>
          </cell>
          <cell r="L1611">
            <v>0</v>
          </cell>
          <cell r="M1611">
            <v>0</v>
          </cell>
        </row>
        <row r="1612">
          <cell r="A1612">
            <v>0</v>
          </cell>
          <cell r="B1612">
            <v>0</v>
          </cell>
          <cell r="C1612">
            <v>0</v>
          </cell>
          <cell r="D1612">
            <v>0</v>
          </cell>
          <cell r="E1612">
            <v>0</v>
          </cell>
          <cell r="F1612">
            <v>0</v>
          </cell>
          <cell r="G1612">
            <v>0</v>
          </cell>
          <cell r="H1612">
            <v>0</v>
          </cell>
          <cell r="I1612">
            <v>0</v>
          </cell>
          <cell r="J1612">
            <v>0</v>
          </cell>
          <cell r="K1612">
            <v>0</v>
          </cell>
          <cell r="L1612">
            <v>0</v>
          </cell>
          <cell r="M1612">
            <v>0</v>
          </cell>
        </row>
        <row r="1613">
          <cell r="A1613">
            <v>0</v>
          </cell>
          <cell r="B1613">
            <v>0</v>
          </cell>
          <cell r="C1613">
            <v>0</v>
          </cell>
          <cell r="D1613">
            <v>0</v>
          </cell>
          <cell r="E1613">
            <v>0</v>
          </cell>
          <cell r="F1613">
            <v>0</v>
          </cell>
          <cell r="G1613">
            <v>0</v>
          </cell>
          <cell r="H1613">
            <v>0</v>
          </cell>
          <cell r="I1613">
            <v>0</v>
          </cell>
          <cell r="J1613">
            <v>0</v>
          </cell>
          <cell r="K1613">
            <v>0</v>
          </cell>
          <cell r="L1613">
            <v>0</v>
          </cell>
          <cell r="M1613">
            <v>0</v>
          </cell>
        </row>
        <row r="1614">
          <cell r="A1614">
            <v>0</v>
          </cell>
          <cell r="B1614">
            <v>0</v>
          </cell>
          <cell r="C1614">
            <v>0</v>
          </cell>
          <cell r="D1614">
            <v>0</v>
          </cell>
          <cell r="E1614">
            <v>0</v>
          </cell>
          <cell r="F1614">
            <v>0</v>
          </cell>
          <cell r="G1614">
            <v>0</v>
          </cell>
          <cell r="H1614">
            <v>0</v>
          </cell>
          <cell r="I1614">
            <v>0</v>
          </cell>
          <cell r="J1614">
            <v>0</v>
          </cell>
          <cell r="K1614">
            <v>0</v>
          </cell>
          <cell r="L1614">
            <v>0</v>
          </cell>
          <cell r="M1614">
            <v>0</v>
          </cell>
        </row>
        <row r="1615">
          <cell r="A1615">
            <v>0</v>
          </cell>
          <cell r="B1615">
            <v>0</v>
          </cell>
          <cell r="C1615">
            <v>0</v>
          </cell>
          <cell r="D1615">
            <v>0</v>
          </cell>
          <cell r="E1615">
            <v>0</v>
          </cell>
          <cell r="F1615">
            <v>0</v>
          </cell>
          <cell r="G1615">
            <v>0</v>
          </cell>
          <cell r="H1615">
            <v>0</v>
          </cell>
          <cell r="I1615">
            <v>0</v>
          </cell>
          <cell r="J1615">
            <v>0</v>
          </cell>
          <cell r="K1615">
            <v>0</v>
          </cell>
          <cell r="L1615">
            <v>0</v>
          </cell>
          <cell r="M1615">
            <v>0</v>
          </cell>
        </row>
        <row r="1616">
          <cell r="A1616">
            <v>0</v>
          </cell>
          <cell r="B1616">
            <v>0</v>
          </cell>
          <cell r="C1616">
            <v>0</v>
          </cell>
          <cell r="D1616">
            <v>0</v>
          </cell>
          <cell r="E1616">
            <v>0</v>
          </cell>
          <cell r="F1616">
            <v>0</v>
          </cell>
          <cell r="G1616">
            <v>0</v>
          </cell>
          <cell r="H1616">
            <v>0</v>
          </cell>
          <cell r="I1616">
            <v>0</v>
          </cell>
          <cell r="J1616">
            <v>0</v>
          </cell>
          <cell r="K1616">
            <v>0</v>
          </cell>
          <cell r="L1616">
            <v>0</v>
          </cell>
          <cell r="M1616">
            <v>0</v>
          </cell>
        </row>
        <row r="1617">
          <cell r="A1617">
            <v>0</v>
          </cell>
          <cell r="B1617">
            <v>0</v>
          </cell>
          <cell r="C1617">
            <v>0</v>
          </cell>
          <cell r="D1617">
            <v>0</v>
          </cell>
          <cell r="E1617">
            <v>0</v>
          </cell>
          <cell r="F1617">
            <v>0</v>
          </cell>
          <cell r="G1617">
            <v>0</v>
          </cell>
          <cell r="H1617">
            <v>0</v>
          </cell>
          <cell r="I1617">
            <v>0</v>
          </cell>
          <cell r="J1617">
            <v>0</v>
          </cell>
          <cell r="K1617">
            <v>0</v>
          </cell>
          <cell r="L1617">
            <v>0</v>
          </cell>
          <cell r="M1617">
            <v>0</v>
          </cell>
        </row>
        <row r="1618">
          <cell r="A1618">
            <v>0</v>
          </cell>
          <cell r="B1618">
            <v>0</v>
          </cell>
          <cell r="C1618">
            <v>0</v>
          </cell>
          <cell r="D1618">
            <v>0</v>
          </cell>
          <cell r="E1618">
            <v>0</v>
          </cell>
          <cell r="F1618">
            <v>0</v>
          </cell>
          <cell r="G1618">
            <v>0</v>
          </cell>
          <cell r="H1618">
            <v>0</v>
          </cell>
          <cell r="I1618">
            <v>0</v>
          </cell>
          <cell r="J1618">
            <v>0</v>
          </cell>
          <cell r="K1618">
            <v>0</v>
          </cell>
          <cell r="L1618">
            <v>0</v>
          </cell>
          <cell r="M1618">
            <v>0</v>
          </cell>
        </row>
        <row r="1619">
          <cell r="A1619">
            <v>0</v>
          </cell>
          <cell r="B1619">
            <v>0</v>
          </cell>
          <cell r="C1619">
            <v>0</v>
          </cell>
          <cell r="D1619">
            <v>0</v>
          </cell>
          <cell r="E1619">
            <v>0</v>
          </cell>
          <cell r="F1619">
            <v>0</v>
          </cell>
          <cell r="G1619">
            <v>0</v>
          </cell>
          <cell r="H1619">
            <v>0</v>
          </cell>
          <cell r="I1619">
            <v>0</v>
          </cell>
          <cell r="J1619">
            <v>0</v>
          </cell>
          <cell r="K1619">
            <v>0</v>
          </cell>
          <cell r="L1619">
            <v>0</v>
          </cell>
          <cell r="M1619">
            <v>0</v>
          </cell>
        </row>
        <row r="1620">
          <cell r="A1620">
            <v>0</v>
          </cell>
          <cell r="B1620">
            <v>0</v>
          </cell>
          <cell r="C1620">
            <v>0</v>
          </cell>
          <cell r="D1620">
            <v>0</v>
          </cell>
          <cell r="E1620">
            <v>0</v>
          </cell>
          <cell r="F1620">
            <v>0</v>
          </cell>
          <cell r="G1620">
            <v>0</v>
          </cell>
          <cell r="H1620">
            <v>0</v>
          </cell>
          <cell r="I1620">
            <v>0</v>
          </cell>
          <cell r="J1620">
            <v>0</v>
          </cell>
          <cell r="K1620">
            <v>0</v>
          </cell>
          <cell r="L1620">
            <v>0</v>
          </cell>
          <cell r="M1620">
            <v>0</v>
          </cell>
        </row>
        <row r="1621">
          <cell r="A1621">
            <v>0</v>
          </cell>
          <cell r="B1621">
            <v>0</v>
          </cell>
          <cell r="C1621">
            <v>0</v>
          </cell>
          <cell r="D1621">
            <v>0</v>
          </cell>
          <cell r="E1621">
            <v>0</v>
          </cell>
          <cell r="F1621">
            <v>0</v>
          </cell>
          <cell r="G1621">
            <v>0</v>
          </cell>
          <cell r="H1621">
            <v>0</v>
          </cell>
          <cell r="I1621">
            <v>0</v>
          </cell>
          <cell r="J1621">
            <v>0</v>
          </cell>
          <cell r="K1621">
            <v>0</v>
          </cell>
          <cell r="L1621">
            <v>0</v>
          </cell>
          <cell r="M1621">
            <v>0</v>
          </cell>
        </row>
        <row r="1622">
          <cell r="A1622">
            <v>0</v>
          </cell>
          <cell r="B1622">
            <v>0</v>
          </cell>
          <cell r="C1622">
            <v>0</v>
          </cell>
          <cell r="D1622">
            <v>0</v>
          </cell>
          <cell r="E1622">
            <v>0</v>
          </cell>
          <cell r="F1622">
            <v>0</v>
          </cell>
          <cell r="G1622">
            <v>0</v>
          </cell>
          <cell r="H1622">
            <v>0</v>
          </cell>
          <cell r="I1622">
            <v>0</v>
          </cell>
          <cell r="J1622">
            <v>0</v>
          </cell>
          <cell r="K1622">
            <v>0</v>
          </cell>
          <cell r="L1622">
            <v>0</v>
          </cell>
          <cell r="M1622">
            <v>0</v>
          </cell>
        </row>
        <row r="1623">
          <cell r="A1623">
            <v>0</v>
          </cell>
          <cell r="B1623">
            <v>0</v>
          </cell>
          <cell r="C1623">
            <v>0</v>
          </cell>
          <cell r="D1623">
            <v>0</v>
          </cell>
          <cell r="E1623">
            <v>0</v>
          </cell>
          <cell r="F1623">
            <v>0</v>
          </cell>
          <cell r="G1623">
            <v>0</v>
          </cell>
          <cell r="H1623">
            <v>0</v>
          </cell>
          <cell r="I1623">
            <v>0</v>
          </cell>
          <cell r="J1623">
            <v>0</v>
          </cell>
          <cell r="K1623">
            <v>0</v>
          </cell>
          <cell r="L1623">
            <v>0</v>
          </cell>
          <cell r="M1623">
            <v>0</v>
          </cell>
        </row>
        <row r="1624">
          <cell r="A1624">
            <v>0</v>
          </cell>
          <cell r="B1624">
            <v>0</v>
          </cell>
          <cell r="C1624">
            <v>0</v>
          </cell>
          <cell r="D1624">
            <v>0</v>
          </cell>
          <cell r="E1624">
            <v>0</v>
          </cell>
          <cell r="F1624">
            <v>0</v>
          </cell>
          <cell r="G1624">
            <v>0</v>
          </cell>
          <cell r="H1624">
            <v>0</v>
          </cell>
          <cell r="I1624">
            <v>0</v>
          </cell>
          <cell r="J1624">
            <v>0</v>
          </cell>
          <cell r="K1624">
            <v>0</v>
          </cell>
          <cell r="L1624">
            <v>0</v>
          </cell>
          <cell r="M1624">
            <v>0</v>
          </cell>
        </row>
        <row r="1625">
          <cell r="A1625">
            <v>0</v>
          </cell>
          <cell r="B1625">
            <v>0</v>
          </cell>
          <cell r="C1625">
            <v>0</v>
          </cell>
          <cell r="D1625">
            <v>0</v>
          </cell>
          <cell r="E1625">
            <v>0</v>
          </cell>
          <cell r="F1625">
            <v>0</v>
          </cell>
          <cell r="G1625">
            <v>0</v>
          </cell>
          <cell r="H1625">
            <v>0</v>
          </cell>
          <cell r="I1625">
            <v>0</v>
          </cell>
          <cell r="J1625">
            <v>0</v>
          </cell>
          <cell r="K1625">
            <v>0</v>
          </cell>
          <cell r="L1625">
            <v>0</v>
          </cell>
          <cell r="M1625">
            <v>0</v>
          </cell>
        </row>
        <row r="1626">
          <cell r="A1626">
            <v>0</v>
          </cell>
          <cell r="B1626">
            <v>0</v>
          </cell>
          <cell r="C1626">
            <v>0</v>
          </cell>
          <cell r="D1626">
            <v>0</v>
          </cell>
          <cell r="E1626">
            <v>0</v>
          </cell>
          <cell r="F1626">
            <v>0</v>
          </cell>
          <cell r="G1626">
            <v>0</v>
          </cell>
          <cell r="H1626">
            <v>0</v>
          </cell>
          <cell r="I1626">
            <v>0</v>
          </cell>
          <cell r="J1626">
            <v>0</v>
          </cell>
          <cell r="K1626">
            <v>0</v>
          </cell>
          <cell r="L1626">
            <v>0</v>
          </cell>
          <cell r="M1626">
            <v>0</v>
          </cell>
        </row>
        <row r="1627">
          <cell r="A1627">
            <v>0</v>
          </cell>
          <cell r="B1627">
            <v>0</v>
          </cell>
          <cell r="C1627">
            <v>0</v>
          </cell>
          <cell r="D1627">
            <v>0</v>
          </cell>
          <cell r="E1627">
            <v>0</v>
          </cell>
          <cell r="F1627">
            <v>0</v>
          </cell>
          <cell r="G1627">
            <v>0</v>
          </cell>
          <cell r="H1627">
            <v>0</v>
          </cell>
          <cell r="I1627">
            <v>0</v>
          </cell>
          <cell r="J1627">
            <v>0</v>
          </cell>
          <cell r="K1627">
            <v>0</v>
          </cell>
          <cell r="L1627">
            <v>0</v>
          </cell>
          <cell r="M1627">
            <v>0</v>
          </cell>
        </row>
        <row r="1628">
          <cell r="A1628">
            <v>0</v>
          </cell>
          <cell r="B1628">
            <v>0</v>
          </cell>
          <cell r="C1628">
            <v>0</v>
          </cell>
          <cell r="D1628">
            <v>0</v>
          </cell>
          <cell r="E1628">
            <v>0</v>
          </cell>
          <cell r="F1628">
            <v>0</v>
          </cell>
          <cell r="G1628">
            <v>0</v>
          </cell>
          <cell r="H1628">
            <v>0</v>
          </cell>
          <cell r="I1628">
            <v>0</v>
          </cell>
          <cell r="J1628">
            <v>0</v>
          </cell>
          <cell r="K1628">
            <v>0</v>
          </cell>
          <cell r="L1628">
            <v>0</v>
          </cell>
          <cell r="M1628">
            <v>0</v>
          </cell>
        </row>
        <row r="1629">
          <cell r="A1629">
            <v>0</v>
          </cell>
          <cell r="B1629">
            <v>0</v>
          </cell>
          <cell r="C1629">
            <v>0</v>
          </cell>
          <cell r="D1629">
            <v>0</v>
          </cell>
          <cell r="E1629">
            <v>0</v>
          </cell>
          <cell r="F1629">
            <v>0</v>
          </cell>
          <cell r="G1629">
            <v>0</v>
          </cell>
          <cell r="H1629">
            <v>0</v>
          </cell>
          <cell r="I1629">
            <v>0</v>
          </cell>
          <cell r="J1629">
            <v>0</v>
          </cell>
          <cell r="K1629">
            <v>0</v>
          </cell>
          <cell r="L1629">
            <v>0</v>
          </cell>
          <cell r="M1629">
            <v>0</v>
          </cell>
        </row>
        <row r="1630">
          <cell r="A1630">
            <v>0</v>
          </cell>
          <cell r="B1630">
            <v>0</v>
          </cell>
          <cell r="C1630">
            <v>0</v>
          </cell>
          <cell r="D1630">
            <v>0</v>
          </cell>
          <cell r="E1630">
            <v>0</v>
          </cell>
          <cell r="F1630">
            <v>0</v>
          </cell>
          <cell r="G1630">
            <v>0</v>
          </cell>
          <cell r="H1630">
            <v>0</v>
          </cell>
          <cell r="I1630">
            <v>0</v>
          </cell>
          <cell r="J1630">
            <v>0</v>
          </cell>
          <cell r="K1630">
            <v>0</v>
          </cell>
          <cell r="L1630">
            <v>0</v>
          </cell>
          <cell r="M1630">
            <v>0</v>
          </cell>
        </row>
        <row r="1631">
          <cell r="A1631">
            <v>0</v>
          </cell>
          <cell r="B1631">
            <v>0</v>
          </cell>
          <cell r="C1631">
            <v>0</v>
          </cell>
          <cell r="D1631">
            <v>0</v>
          </cell>
          <cell r="E1631">
            <v>0</v>
          </cell>
          <cell r="F1631">
            <v>0</v>
          </cell>
          <cell r="G1631">
            <v>0</v>
          </cell>
          <cell r="H1631">
            <v>0</v>
          </cell>
          <cell r="I1631">
            <v>0</v>
          </cell>
          <cell r="J1631">
            <v>0</v>
          </cell>
          <cell r="K1631">
            <v>0</v>
          </cell>
          <cell r="L1631">
            <v>0</v>
          </cell>
          <cell r="M1631">
            <v>0</v>
          </cell>
        </row>
        <row r="1632">
          <cell r="A1632">
            <v>0</v>
          </cell>
          <cell r="B1632">
            <v>0</v>
          </cell>
          <cell r="C1632">
            <v>0</v>
          </cell>
          <cell r="D1632">
            <v>0</v>
          </cell>
          <cell r="E1632">
            <v>0</v>
          </cell>
          <cell r="F1632">
            <v>0</v>
          </cell>
          <cell r="G1632">
            <v>0</v>
          </cell>
          <cell r="H1632">
            <v>0</v>
          </cell>
          <cell r="I1632">
            <v>0</v>
          </cell>
          <cell r="J1632">
            <v>0</v>
          </cell>
          <cell r="K1632">
            <v>0</v>
          </cell>
          <cell r="L1632">
            <v>0</v>
          </cell>
          <cell r="M1632">
            <v>0</v>
          </cell>
        </row>
        <row r="1633">
          <cell r="A1633">
            <v>0</v>
          </cell>
          <cell r="B1633">
            <v>0</v>
          </cell>
          <cell r="C1633">
            <v>0</v>
          </cell>
          <cell r="D1633">
            <v>0</v>
          </cell>
          <cell r="E1633">
            <v>0</v>
          </cell>
          <cell r="F1633">
            <v>0</v>
          </cell>
          <cell r="G1633">
            <v>0</v>
          </cell>
          <cell r="H1633">
            <v>0</v>
          </cell>
          <cell r="I1633">
            <v>0</v>
          </cell>
          <cell r="J1633">
            <v>0</v>
          </cell>
          <cell r="K1633">
            <v>0</v>
          </cell>
          <cell r="L1633">
            <v>0</v>
          </cell>
          <cell r="M1633">
            <v>0</v>
          </cell>
        </row>
        <row r="1634">
          <cell r="A1634">
            <v>0</v>
          </cell>
          <cell r="B1634">
            <v>0</v>
          </cell>
          <cell r="C1634">
            <v>0</v>
          </cell>
          <cell r="D1634">
            <v>0</v>
          </cell>
          <cell r="E1634">
            <v>0</v>
          </cell>
          <cell r="F1634">
            <v>0</v>
          </cell>
          <cell r="G1634">
            <v>0</v>
          </cell>
          <cell r="H1634">
            <v>0</v>
          </cell>
          <cell r="I1634">
            <v>0</v>
          </cell>
          <cell r="J1634">
            <v>0</v>
          </cell>
          <cell r="K1634">
            <v>0</v>
          </cell>
          <cell r="L1634">
            <v>0</v>
          </cell>
          <cell r="M1634">
            <v>0</v>
          </cell>
        </row>
        <row r="1635">
          <cell r="A1635">
            <v>0</v>
          </cell>
          <cell r="B1635">
            <v>0</v>
          </cell>
          <cell r="C1635">
            <v>0</v>
          </cell>
          <cell r="D1635">
            <v>0</v>
          </cell>
          <cell r="E1635">
            <v>0</v>
          </cell>
          <cell r="F1635">
            <v>0</v>
          </cell>
          <cell r="G1635">
            <v>0</v>
          </cell>
          <cell r="H1635">
            <v>0</v>
          </cell>
          <cell r="I1635">
            <v>0</v>
          </cell>
          <cell r="J1635">
            <v>0</v>
          </cell>
          <cell r="K1635">
            <v>0</v>
          </cell>
          <cell r="L1635">
            <v>0</v>
          </cell>
          <cell r="M1635">
            <v>0</v>
          </cell>
        </row>
        <row r="1636">
          <cell r="A1636">
            <v>0</v>
          </cell>
          <cell r="B1636">
            <v>0</v>
          </cell>
          <cell r="C1636">
            <v>0</v>
          </cell>
          <cell r="D1636">
            <v>0</v>
          </cell>
          <cell r="E1636">
            <v>0</v>
          </cell>
          <cell r="F1636">
            <v>0</v>
          </cell>
          <cell r="G1636">
            <v>0</v>
          </cell>
          <cell r="H1636">
            <v>0</v>
          </cell>
          <cell r="I1636">
            <v>0</v>
          </cell>
          <cell r="J1636">
            <v>0</v>
          </cell>
          <cell r="K1636">
            <v>0</v>
          </cell>
          <cell r="L1636">
            <v>0</v>
          </cell>
          <cell r="M1636">
            <v>0</v>
          </cell>
        </row>
        <row r="1637">
          <cell r="A1637">
            <v>0</v>
          </cell>
          <cell r="B1637">
            <v>0</v>
          </cell>
          <cell r="C1637">
            <v>0</v>
          </cell>
          <cell r="D1637">
            <v>0</v>
          </cell>
          <cell r="E1637">
            <v>0</v>
          </cell>
          <cell r="F1637">
            <v>0</v>
          </cell>
          <cell r="G1637">
            <v>0</v>
          </cell>
          <cell r="H1637">
            <v>0</v>
          </cell>
          <cell r="I1637">
            <v>0</v>
          </cell>
          <cell r="J1637">
            <v>0</v>
          </cell>
          <cell r="K1637">
            <v>0</v>
          </cell>
          <cell r="L1637">
            <v>0</v>
          </cell>
          <cell r="M1637">
            <v>0</v>
          </cell>
        </row>
        <row r="1638">
          <cell r="A1638">
            <v>0</v>
          </cell>
          <cell r="B1638">
            <v>0</v>
          </cell>
          <cell r="C1638">
            <v>0</v>
          </cell>
          <cell r="D1638">
            <v>0</v>
          </cell>
          <cell r="E1638">
            <v>0</v>
          </cell>
          <cell r="F1638">
            <v>0</v>
          </cell>
          <cell r="G1638">
            <v>0</v>
          </cell>
          <cell r="H1638">
            <v>0</v>
          </cell>
          <cell r="I1638">
            <v>0</v>
          </cell>
          <cell r="J1638">
            <v>0</v>
          </cell>
          <cell r="K1638">
            <v>0</v>
          </cell>
          <cell r="L1638">
            <v>0</v>
          </cell>
          <cell r="M1638">
            <v>0</v>
          </cell>
        </row>
        <row r="1639">
          <cell r="A1639">
            <v>0</v>
          </cell>
          <cell r="B1639">
            <v>0</v>
          </cell>
          <cell r="C1639">
            <v>0</v>
          </cell>
          <cell r="D1639">
            <v>0</v>
          </cell>
          <cell r="E1639">
            <v>0</v>
          </cell>
          <cell r="F1639">
            <v>0</v>
          </cell>
          <cell r="G1639">
            <v>0</v>
          </cell>
          <cell r="H1639">
            <v>0</v>
          </cell>
          <cell r="I1639">
            <v>0</v>
          </cell>
          <cell r="J1639">
            <v>0</v>
          </cell>
          <cell r="K1639">
            <v>0</v>
          </cell>
          <cell r="L1639">
            <v>0</v>
          </cell>
          <cell r="M1639">
            <v>0</v>
          </cell>
        </row>
        <row r="1640">
          <cell r="A1640">
            <v>0</v>
          </cell>
          <cell r="B1640">
            <v>0</v>
          </cell>
          <cell r="C1640">
            <v>0</v>
          </cell>
          <cell r="D1640">
            <v>0</v>
          </cell>
          <cell r="E1640">
            <v>0</v>
          </cell>
          <cell r="F1640">
            <v>0</v>
          </cell>
          <cell r="G1640">
            <v>0</v>
          </cell>
          <cell r="H1640">
            <v>0</v>
          </cell>
          <cell r="I1640">
            <v>0</v>
          </cell>
          <cell r="J1640">
            <v>0</v>
          </cell>
          <cell r="K1640">
            <v>0</v>
          </cell>
          <cell r="L1640">
            <v>0</v>
          </cell>
          <cell r="M1640">
            <v>0</v>
          </cell>
        </row>
        <row r="1641">
          <cell r="A1641">
            <v>0</v>
          </cell>
          <cell r="B1641">
            <v>0</v>
          </cell>
          <cell r="C1641">
            <v>0</v>
          </cell>
          <cell r="D1641">
            <v>0</v>
          </cell>
          <cell r="E1641">
            <v>0</v>
          </cell>
          <cell r="F1641">
            <v>0</v>
          </cell>
          <cell r="G1641">
            <v>0</v>
          </cell>
          <cell r="H1641">
            <v>0</v>
          </cell>
          <cell r="I1641">
            <v>0</v>
          </cell>
          <cell r="J1641">
            <v>0</v>
          </cell>
          <cell r="K1641">
            <v>0</v>
          </cell>
          <cell r="L1641">
            <v>0</v>
          </cell>
          <cell r="M1641">
            <v>0</v>
          </cell>
        </row>
        <row r="1642">
          <cell r="A1642">
            <v>0</v>
          </cell>
          <cell r="B1642">
            <v>0</v>
          </cell>
          <cell r="C1642">
            <v>0</v>
          </cell>
          <cell r="D1642">
            <v>0</v>
          </cell>
          <cell r="E1642">
            <v>0</v>
          </cell>
          <cell r="F1642">
            <v>0</v>
          </cell>
          <cell r="G1642">
            <v>0</v>
          </cell>
          <cell r="H1642">
            <v>0</v>
          </cell>
          <cell r="I1642">
            <v>0</v>
          </cell>
          <cell r="J1642">
            <v>0</v>
          </cell>
          <cell r="K1642">
            <v>0</v>
          </cell>
          <cell r="L1642">
            <v>0</v>
          </cell>
          <cell r="M1642">
            <v>0</v>
          </cell>
        </row>
        <row r="1643">
          <cell r="A1643">
            <v>0</v>
          </cell>
          <cell r="B1643">
            <v>0</v>
          </cell>
          <cell r="C1643">
            <v>0</v>
          </cell>
          <cell r="D1643">
            <v>0</v>
          </cell>
          <cell r="E1643">
            <v>0</v>
          </cell>
          <cell r="F1643">
            <v>0</v>
          </cell>
          <cell r="G1643">
            <v>0</v>
          </cell>
          <cell r="H1643">
            <v>0</v>
          </cell>
          <cell r="I1643">
            <v>0</v>
          </cell>
          <cell r="J1643">
            <v>0</v>
          </cell>
          <cell r="K1643">
            <v>0</v>
          </cell>
          <cell r="L1643">
            <v>0</v>
          </cell>
          <cell r="M1643">
            <v>0</v>
          </cell>
        </row>
        <row r="1644">
          <cell r="A1644">
            <v>0</v>
          </cell>
          <cell r="B1644">
            <v>0</v>
          </cell>
          <cell r="C1644">
            <v>0</v>
          </cell>
          <cell r="D1644">
            <v>0</v>
          </cell>
          <cell r="E1644">
            <v>0</v>
          </cell>
          <cell r="F1644">
            <v>0</v>
          </cell>
          <cell r="G1644">
            <v>0</v>
          </cell>
          <cell r="H1644">
            <v>0</v>
          </cell>
          <cell r="I1644">
            <v>0</v>
          </cell>
          <cell r="J1644">
            <v>0</v>
          </cell>
          <cell r="K1644">
            <v>0</v>
          </cell>
          <cell r="L1644">
            <v>0</v>
          </cell>
          <cell r="M1644">
            <v>0</v>
          </cell>
        </row>
        <row r="1645">
          <cell r="A1645">
            <v>0</v>
          </cell>
          <cell r="B1645">
            <v>0</v>
          </cell>
          <cell r="C1645">
            <v>0</v>
          </cell>
          <cell r="D1645">
            <v>0</v>
          </cell>
          <cell r="E1645">
            <v>0</v>
          </cell>
          <cell r="F1645">
            <v>0</v>
          </cell>
          <cell r="G1645">
            <v>0</v>
          </cell>
          <cell r="H1645">
            <v>0</v>
          </cell>
          <cell r="I1645">
            <v>0</v>
          </cell>
          <cell r="J1645">
            <v>0</v>
          </cell>
          <cell r="K1645">
            <v>0</v>
          </cell>
          <cell r="L1645">
            <v>0</v>
          </cell>
          <cell r="M1645">
            <v>0</v>
          </cell>
        </row>
        <row r="1646">
          <cell r="A1646">
            <v>0</v>
          </cell>
          <cell r="B1646">
            <v>0</v>
          </cell>
          <cell r="C1646">
            <v>0</v>
          </cell>
          <cell r="D1646">
            <v>0</v>
          </cell>
          <cell r="E1646">
            <v>0</v>
          </cell>
          <cell r="F1646">
            <v>0</v>
          </cell>
          <cell r="G1646">
            <v>0</v>
          </cell>
          <cell r="H1646">
            <v>0</v>
          </cell>
          <cell r="I1646">
            <v>0</v>
          </cell>
          <cell r="J1646">
            <v>0</v>
          </cell>
          <cell r="K1646">
            <v>0</v>
          </cell>
          <cell r="L1646">
            <v>0</v>
          </cell>
          <cell r="M1646">
            <v>0</v>
          </cell>
        </row>
        <row r="1647">
          <cell r="A1647">
            <v>0</v>
          </cell>
          <cell r="B1647">
            <v>0</v>
          </cell>
          <cell r="C1647">
            <v>0</v>
          </cell>
          <cell r="D1647">
            <v>0</v>
          </cell>
          <cell r="E1647">
            <v>0</v>
          </cell>
          <cell r="F1647">
            <v>0</v>
          </cell>
          <cell r="G1647">
            <v>0</v>
          </cell>
          <cell r="H1647">
            <v>0</v>
          </cell>
          <cell r="I1647">
            <v>0</v>
          </cell>
          <cell r="J1647">
            <v>0</v>
          </cell>
          <cell r="K1647">
            <v>0</v>
          </cell>
          <cell r="L1647">
            <v>0</v>
          </cell>
          <cell r="M1647">
            <v>0</v>
          </cell>
        </row>
        <row r="1648">
          <cell r="A1648">
            <v>0</v>
          </cell>
          <cell r="B1648">
            <v>0</v>
          </cell>
          <cell r="C1648">
            <v>0</v>
          </cell>
          <cell r="D1648">
            <v>0</v>
          </cell>
          <cell r="E1648">
            <v>0</v>
          </cell>
          <cell r="F1648">
            <v>0</v>
          </cell>
          <cell r="G1648">
            <v>0</v>
          </cell>
          <cell r="H1648">
            <v>0</v>
          </cell>
          <cell r="I1648">
            <v>0</v>
          </cell>
          <cell r="J1648">
            <v>0</v>
          </cell>
          <cell r="K1648">
            <v>0</v>
          </cell>
          <cell r="L1648">
            <v>0</v>
          </cell>
          <cell r="M1648">
            <v>0</v>
          </cell>
        </row>
        <row r="1649">
          <cell r="A1649">
            <v>0</v>
          </cell>
          <cell r="B1649">
            <v>0</v>
          </cell>
          <cell r="C1649">
            <v>0</v>
          </cell>
          <cell r="D1649">
            <v>0</v>
          </cell>
          <cell r="E1649">
            <v>0</v>
          </cell>
          <cell r="F1649">
            <v>0</v>
          </cell>
          <cell r="G1649">
            <v>0</v>
          </cell>
          <cell r="H1649">
            <v>0</v>
          </cell>
          <cell r="I1649">
            <v>0</v>
          </cell>
          <cell r="J1649">
            <v>0</v>
          </cell>
          <cell r="K1649">
            <v>0</v>
          </cell>
          <cell r="L1649">
            <v>0</v>
          </cell>
          <cell r="M1649">
            <v>0</v>
          </cell>
        </row>
        <row r="1650">
          <cell r="A1650">
            <v>0</v>
          </cell>
          <cell r="B1650">
            <v>0</v>
          </cell>
          <cell r="C1650">
            <v>0</v>
          </cell>
          <cell r="D1650">
            <v>0</v>
          </cell>
          <cell r="E1650">
            <v>0</v>
          </cell>
          <cell r="F1650">
            <v>0</v>
          </cell>
          <cell r="G1650">
            <v>0</v>
          </cell>
          <cell r="H1650">
            <v>0</v>
          </cell>
          <cell r="I1650">
            <v>0</v>
          </cell>
          <cell r="J1650">
            <v>0</v>
          </cell>
          <cell r="K1650">
            <v>0</v>
          </cell>
          <cell r="L1650">
            <v>0</v>
          </cell>
          <cell r="M1650">
            <v>0</v>
          </cell>
        </row>
        <row r="1651">
          <cell r="A1651">
            <v>0</v>
          </cell>
          <cell r="B1651">
            <v>0</v>
          </cell>
          <cell r="C1651">
            <v>0</v>
          </cell>
          <cell r="D1651">
            <v>0</v>
          </cell>
          <cell r="E1651">
            <v>0</v>
          </cell>
          <cell r="F1651">
            <v>0</v>
          </cell>
          <cell r="G1651">
            <v>0</v>
          </cell>
          <cell r="H1651">
            <v>0</v>
          </cell>
          <cell r="I1651">
            <v>0</v>
          </cell>
          <cell r="J1651">
            <v>0</v>
          </cell>
          <cell r="K1651">
            <v>0</v>
          </cell>
          <cell r="L1651">
            <v>0</v>
          </cell>
          <cell r="M1651">
            <v>0</v>
          </cell>
        </row>
        <row r="1652">
          <cell r="A1652">
            <v>0</v>
          </cell>
          <cell r="B1652">
            <v>0</v>
          </cell>
          <cell r="C1652">
            <v>0</v>
          </cell>
          <cell r="D1652">
            <v>0</v>
          </cell>
          <cell r="E1652">
            <v>0</v>
          </cell>
          <cell r="F1652">
            <v>0</v>
          </cell>
          <cell r="G1652">
            <v>0</v>
          </cell>
          <cell r="H1652">
            <v>0</v>
          </cell>
          <cell r="I1652">
            <v>0</v>
          </cell>
          <cell r="J1652">
            <v>0</v>
          </cell>
          <cell r="K1652">
            <v>0</v>
          </cell>
          <cell r="L1652">
            <v>0</v>
          </cell>
          <cell r="M1652">
            <v>0</v>
          </cell>
        </row>
        <row r="1653">
          <cell r="A1653">
            <v>0</v>
          </cell>
          <cell r="B1653">
            <v>0</v>
          </cell>
          <cell r="C1653">
            <v>0</v>
          </cell>
          <cell r="D1653">
            <v>0</v>
          </cell>
          <cell r="E1653">
            <v>0</v>
          </cell>
          <cell r="F1653">
            <v>0</v>
          </cell>
          <cell r="G1653">
            <v>0</v>
          </cell>
          <cell r="H1653">
            <v>0</v>
          </cell>
          <cell r="I1653">
            <v>0</v>
          </cell>
          <cell r="J1653">
            <v>0</v>
          </cell>
          <cell r="K1653">
            <v>0</v>
          </cell>
          <cell r="L1653">
            <v>0</v>
          </cell>
          <cell r="M1653">
            <v>0</v>
          </cell>
        </row>
        <row r="1654">
          <cell r="A1654">
            <v>0</v>
          </cell>
          <cell r="B1654">
            <v>0</v>
          </cell>
          <cell r="C1654">
            <v>0</v>
          </cell>
          <cell r="D1654">
            <v>0</v>
          </cell>
          <cell r="E1654">
            <v>0</v>
          </cell>
          <cell r="F1654">
            <v>0</v>
          </cell>
          <cell r="G1654">
            <v>0</v>
          </cell>
          <cell r="H1654">
            <v>0</v>
          </cell>
          <cell r="I1654">
            <v>0</v>
          </cell>
          <cell r="J1654">
            <v>0</v>
          </cell>
          <cell r="K1654">
            <v>0</v>
          </cell>
          <cell r="L1654">
            <v>0</v>
          </cell>
          <cell r="M1654">
            <v>0</v>
          </cell>
        </row>
        <row r="1655">
          <cell r="A1655">
            <v>0</v>
          </cell>
          <cell r="B1655">
            <v>0</v>
          </cell>
          <cell r="C1655">
            <v>0</v>
          </cell>
          <cell r="D1655">
            <v>0</v>
          </cell>
          <cell r="E1655">
            <v>0</v>
          </cell>
          <cell r="F1655">
            <v>0</v>
          </cell>
          <cell r="G1655">
            <v>0</v>
          </cell>
          <cell r="H1655">
            <v>0</v>
          </cell>
          <cell r="I1655">
            <v>0</v>
          </cell>
          <cell r="J1655">
            <v>0</v>
          </cell>
          <cell r="K1655">
            <v>0</v>
          </cell>
          <cell r="L1655">
            <v>0</v>
          </cell>
          <cell r="M1655">
            <v>0</v>
          </cell>
        </row>
        <row r="1656">
          <cell r="A1656">
            <v>0</v>
          </cell>
          <cell r="B1656">
            <v>0</v>
          </cell>
          <cell r="C1656">
            <v>0</v>
          </cell>
          <cell r="D1656">
            <v>0</v>
          </cell>
          <cell r="E1656">
            <v>0</v>
          </cell>
          <cell r="F1656">
            <v>0</v>
          </cell>
          <cell r="G1656">
            <v>0</v>
          </cell>
          <cell r="H1656">
            <v>0</v>
          </cell>
          <cell r="I1656">
            <v>0</v>
          </cell>
          <cell r="J1656">
            <v>0</v>
          </cell>
          <cell r="K1656">
            <v>0</v>
          </cell>
          <cell r="L1656">
            <v>0</v>
          </cell>
          <cell r="M1656">
            <v>0</v>
          </cell>
        </row>
        <row r="1657">
          <cell r="A1657">
            <v>0</v>
          </cell>
          <cell r="B1657">
            <v>0</v>
          </cell>
          <cell r="C1657">
            <v>0</v>
          </cell>
          <cell r="D1657">
            <v>0</v>
          </cell>
          <cell r="E1657">
            <v>0</v>
          </cell>
          <cell r="F1657">
            <v>0</v>
          </cell>
          <cell r="G1657">
            <v>0</v>
          </cell>
          <cell r="H1657">
            <v>0</v>
          </cell>
          <cell r="I1657">
            <v>0</v>
          </cell>
          <cell r="J1657">
            <v>0</v>
          </cell>
          <cell r="K1657">
            <v>0</v>
          </cell>
          <cell r="L1657">
            <v>0</v>
          </cell>
          <cell r="M1657">
            <v>0</v>
          </cell>
        </row>
        <row r="1658">
          <cell r="A1658">
            <v>0</v>
          </cell>
          <cell r="B1658">
            <v>0</v>
          </cell>
          <cell r="C1658">
            <v>0</v>
          </cell>
          <cell r="D1658">
            <v>0</v>
          </cell>
          <cell r="E1658">
            <v>0</v>
          </cell>
          <cell r="F1658">
            <v>0</v>
          </cell>
          <cell r="G1658">
            <v>0</v>
          </cell>
          <cell r="H1658">
            <v>0</v>
          </cell>
          <cell r="I1658">
            <v>0</v>
          </cell>
          <cell r="J1658">
            <v>0</v>
          </cell>
          <cell r="K1658">
            <v>0</v>
          </cell>
          <cell r="L1658">
            <v>0</v>
          </cell>
          <cell r="M1658">
            <v>0</v>
          </cell>
        </row>
        <row r="1659">
          <cell r="A1659">
            <v>0</v>
          </cell>
          <cell r="B1659">
            <v>0</v>
          </cell>
          <cell r="C1659">
            <v>0</v>
          </cell>
          <cell r="D1659">
            <v>0</v>
          </cell>
          <cell r="E1659">
            <v>0</v>
          </cell>
          <cell r="F1659">
            <v>0</v>
          </cell>
          <cell r="G1659">
            <v>0</v>
          </cell>
          <cell r="H1659">
            <v>0</v>
          </cell>
          <cell r="I1659">
            <v>0</v>
          </cell>
          <cell r="J1659">
            <v>0</v>
          </cell>
          <cell r="K1659">
            <v>0</v>
          </cell>
          <cell r="L1659">
            <v>0</v>
          </cell>
          <cell r="M1659">
            <v>0</v>
          </cell>
        </row>
        <row r="1660">
          <cell r="A1660">
            <v>0</v>
          </cell>
          <cell r="B1660">
            <v>0</v>
          </cell>
          <cell r="C1660">
            <v>0</v>
          </cell>
          <cell r="D1660">
            <v>0</v>
          </cell>
          <cell r="E1660">
            <v>0</v>
          </cell>
          <cell r="F1660">
            <v>0</v>
          </cell>
          <cell r="G1660">
            <v>0</v>
          </cell>
          <cell r="H1660">
            <v>0</v>
          </cell>
          <cell r="I1660">
            <v>0</v>
          </cell>
          <cell r="J1660">
            <v>0</v>
          </cell>
          <cell r="K1660">
            <v>0</v>
          </cell>
          <cell r="L1660">
            <v>0</v>
          </cell>
          <cell r="M1660">
            <v>0</v>
          </cell>
        </row>
        <row r="1661">
          <cell r="A1661">
            <v>0</v>
          </cell>
          <cell r="B1661">
            <v>0</v>
          </cell>
          <cell r="C1661">
            <v>0</v>
          </cell>
          <cell r="D1661">
            <v>0</v>
          </cell>
          <cell r="E1661">
            <v>0</v>
          </cell>
          <cell r="F1661">
            <v>0</v>
          </cell>
          <cell r="G1661">
            <v>0</v>
          </cell>
          <cell r="H1661">
            <v>0</v>
          </cell>
          <cell r="I1661">
            <v>0</v>
          </cell>
          <cell r="J1661">
            <v>0</v>
          </cell>
          <cell r="K1661">
            <v>0</v>
          </cell>
          <cell r="L1661">
            <v>0</v>
          </cell>
          <cell r="M1661">
            <v>0</v>
          </cell>
        </row>
        <row r="1662">
          <cell r="A1662">
            <v>0</v>
          </cell>
          <cell r="B1662">
            <v>0</v>
          </cell>
          <cell r="C1662">
            <v>0</v>
          </cell>
          <cell r="D1662">
            <v>0</v>
          </cell>
          <cell r="E1662">
            <v>0</v>
          </cell>
          <cell r="F1662">
            <v>0</v>
          </cell>
          <cell r="G1662">
            <v>0</v>
          </cell>
          <cell r="H1662">
            <v>0</v>
          </cell>
          <cell r="I1662">
            <v>0</v>
          </cell>
          <cell r="J1662">
            <v>0</v>
          </cell>
          <cell r="K1662">
            <v>0</v>
          </cell>
          <cell r="L1662">
            <v>0</v>
          </cell>
          <cell r="M1662">
            <v>0</v>
          </cell>
        </row>
        <row r="1663">
          <cell r="A1663">
            <v>0</v>
          </cell>
          <cell r="B1663">
            <v>0</v>
          </cell>
          <cell r="C1663">
            <v>0</v>
          </cell>
          <cell r="D1663">
            <v>0</v>
          </cell>
          <cell r="E1663">
            <v>0</v>
          </cell>
          <cell r="F1663">
            <v>0</v>
          </cell>
          <cell r="G1663">
            <v>0</v>
          </cell>
          <cell r="H1663">
            <v>0</v>
          </cell>
          <cell r="I1663">
            <v>0</v>
          </cell>
          <cell r="J1663">
            <v>0</v>
          </cell>
          <cell r="K1663">
            <v>0</v>
          </cell>
          <cell r="L1663">
            <v>0</v>
          </cell>
          <cell r="M1663">
            <v>0</v>
          </cell>
        </row>
        <row r="1664">
          <cell r="A1664">
            <v>0</v>
          </cell>
          <cell r="B1664">
            <v>0</v>
          </cell>
          <cell r="C1664">
            <v>0</v>
          </cell>
          <cell r="D1664">
            <v>0</v>
          </cell>
          <cell r="E1664">
            <v>0</v>
          </cell>
          <cell r="F1664">
            <v>0</v>
          </cell>
          <cell r="G1664">
            <v>0</v>
          </cell>
          <cell r="H1664">
            <v>0</v>
          </cell>
          <cell r="I1664">
            <v>0</v>
          </cell>
          <cell r="J1664">
            <v>0</v>
          </cell>
          <cell r="K1664">
            <v>0</v>
          </cell>
          <cell r="L1664">
            <v>0</v>
          </cell>
          <cell r="M1664">
            <v>0</v>
          </cell>
        </row>
        <row r="1665">
          <cell r="A1665">
            <v>0</v>
          </cell>
          <cell r="B1665">
            <v>0</v>
          </cell>
          <cell r="C1665">
            <v>0</v>
          </cell>
          <cell r="D1665">
            <v>0</v>
          </cell>
          <cell r="E1665">
            <v>0</v>
          </cell>
          <cell r="F1665">
            <v>0</v>
          </cell>
          <cell r="G1665">
            <v>0</v>
          </cell>
          <cell r="H1665">
            <v>0</v>
          </cell>
          <cell r="I1665">
            <v>0</v>
          </cell>
          <cell r="J1665">
            <v>0</v>
          </cell>
          <cell r="K1665">
            <v>0</v>
          </cell>
          <cell r="L1665">
            <v>0</v>
          </cell>
          <cell r="M1665">
            <v>0</v>
          </cell>
        </row>
        <row r="1666">
          <cell r="A1666">
            <v>0</v>
          </cell>
          <cell r="B1666">
            <v>0</v>
          </cell>
          <cell r="C1666">
            <v>0</v>
          </cell>
          <cell r="D1666">
            <v>0</v>
          </cell>
          <cell r="E1666">
            <v>0</v>
          </cell>
          <cell r="F1666">
            <v>0</v>
          </cell>
          <cell r="G1666">
            <v>0</v>
          </cell>
          <cell r="H1666">
            <v>0</v>
          </cell>
          <cell r="I1666">
            <v>0</v>
          </cell>
          <cell r="J1666">
            <v>0</v>
          </cell>
          <cell r="K1666">
            <v>0</v>
          </cell>
          <cell r="L1666">
            <v>0</v>
          </cell>
          <cell r="M1666">
            <v>0</v>
          </cell>
        </row>
        <row r="1667">
          <cell r="A1667">
            <v>0</v>
          </cell>
          <cell r="B1667">
            <v>0</v>
          </cell>
          <cell r="C1667">
            <v>0</v>
          </cell>
          <cell r="D1667">
            <v>0</v>
          </cell>
          <cell r="E1667">
            <v>0</v>
          </cell>
          <cell r="F1667">
            <v>0</v>
          </cell>
          <cell r="G1667">
            <v>0</v>
          </cell>
          <cell r="H1667">
            <v>0</v>
          </cell>
          <cell r="I1667">
            <v>0</v>
          </cell>
          <cell r="J1667">
            <v>0</v>
          </cell>
          <cell r="K1667">
            <v>0</v>
          </cell>
          <cell r="L1667">
            <v>0</v>
          </cell>
          <cell r="M1667">
            <v>0</v>
          </cell>
        </row>
        <row r="1668">
          <cell r="A1668">
            <v>0</v>
          </cell>
          <cell r="B1668">
            <v>0</v>
          </cell>
          <cell r="C1668">
            <v>0</v>
          </cell>
          <cell r="D1668">
            <v>0</v>
          </cell>
          <cell r="E1668">
            <v>0</v>
          </cell>
          <cell r="F1668">
            <v>0</v>
          </cell>
          <cell r="G1668">
            <v>0</v>
          </cell>
          <cell r="H1668">
            <v>0</v>
          </cell>
          <cell r="I1668">
            <v>0</v>
          </cell>
          <cell r="J1668">
            <v>0</v>
          </cell>
          <cell r="K1668">
            <v>0</v>
          </cell>
          <cell r="L1668">
            <v>0</v>
          </cell>
          <cell r="M1668">
            <v>0</v>
          </cell>
        </row>
        <row r="1669">
          <cell r="A1669">
            <v>0</v>
          </cell>
          <cell r="B1669">
            <v>0</v>
          </cell>
          <cell r="C1669">
            <v>0</v>
          </cell>
          <cell r="D1669">
            <v>0</v>
          </cell>
          <cell r="E1669">
            <v>0</v>
          </cell>
          <cell r="F1669">
            <v>0</v>
          </cell>
          <cell r="G1669">
            <v>0</v>
          </cell>
          <cell r="H1669">
            <v>0</v>
          </cell>
          <cell r="I1669">
            <v>0</v>
          </cell>
          <cell r="J1669">
            <v>0</v>
          </cell>
          <cell r="K1669">
            <v>0</v>
          </cell>
          <cell r="L1669">
            <v>0</v>
          </cell>
          <cell r="M1669">
            <v>0</v>
          </cell>
        </row>
        <row r="1670">
          <cell r="A1670">
            <v>0</v>
          </cell>
          <cell r="B1670">
            <v>0</v>
          </cell>
          <cell r="C1670">
            <v>0</v>
          </cell>
          <cell r="D1670">
            <v>0</v>
          </cell>
          <cell r="E1670">
            <v>0</v>
          </cell>
          <cell r="F1670">
            <v>0</v>
          </cell>
          <cell r="G1670">
            <v>0</v>
          </cell>
          <cell r="H1670">
            <v>0</v>
          </cell>
          <cell r="I1670">
            <v>0</v>
          </cell>
          <cell r="J1670">
            <v>0</v>
          </cell>
          <cell r="K1670">
            <v>0</v>
          </cell>
          <cell r="L1670">
            <v>0</v>
          </cell>
          <cell r="M1670">
            <v>0</v>
          </cell>
        </row>
        <row r="1671">
          <cell r="A1671">
            <v>0</v>
          </cell>
          <cell r="B1671">
            <v>0</v>
          </cell>
          <cell r="C1671">
            <v>0</v>
          </cell>
          <cell r="D1671">
            <v>0</v>
          </cell>
          <cell r="E1671">
            <v>0</v>
          </cell>
          <cell r="F1671">
            <v>0</v>
          </cell>
          <cell r="G1671">
            <v>0</v>
          </cell>
          <cell r="H1671">
            <v>0</v>
          </cell>
          <cell r="I1671">
            <v>0</v>
          </cell>
          <cell r="J1671">
            <v>0</v>
          </cell>
          <cell r="K1671">
            <v>0</v>
          </cell>
          <cell r="L1671">
            <v>0</v>
          </cell>
          <cell r="M1671">
            <v>0</v>
          </cell>
        </row>
        <row r="1672">
          <cell r="A1672">
            <v>0</v>
          </cell>
          <cell r="B1672">
            <v>0</v>
          </cell>
          <cell r="C1672">
            <v>0</v>
          </cell>
          <cell r="D1672">
            <v>0</v>
          </cell>
          <cell r="E1672">
            <v>0</v>
          </cell>
          <cell r="F1672">
            <v>0</v>
          </cell>
          <cell r="G1672">
            <v>0</v>
          </cell>
          <cell r="H1672">
            <v>0</v>
          </cell>
          <cell r="I1672">
            <v>0</v>
          </cell>
          <cell r="J1672">
            <v>0</v>
          </cell>
          <cell r="K1672">
            <v>0</v>
          </cell>
          <cell r="L1672">
            <v>0</v>
          </cell>
          <cell r="M1672">
            <v>0</v>
          </cell>
        </row>
        <row r="1673">
          <cell r="A1673">
            <v>0</v>
          </cell>
          <cell r="B1673">
            <v>0</v>
          </cell>
          <cell r="C1673">
            <v>0</v>
          </cell>
          <cell r="D1673">
            <v>0</v>
          </cell>
          <cell r="E1673">
            <v>0</v>
          </cell>
          <cell r="F1673">
            <v>0</v>
          </cell>
          <cell r="G1673">
            <v>0</v>
          </cell>
          <cell r="H1673">
            <v>0</v>
          </cell>
          <cell r="I1673">
            <v>0</v>
          </cell>
          <cell r="J1673">
            <v>0</v>
          </cell>
          <cell r="K1673">
            <v>0</v>
          </cell>
          <cell r="L1673">
            <v>0</v>
          </cell>
          <cell r="M1673">
            <v>0</v>
          </cell>
        </row>
        <row r="1674">
          <cell r="A1674">
            <v>0</v>
          </cell>
          <cell r="B1674">
            <v>0</v>
          </cell>
          <cell r="C1674">
            <v>0</v>
          </cell>
          <cell r="D1674">
            <v>0</v>
          </cell>
          <cell r="E1674">
            <v>0</v>
          </cell>
          <cell r="F1674">
            <v>0</v>
          </cell>
          <cell r="G1674">
            <v>0</v>
          </cell>
          <cell r="H1674">
            <v>0</v>
          </cell>
          <cell r="I1674">
            <v>0</v>
          </cell>
          <cell r="J1674">
            <v>0</v>
          </cell>
          <cell r="K1674">
            <v>0</v>
          </cell>
          <cell r="L1674">
            <v>0</v>
          </cell>
          <cell r="M1674">
            <v>0</v>
          </cell>
        </row>
        <row r="1675">
          <cell r="A1675">
            <v>0</v>
          </cell>
          <cell r="B1675">
            <v>0</v>
          </cell>
          <cell r="C1675">
            <v>0</v>
          </cell>
          <cell r="D1675">
            <v>0</v>
          </cell>
          <cell r="E1675">
            <v>0</v>
          </cell>
          <cell r="F1675">
            <v>0</v>
          </cell>
          <cell r="G1675">
            <v>0</v>
          </cell>
          <cell r="H1675">
            <v>0</v>
          </cell>
          <cell r="I1675">
            <v>0</v>
          </cell>
          <cell r="J1675">
            <v>0</v>
          </cell>
          <cell r="K1675">
            <v>0</v>
          </cell>
          <cell r="L1675">
            <v>0</v>
          </cell>
          <cell r="M1675">
            <v>0</v>
          </cell>
        </row>
        <row r="1676">
          <cell r="A1676">
            <v>0</v>
          </cell>
          <cell r="B1676">
            <v>0</v>
          </cell>
          <cell r="C1676">
            <v>0</v>
          </cell>
          <cell r="D1676">
            <v>0</v>
          </cell>
          <cell r="E1676">
            <v>0</v>
          </cell>
          <cell r="F1676">
            <v>0</v>
          </cell>
          <cell r="G1676">
            <v>0</v>
          </cell>
          <cell r="H1676">
            <v>0</v>
          </cell>
          <cell r="I1676">
            <v>0</v>
          </cell>
          <cell r="J1676">
            <v>0</v>
          </cell>
          <cell r="K1676">
            <v>0</v>
          </cell>
          <cell r="L1676">
            <v>0</v>
          </cell>
          <cell r="M1676">
            <v>0</v>
          </cell>
        </row>
        <row r="1677">
          <cell r="A1677">
            <v>0</v>
          </cell>
          <cell r="B1677">
            <v>0</v>
          </cell>
          <cell r="C1677">
            <v>0</v>
          </cell>
          <cell r="D1677">
            <v>0</v>
          </cell>
          <cell r="E1677">
            <v>0</v>
          </cell>
          <cell r="F1677">
            <v>0</v>
          </cell>
          <cell r="G1677">
            <v>0</v>
          </cell>
          <cell r="H1677">
            <v>0</v>
          </cell>
          <cell r="I1677">
            <v>0</v>
          </cell>
          <cell r="J1677">
            <v>0</v>
          </cell>
          <cell r="K1677">
            <v>0</v>
          </cell>
          <cell r="L1677">
            <v>0</v>
          </cell>
          <cell r="M1677">
            <v>0</v>
          </cell>
        </row>
        <row r="1678">
          <cell r="A1678">
            <v>0</v>
          </cell>
          <cell r="B1678">
            <v>0</v>
          </cell>
          <cell r="C1678">
            <v>0</v>
          </cell>
          <cell r="D1678">
            <v>0</v>
          </cell>
          <cell r="E1678">
            <v>0</v>
          </cell>
          <cell r="F1678">
            <v>0</v>
          </cell>
          <cell r="G1678">
            <v>0</v>
          </cell>
          <cell r="H1678">
            <v>0</v>
          </cell>
          <cell r="I1678">
            <v>0</v>
          </cell>
          <cell r="J1678">
            <v>0</v>
          </cell>
          <cell r="K1678">
            <v>0</v>
          </cell>
          <cell r="L1678">
            <v>0</v>
          </cell>
          <cell r="M1678">
            <v>0</v>
          </cell>
        </row>
        <row r="1679">
          <cell r="A1679">
            <v>0</v>
          </cell>
          <cell r="B1679">
            <v>0</v>
          </cell>
          <cell r="C1679">
            <v>0</v>
          </cell>
          <cell r="D1679">
            <v>0</v>
          </cell>
          <cell r="E1679">
            <v>0</v>
          </cell>
          <cell r="F1679">
            <v>0</v>
          </cell>
          <cell r="G1679">
            <v>0</v>
          </cell>
          <cell r="H1679">
            <v>0</v>
          </cell>
          <cell r="I1679">
            <v>0</v>
          </cell>
          <cell r="J1679">
            <v>0</v>
          </cell>
          <cell r="K1679">
            <v>0</v>
          </cell>
          <cell r="L1679">
            <v>0</v>
          </cell>
          <cell r="M1679">
            <v>0</v>
          </cell>
        </row>
        <row r="1680">
          <cell r="A1680">
            <v>0</v>
          </cell>
          <cell r="B1680">
            <v>0</v>
          </cell>
          <cell r="C1680">
            <v>0</v>
          </cell>
          <cell r="D1680">
            <v>0</v>
          </cell>
          <cell r="E1680">
            <v>0</v>
          </cell>
          <cell r="F1680">
            <v>0</v>
          </cell>
          <cell r="G1680">
            <v>0</v>
          </cell>
          <cell r="H1680">
            <v>0</v>
          </cell>
          <cell r="I1680">
            <v>0</v>
          </cell>
          <cell r="J1680">
            <v>0</v>
          </cell>
          <cell r="K1680">
            <v>0</v>
          </cell>
          <cell r="L1680">
            <v>0</v>
          </cell>
          <cell r="M1680">
            <v>0</v>
          </cell>
        </row>
        <row r="1681">
          <cell r="A1681">
            <v>0</v>
          </cell>
          <cell r="B1681">
            <v>0</v>
          </cell>
          <cell r="C1681">
            <v>0</v>
          </cell>
          <cell r="D1681">
            <v>0</v>
          </cell>
          <cell r="E1681">
            <v>0</v>
          </cell>
          <cell r="F1681">
            <v>0</v>
          </cell>
          <cell r="G1681">
            <v>0</v>
          </cell>
          <cell r="H1681">
            <v>0</v>
          </cell>
          <cell r="I1681">
            <v>0</v>
          </cell>
          <cell r="J1681">
            <v>0</v>
          </cell>
          <cell r="K1681">
            <v>0</v>
          </cell>
          <cell r="L1681">
            <v>0</v>
          </cell>
          <cell r="M1681">
            <v>0</v>
          </cell>
        </row>
        <row r="1682">
          <cell r="A1682">
            <v>0</v>
          </cell>
          <cell r="B1682">
            <v>0</v>
          </cell>
          <cell r="C1682">
            <v>0</v>
          </cell>
          <cell r="D1682">
            <v>0</v>
          </cell>
          <cell r="E1682">
            <v>0</v>
          </cell>
          <cell r="F1682">
            <v>0</v>
          </cell>
          <cell r="G1682">
            <v>0</v>
          </cell>
          <cell r="H1682">
            <v>0</v>
          </cell>
          <cell r="I1682">
            <v>0</v>
          </cell>
          <cell r="J1682">
            <v>0</v>
          </cell>
          <cell r="K1682">
            <v>0</v>
          </cell>
          <cell r="L1682">
            <v>0</v>
          </cell>
          <cell r="M1682">
            <v>0</v>
          </cell>
        </row>
        <row r="1683">
          <cell r="A1683">
            <v>0</v>
          </cell>
          <cell r="B1683">
            <v>0</v>
          </cell>
          <cell r="C1683">
            <v>0</v>
          </cell>
          <cell r="D1683">
            <v>0</v>
          </cell>
          <cell r="E1683">
            <v>0</v>
          </cell>
          <cell r="F1683">
            <v>0</v>
          </cell>
          <cell r="G1683">
            <v>0</v>
          </cell>
          <cell r="H1683">
            <v>0</v>
          </cell>
          <cell r="I1683">
            <v>0</v>
          </cell>
          <cell r="J1683">
            <v>0</v>
          </cell>
          <cell r="K1683">
            <v>0</v>
          </cell>
          <cell r="L1683">
            <v>0</v>
          </cell>
          <cell r="M1683">
            <v>0</v>
          </cell>
        </row>
        <row r="1684">
          <cell r="A1684">
            <v>0</v>
          </cell>
          <cell r="B1684">
            <v>0</v>
          </cell>
          <cell r="C1684">
            <v>0</v>
          </cell>
          <cell r="D1684">
            <v>0</v>
          </cell>
          <cell r="E1684">
            <v>0</v>
          </cell>
          <cell r="F1684">
            <v>0</v>
          </cell>
          <cell r="G1684">
            <v>0</v>
          </cell>
          <cell r="H1684">
            <v>0</v>
          </cell>
          <cell r="I1684">
            <v>0</v>
          </cell>
          <cell r="J1684">
            <v>0</v>
          </cell>
          <cell r="K1684">
            <v>0</v>
          </cell>
          <cell r="L1684">
            <v>0</v>
          </cell>
          <cell r="M1684">
            <v>0</v>
          </cell>
        </row>
        <row r="1685">
          <cell r="A1685">
            <v>0</v>
          </cell>
          <cell r="B1685">
            <v>0</v>
          </cell>
          <cell r="C1685">
            <v>0</v>
          </cell>
          <cell r="D1685">
            <v>0</v>
          </cell>
          <cell r="E1685">
            <v>0</v>
          </cell>
          <cell r="F1685">
            <v>0</v>
          </cell>
          <cell r="G1685">
            <v>0</v>
          </cell>
          <cell r="H1685">
            <v>0</v>
          </cell>
          <cell r="I1685">
            <v>0</v>
          </cell>
          <cell r="J1685">
            <v>0</v>
          </cell>
          <cell r="K1685">
            <v>0</v>
          </cell>
          <cell r="L1685">
            <v>0</v>
          </cell>
          <cell r="M1685">
            <v>0</v>
          </cell>
        </row>
        <row r="1686">
          <cell r="A1686">
            <v>0</v>
          </cell>
          <cell r="B1686">
            <v>0</v>
          </cell>
          <cell r="C1686">
            <v>0</v>
          </cell>
          <cell r="D1686">
            <v>0</v>
          </cell>
          <cell r="E1686">
            <v>0</v>
          </cell>
          <cell r="F1686">
            <v>0</v>
          </cell>
          <cell r="G1686">
            <v>0</v>
          </cell>
          <cell r="H1686">
            <v>0</v>
          </cell>
          <cell r="I1686">
            <v>0</v>
          </cell>
          <cell r="J1686">
            <v>0</v>
          </cell>
          <cell r="K1686">
            <v>0</v>
          </cell>
          <cell r="L1686">
            <v>0</v>
          </cell>
          <cell r="M1686">
            <v>0</v>
          </cell>
        </row>
        <row r="1687">
          <cell r="A1687">
            <v>0</v>
          </cell>
          <cell r="B1687">
            <v>0</v>
          </cell>
          <cell r="C1687">
            <v>0</v>
          </cell>
          <cell r="D1687">
            <v>0</v>
          </cell>
          <cell r="E1687">
            <v>0</v>
          </cell>
          <cell r="F1687">
            <v>0</v>
          </cell>
          <cell r="G1687">
            <v>0</v>
          </cell>
          <cell r="H1687">
            <v>0</v>
          </cell>
          <cell r="I1687">
            <v>0</v>
          </cell>
          <cell r="J1687">
            <v>0</v>
          </cell>
          <cell r="K1687">
            <v>0</v>
          </cell>
          <cell r="L1687">
            <v>0</v>
          </cell>
          <cell r="M1687">
            <v>0</v>
          </cell>
        </row>
        <row r="1688">
          <cell r="A1688">
            <v>0</v>
          </cell>
          <cell r="B1688">
            <v>0</v>
          </cell>
          <cell r="C1688">
            <v>0</v>
          </cell>
          <cell r="D1688">
            <v>0</v>
          </cell>
          <cell r="E1688">
            <v>0</v>
          </cell>
          <cell r="F1688">
            <v>0</v>
          </cell>
          <cell r="G1688">
            <v>0</v>
          </cell>
          <cell r="H1688">
            <v>0</v>
          </cell>
          <cell r="I1688">
            <v>0</v>
          </cell>
          <cell r="J1688">
            <v>0</v>
          </cell>
          <cell r="K1688">
            <v>0</v>
          </cell>
          <cell r="L1688">
            <v>0</v>
          </cell>
          <cell r="M1688">
            <v>0</v>
          </cell>
        </row>
        <row r="1689">
          <cell r="A1689">
            <v>0</v>
          </cell>
          <cell r="B1689">
            <v>0</v>
          </cell>
          <cell r="C1689">
            <v>0</v>
          </cell>
          <cell r="D1689">
            <v>0</v>
          </cell>
          <cell r="E1689">
            <v>0</v>
          </cell>
          <cell r="F1689">
            <v>0</v>
          </cell>
          <cell r="G1689">
            <v>0</v>
          </cell>
          <cell r="H1689">
            <v>0</v>
          </cell>
          <cell r="I1689">
            <v>0</v>
          </cell>
          <cell r="J1689">
            <v>0</v>
          </cell>
          <cell r="K1689">
            <v>0</v>
          </cell>
          <cell r="L1689">
            <v>0</v>
          </cell>
          <cell r="M1689">
            <v>0</v>
          </cell>
        </row>
        <row r="1690">
          <cell r="A1690">
            <v>0</v>
          </cell>
          <cell r="B1690">
            <v>0</v>
          </cell>
          <cell r="C1690">
            <v>0</v>
          </cell>
          <cell r="D1690">
            <v>0</v>
          </cell>
          <cell r="E1690">
            <v>0</v>
          </cell>
          <cell r="F1690">
            <v>0</v>
          </cell>
          <cell r="G1690">
            <v>0</v>
          </cell>
          <cell r="H1690">
            <v>0</v>
          </cell>
          <cell r="I1690">
            <v>0</v>
          </cell>
          <cell r="J1690">
            <v>0</v>
          </cell>
          <cell r="K1690">
            <v>0</v>
          </cell>
          <cell r="L1690">
            <v>0</v>
          </cell>
          <cell r="M1690">
            <v>0</v>
          </cell>
        </row>
        <row r="1691">
          <cell r="A1691">
            <v>0</v>
          </cell>
          <cell r="B1691">
            <v>0</v>
          </cell>
          <cell r="C1691">
            <v>0</v>
          </cell>
          <cell r="D1691">
            <v>0</v>
          </cell>
          <cell r="E1691">
            <v>0</v>
          </cell>
          <cell r="F1691">
            <v>0</v>
          </cell>
          <cell r="G1691">
            <v>0</v>
          </cell>
          <cell r="H1691">
            <v>0</v>
          </cell>
          <cell r="I1691">
            <v>0</v>
          </cell>
          <cell r="J1691">
            <v>0</v>
          </cell>
          <cell r="K1691">
            <v>0</v>
          </cell>
          <cell r="L1691">
            <v>0</v>
          </cell>
          <cell r="M1691">
            <v>0</v>
          </cell>
        </row>
        <row r="1692">
          <cell r="A1692">
            <v>0</v>
          </cell>
          <cell r="B1692">
            <v>0</v>
          </cell>
          <cell r="C1692">
            <v>0</v>
          </cell>
          <cell r="D1692">
            <v>0</v>
          </cell>
          <cell r="E1692">
            <v>0</v>
          </cell>
          <cell r="F1692">
            <v>0</v>
          </cell>
          <cell r="G1692">
            <v>0</v>
          </cell>
          <cell r="H1692">
            <v>0</v>
          </cell>
          <cell r="I1692">
            <v>0</v>
          </cell>
          <cell r="J1692">
            <v>0</v>
          </cell>
          <cell r="K1692">
            <v>0</v>
          </cell>
          <cell r="L1692">
            <v>0</v>
          </cell>
          <cell r="M1692">
            <v>0</v>
          </cell>
        </row>
        <row r="1693">
          <cell r="A1693">
            <v>0</v>
          </cell>
          <cell r="B1693">
            <v>0</v>
          </cell>
          <cell r="C1693">
            <v>0</v>
          </cell>
          <cell r="D1693">
            <v>0</v>
          </cell>
          <cell r="E1693">
            <v>0</v>
          </cell>
          <cell r="F1693">
            <v>0</v>
          </cell>
          <cell r="G1693">
            <v>0</v>
          </cell>
          <cell r="H1693">
            <v>0</v>
          </cell>
          <cell r="I1693">
            <v>0</v>
          </cell>
          <cell r="J1693">
            <v>0</v>
          </cell>
          <cell r="K1693">
            <v>0</v>
          </cell>
          <cell r="L1693">
            <v>0</v>
          </cell>
          <cell r="M1693">
            <v>0</v>
          </cell>
        </row>
        <row r="1694">
          <cell r="A1694">
            <v>0</v>
          </cell>
          <cell r="B1694">
            <v>0</v>
          </cell>
          <cell r="C1694">
            <v>0</v>
          </cell>
          <cell r="D1694">
            <v>0</v>
          </cell>
          <cell r="E1694">
            <v>0</v>
          </cell>
          <cell r="F1694">
            <v>0</v>
          </cell>
          <cell r="G1694">
            <v>0</v>
          </cell>
          <cell r="H1694">
            <v>0</v>
          </cell>
          <cell r="I1694">
            <v>0</v>
          </cell>
          <cell r="J1694">
            <v>0</v>
          </cell>
          <cell r="K1694">
            <v>0</v>
          </cell>
          <cell r="L1694">
            <v>0</v>
          </cell>
          <cell r="M1694">
            <v>0</v>
          </cell>
        </row>
        <row r="1695">
          <cell r="A1695">
            <v>0</v>
          </cell>
          <cell r="B1695">
            <v>0</v>
          </cell>
          <cell r="C1695">
            <v>0</v>
          </cell>
          <cell r="D1695">
            <v>0</v>
          </cell>
          <cell r="E1695">
            <v>0</v>
          </cell>
          <cell r="F1695">
            <v>0</v>
          </cell>
          <cell r="G1695">
            <v>0</v>
          </cell>
          <cell r="H1695">
            <v>0</v>
          </cell>
          <cell r="I1695">
            <v>0</v>
          </cell>
          <cell r="J1695">
            <v>0</v>
          </cell>
          <cell r="K1695">
            <v>0</v>
          </cell>
          <cell r="L1695">
            <v>0</v>
          </cell>
          <cell r="M1695">
            <v>0</v>
          </cell>
        </row>
        <row r="1696">
          <cell r="A1696">
            <v>0</v>
          </cell>
          <cell r="B1696">
            <v>0</v>
          </cell>
          <cell r="C1696">
            <v>0</v>
          </cell>
          <cell r="D1696">
            <v>0</v>
          </cell>
          <cell r="E1696">
            <v>0</v>
          </cell>
          <cell r="F1696">
            <v>0</v>
          </cell>
          <cell r="G1696">
            <v>0</v>
          </cell>
          <cell r="H1696">
            <v>0</v>
          </cell>
          <cell r="I1696">
            <v>0</v>
          </cell>
          <cell r="J1696">
            <v>0</v>
          </cell>
          <cell r="K1696">
            <v>0</v>
          </cell>
          <cell r="L1696">
            <v>0</v>
          </cell>
          <cell r="M1696">
            <v>0</v>
          </cell>
        </row>
        <row r="1697">
          <cell r="A1697">
            <v>0</v>
          </cell>
          <cell r="B1697">
            <v>0</v>
          </cell>
          <cell r="C1697">
            <v>0</v>
          </cell>
          <cell r="D1697">
            <v>0</v>
          </cell>
          <cell r="E1697">
            <v>0</v>
          </cell>
          <cell r="F1697">
            <v>0</v>
          </cell>
          <cell r="G1697">
            <v>0</v>
          </cell>
          <cell r="H1697">
            <v>0</v>
          </cell>
          <cell r="I1697">
            <v>0</v>
          </cell>
          <cell r="J1697">
            <v>0</v>
          </cell>
          <cell r="K1697">
            <v>0</v>
          </cell>
          <cell r="L1697">
            <v>0</v>
          </cell>
          <cell r="M1697">
            <v>0</v>
          </cell>
        </row>
        <row r="1698">
          <cell r="A1698">
            <v>0</v>
          </cell>
          <cell r="B1698">
            <v>0</v>
          </cell>
          <cell r="C1698">
            <v>0</v>
          </cell>
          <cell r="D1698">
            <v>0</v>
          </cell>
          <cell r="E1698">
            <v>0</v>
          </cell>
          <cell r="F1698">
            <v>0</v>
          </cell>
          <cell r="G1698">
            <v>0</v>
          </cell>
          <cell r="H1698">
            <v>0</v>
          </cell>
          <cell r="I1698">
            <v>0</v>
          </cell>
          <cell r="J1698">
            <v>0</v>
          </cell>
          <cell r="K1698">
            <v>0</v>
          </cell>
          <cell r="L1698">
            <v>0</v>
          </cell>
          <cell r="M1698">
            <v>0</v>
          </cell>
        </row>
        <row r="1699">
          <cell r="A1699">
            <v>0</v>
          </cell>
          <cell r="B1699">
            <v>0</v>
          </cell>
          <cell r="C1699">
            <v>0</v>
          </cell>
          <cell r="D1699">
            <v>0</v>
          </cell>
          <cell r="E1699">
            <v>0</v>
          </cell>
          <cell r="F1699">
            <v>0</v>
          </cell>
          <cell r="G1699">
            <v>0</v>
          </cell>
          <cell r="H1699">
            <v>0</v>
          </cell>
          <cell r="I1699">
            <v>0</v>
          </cell>
          <cell r="J1699">
            <v>0</v>
          </cell>
          <cell r="K1699">
            <v>0</v>
          </cell>
          <cell r="L1699">
            <v>0</v>
          </cell>
          <cell r="M1699">
            <v>0</v>
          </cell>
        </row>
        <row r="1700">
          <cell r="A1700">
            <v>0</v>
          </cell>
          <cell r="B1700">
            <v>0</v>
          </cell>
          <cell r="C1700">
            <v>0</v>
          </cell>
          <cell r="D1700">
            <v>0</v>
          </cell>
          <cell r="E1700">
            <v>0</v>
          </cell>
          <cell r="F1700">
            <v>0</v>
          </cell>
          <cell r="G1700">
            <v>0</v>
          </cell>
          <cell r="H1700">
            <v>0</v>
          </cell>
          <cell r="I1700">
            <v>0</v>
          </cell>
          <cell r="J1700">
            <v>0</v>
          </cell>
          <cell r="K1700">
            <v>0</v>
          </cell>
          <cell r="L1700">
            <v>0</v>
          </cell>
          <cell r="M1700">
            <v>0</v>
          </cell>
        </row>
        <row r="1701">
          <cell r="A1701">
            <v>0</v>
          </cell>
          <cell r="B1701">
            <v>0</v>
          </cell>
          <cell r="C1701">
            <v>0</v>
          </cell>
          <cell r="D1701">
            <v>0</v>
          </cell>
          <cell r="E1701">
            <v>0</v>
          </cell>
          <cell r="F1701">
            <v>0</v>
          </cell>
          <cell r="G1701">
            <v>0</v>
          </cell>
          <cell r="H1701">
            <v>0</v>
          </cell>
          <cell r="I1701">
            <v>0</v>
          </cell>
          <cell r="J1701">
            <v>0</v>
          </cell>
          <cell r="K1701">
            <v>0</v>
          </cell>
          <cell r="L1701">
            <v>0</v>
          </cell>
          <cell r="M1701">
            <v>0</v>
          </cell>
        </row>
        <row r="1702">
          <cell r="A1702">
            <v>0</v>
          </cell>
          <cell r="B1702">
            <v>0</v>
          </cell>
          <cell r="C1702">
            <v>0</v>
          </cell>
          <cell r="D1702">
            <v>0</v>
          </cell>
          <cell r="E1702">
            <v>0</v>
          </cell>
          <cell r="F1702">
            <v>0</v>
          </cell>
          <cell r="G1702">
            <v>0</v>
          </cell>
          <cell r="H1702">
            <v>0</v>
          </cell>
          <cell r="I1702">
            <v>0</v>
          </cell>
          <cell r="J1702">
            <v>0</v>
          </cell>
          <cell r="K1702">
            <v>0</v>
          </cell>
          <cell r="L1702">
            <v>0</v>
          </cell>
          <cell r="M1702">
            <v>0</v>
          </cell>
        </row>
        <row r="1703">
          <cell r="A1703">
            <v>0</v>
          </cell>
          <cell r="B1703">
            <v>0</v>
          </cell>
          <cell r="C1703">
            <v>0</v>
          </cell>
          <cell r="D1703">
            <v>0</v>
          </cell>
          <cell r="E1703">
            <v>0</v>
          </cell>
          <cell r="F1703">
            <v>0</v>
          </cell>
          <cell r="G1703">
            <v>0</v>
          </cell>
          <cell r="H1703">
            <v>0</v>
          </cell>
          <cell r="I1703">
            <v>0</v>
          </cell>
          <cell r="J1703">
            <v>0</v>
          </cell>
          <cell r="K1703">
            <v>0</v>
          </cell>
          <cell r="L1703">
            <v>0</v>
          </cell>
          <cell r="M1703">
            <v>0</v>
          </cell>
        </row>
        <row r="1704">
          <cell r="A1704">
            <v>0</v>
          </cell>
          <cell r="B1704">
            <v>0</v>
          </cell>
          <cell r="C1704">
            <v>0</v>
          </cell>
          <cell r="D1704">
            <v>0</v>
          </cell>
          <cell r="E1704">
            <v>0</v>
          </cell>
          <cell r="F1704">
            <v>0</v>
          </cell>
          <cell r="G1704">
            <v>0</v>
          </cell>
          <cell r="H1704">
            <v>0</v>
          </cell>
          <cell r="I1704">
            <v>0</v>
          </cell>
          <cell r="J1704">
            <v>0</v>
          </cell>
          <cell r="K1704">
            <v>0</v>
          </cell>
          <cell r="L1704">
            <v>0</v>
          </cell>
          <cell r="M1704">
            <v>0</v>
          </cell>
        </row>
        <row r="1705">
          <cell r="A1705">
            <v>0</v>
          </cell>
          <cell r="B1705">
            <v>0</v>
          </cell>
          <cell r="C1705">
            <v>0</v>
          </cell>
          <cell r="D1705">
            <v>0</v>
          </cell>
          <cell r="E1705">
            <v>0</v>
          </cell>
          <cell r="F1705">
            <v>0</v>
          </cell>
          <cell r="G1705">
            <v>0</v>
          </cell>
          <cell r="H1705">
            <v>0</v>
          </cell>
          <cell r="I1705">
            <v>0</v>
          </cell>
          <cell r="J1705">
            <v>0</v>
          </cell>
          <cell r="K1705">
            <v>0</v>
          </cell>
          <cell r="L1705">
            <v>0</v>
          </cell>
          <cell r="M1705">
            <v>0</v>
          </cell>
        </row>
        <row r="1706">
          <cell r="A1706">
            <v>0</v>
          </cell>
          <cell r="B1706">
            <v>0</v>
          </cell>
          <cell r="C1706">
            <v>0</v>
          </cell>
          <cell r="D1706">
            <v>0</v>
          </cell>
          <cell r="E1706">
            <v>0</v>
          </cell>
          <cell r="F1706">
            <v>0</v>
          </cell>
          <cell r="G1706">
            <v>0</v>
          </cell>
          <cell r="H1706">
            <v>0</v>
          </cell>
          <cell r="I1706">
            <v>0</v>
          </cell>
          <cell r="J1706">
            <v>0</v>
          </cell>
          <cell r="K1706">
            <v>0</v>
          </cell>
          <cell r="L1706">
            <v>0</v>
          </cell>
          <cell r="M1706">
            <v>0</v>
          </cell>
        </row>
        <row r="1707">
          <cell r="A1707">
            <v>0</v>
          </cell>
          <cell r="B1707">
            <v>0</v>
          </cell>
          <cell r="C1707">
            <v>0</v>
          </cell>
          <cell r="D1707">
            <v>0</v>
          </cell>
          <cell r="E1707">
            <v>0</v>
          </cell>
          <cell r="F1707">
            <v>0</v>
          </cell>
          <cell r="G1707">
            <v>0</v>
          </cell>
          <cell r="H1707">
            <v>0</v>
          </cell>
          <cell r="I1707">
            <v>0</v>
          </cell>
          <cell r="J1707">
            <v>0</v>
          </cell>
          <cell r="K1707">
            <v>0</v>
          </cell>
          <cell r="L1707">
            <v>0</v>
          </cell>
          <cell r="M1707">
            <v>0</v>
          </cell>
        </row>
        <row r="1708">
          <cell r="A1708">
            <v>0</v>
          </cell>
          <cell r="B1708">
            <v>0</v>
          </cell>
          <cell r="C1708">
            <v>0</v>
          </cell>
          <cell r="D1708">
            <v>0</v>
          </cell>
          <cell r="E1708">
            <v>0</v>
          </cell>
          <cell r="F1708">
            <v>0</v>
          </cell>
          <cell r="G1708">
            <v>0</v>
          </cell>
          <cell r="H1708">
            <v>0</v>
          </cell>
          <cell r="I1708">
            <v>0</v>
          </cell>
          <cell r="J1708">
            <v>0</v>
          </cell>
          <cell r="K1708">
            <v>0</v>
          </cell>
          <cell r="L1708">
            <v>0</v>
          </cell>
          <cell r="M1708">
            <v>0</v>
          </cell>
        </row>
        <row r="1709">
          <cell r="A1709">
            <v>0</v>
          </cell>
          <cell r="B1709">
            <v>0</v>
          </cell>
          <cell r="C1709">
            <v>0</v>
          </cell>
          <cell r="D1709">
            <v>0</v>
          </cell>
          <cell r="E1709">
            <v>0</v>
          </cell>
          <cell r="F1709">
            <v>0</v>
          </cell>
          <cell r="G1709">
            <v>0</v>
          </cell>
          <cell r="H1709">
            <v>0</v>
          </cell>
          <cell r="I1709">
            <v>0</v>
          </cell>
          <cell r="J1709">
            <v>0</v>
          </cell>
          <cell r="K1709">
            <v>0</v>
          </cell>
          <cell r="L1709">
            <v>0</v>
          </cell>
          <cell r="M1709">
            <v>0</v>
          </cell>
        </row>
        <row r="1710">
          <cell r="A1710">
            <v>0</v>
          </cell>
          <cell r="B1710">
            <v>0</v>
          </cell>
          <cell r="C1710">
            <v>0</v>
          </cell>
          <cell r="D1710">
            <v>0</v>
          </cell>
          <cell r="E1710">
            <v>0</v>
          </cell>
          <cell r="F1710">
            <v>0</v>
          </cell>
          <cell r="G1710">
            <v>0</v>
          </cell>
          <cell r="H1710">
            <v>0</v>
          </cell>
          <cell r="I1710">
            <v>0</v>
          </cell>
          <cell r="J1710">
            <v>0</v>
          </cell>
          <cell r="K1710">
            <v>0</v>
          </cell>
          <cell r="L1710">
            <v>0</v>
          </cell>
          <cell r="M1710">
            <v>0</v>
          </cell>
        </row>
        <row r="1711">
          <cell r="A1711">
            <v>0</v>
          </cell>
          <cell r="B1711">
            <v>0</v>
          </cell>
          <cell r="C1711">
            <v>0</v>
          </cell>
          <cell r="D1711">
            <v>0</v>
          </cell>
          <cell r="E1711">
            <v>0</v>
          </cell>
          <cell r="F1711">
            <v>0</v>
          </cell>
          <cell r="G1711">
            <v>0</v>
          </cell>
          <cell r="H1711">
            <v>0</v>
          </cell>
          <cell r="I1711">
            <v>0</v>
          </cell>
          <cell r="J1711">
            <v>0</v>
          </cell>
          <cell r="K1711">
            <v>0</v>
          </cell>
          <cell r="L1711">
            <v>0</v>
          </cell>
          <cell r="M1711">
            <v>0</v>
          </cell>
        </row>
        <row r="1712">
          <cell r="A1712">
            <v>0</v>
          </cell>
          <cell r="B1712">
            <v>0</v>
          </cell>
          <cell r="C1712">
            <v>0</v>
          </cell>
          <cell r="D1712">
            <v>0</v>
          </cell>
          <cell r="E1712">
            <v>0</v>
          </cell>
          <cell r="F1712">
            <v>0</v>
          </cell>
          <cell r="G1712">
            <v>0</v>
          </cell>
          <cell r="H1712">
            <v>0</v>
          </cell>
          <cell r="I1712">
            <v>0</v>
          </cell>
          <cell r="J1712">
            <v>0</v>
          </cell>
          <cell r="K1712">
            <v>0</v>
          </cell>
          <cell r="L1712">
            <v>0</v>
          </cell>
          <cell r="M1712">
            <v>0</v>
          </cell>
        </row>
        <row r="1713">
          <cell r="A1713">
            <v>0</v>
          </cell>
          <cell r="B1713">
            <v>0</v>
          </cell>
          <cell r="C1713">
            <v>0</v>
          </cell>
          <cell r="D1713">
            <v>0</v>
          </cell>
          <cell r="E1713">
            <v>0</v>
          </cell>
          <cell r="F1713">
            <v>0</v>
          </cell>
          <cell r="G1713">
            <v>0</v>
          </cell>
          <cell r="H1713">
            <v>0</v>
          </cell>
          <cell r="I1713">
            <v>0</v>
          </cell>
          <cell r="J1713">
            <v>0</v>
          </cell>
          <cell r="K1713">
            <v>0</v>
          </cell>
          <cell r="L1713">
            <v>0</v>
          </cell>
          <cell r="M1713">
            <v>0</v>
          </cell>
        </row>
        <row r="1714">
          <cell r="A1714">
            <v>0</v>
          </cell>
          <cell r="B1714">
            <v>0</v>
          </cell>
          <cell r="C1714">
            <v>0</v>
          </cell>
          <cell r="D1714">
            <v>0</v>
          </cell>
          <cell r="E1714">
            <v>0</v>
          </cell>
          <cell r="F1714">
            <v>0</v>
          </cell>
          <cell r="G1714">
            <v>0</v>
          </cell>
          <cell r="H1714">
            <v>0</v>
          </cell>
          <cell r="I1714">
            <v>0</v>
          </cell>
          <cell r="J1714">
            <v>0</v>
          </cell>
          <cell r="K1714">
            <v>0</v>
          </cell>
          <cell r="L1714">
            <v>0</v>
          </cell>
          <cell r="M1714">
            <v>0</v>
          </cell>
        </row>
        <row r="1715">
          <cell r="A1715">
            <v>0</v>
          </cell>
          <cell r="B1715">
            <v>0</v>
          </cell>
          <cell r="C1715">
            <v>0</v>
          </cell>
          <cell r="D1715">
            <v>0</v>
          </cell>
          <cell r="E1715">
            <v>0</v>
          </cell>
          <cell r="F1715">
            <v>0</v>
          </cell>
          <cell r="G1715">
            <v>0</v>
          </cell>
          <cell r="H1715">
            <v>0</v>
          </cell>
          <cell r="I1715">
            <v>0</v>
          </cell>
          <cell r="J1715">
            <v>0</v>
          </cell>
          <cell r="K1715">
            <v>0</v>
          </cell>
          <cell r="L1715">
            <v>0</v>
          </cell>
          <cell r="M1715">
            <v>0</v>
          </cell>
        </row>
        <row r="1716">
          <cell r="A1716">
            <v>0</v>
          </cell>
          <cell r="B1716">
            <v>0</v>
          </cell>
          <cell r="C1716">
            <v>0</v>
          </cell>
          <cell r="D1716">
            <v>0</v>
          </cell>
          <cell r="E1716">
            <v>0</v>
          </cell>
          <cell r="F1716">
            <v>0</v>
          </cell>
          <cell r="G1716">
            <v>0</v>
          </cell>
          <cell r="H1716">
            <v>0</v>
          </cell>
          <cell r="I1716">
            <v>0</v>
          </cell>
          <cell r="J1716">
            <v>0</v>
          </cell>
          <cell r="K1716">
            <v>0</v>
          </cell>
          <cell r="L1716">
            <v>0</v>
          </cell>
          <cell r="M1716">
            <v>0</v>
          </cell>
        </row>
        <row r="1717">
          <cell r="A1717">
            <v>0</v>
          </cell>
          <cell r="B1717">
            <v>0</v>
          </cell>
          <cell r="C1717">
            <v>0</v>
          </cell>
          <cell r="D1717">
            <v>0</v>
          </cell>
          <cell r="E1717">
            <v>0</v>
          </cell>
          <cell r="F1717">
            <v>0</v>
          </cell>
          <cell r="G1717">
            <v>0</v>
          </cell>
          <cell r="H1717">
            <v>0</v>
          </cell>
          <cell r="I1717">
            <v>0</v>
          </cell>
          <cell r="J1717">
            <v>0</v>
          </cell>
          <cell r="K1717">
            <v>0</v>
          </cell>
          <cell r="L1717">
            <v>0</v>
          </cell>
          <cell r="M1717">
            <v>0</v>
          </cell>
        </row>
        <row r="1718">
          <cell r="A1718">
            <v>0</v>
          </cell>
          <cell r="B1718">
            <v>0</v>
          </cell>
          <cell r="C1718">
            <v>0</v>
          </cell>
          <cell r="D1718">
            <v>0</v>
          </cell>
          <cell r="E1718">
            <v>0</v>
          </cell>
          <cell r="F1718">
            <v>0</v>
          </cell>
          <cell r="G1718">
            <v>0</v>
          </cell>
          <cell r="H1718">
            <v>0</v>
          </cell>
          <cell r="I1718">
            <v>0</v>
          </cell>
          <cell r="J1718">
            <v>0</v>
          </cell>
          <cell r="K1718">
            <v>0</v>
          </cell>
          <cell r="L1718">
            <v>0</v>
          </cell>
          <cell r="M1718">
            <v>0</v>
          </cell>
        </row>
        <row r="1719">
          <cell r="A1719">
            <v>0</v>
          </cell>
          <cell r="B1719">
            <v>0</v>
          </cell>
          <cell r="C1719">
            <v>0</v>
          </cell>
          <cell r="D1719">
            <v>0</v>
          </cell>
          <cell r="E1719">
            <v>0</v>
          </cell>
          <cell r="F1719">
            <v>0</v>
          </cell>
          <cell r="G1719">
            <v>0</v>
          </cell>
          <cell r="H1719">
            <v>0</v>
          </cell>
          <cell r="I1719">
            <v>0</v>
          </cell>
          <cell r="J1719">
            <v>0</v>
          </cell>
          <cell r="K1719">
            <v>0</v>
          </cell>
          <cell r="L1719">
            <v>0</v>
          </cell>
          <cell r="M1719">
            <v>0</v>
          </cell>
        </row>
        <row r="1720">
          <cell r="A1720">
            <v>0</v>
          </cell>
          <cell r="B1720">
            <v>0</v>
          </cell>
          <cell r="C1720">
            <v>0</v>
          </cell>
          <cell r="D1720">
            <v>0</v>
          </cell>
          <cell r="E1720">
            <v>0</v>
          </cell>
          <cell r="F1720">
            <v>0</v>
          </cell>
          <cell r="G1720">
            <v>0</v>
          </cell>
          <cell r="H1720">
            <v>0</v>
          </cell>
          <cell r="I1720">
            <v>0</v>
          </cell>
          <cell r="J1720">
            <v>0</v>
          </cell>
          <cell r="K1720">
            <v>0</v>
          </cell>
          <cell r="L1720">
            <v>0</v>
          </cell>
          <cell r="M1720">
            <v>0</v>
          </cell>
        </row>
        <row r="1721">
          <cell r="A1721">
            <v>0</v>
          </cell>
          <cell r="B1721">
            <v>0</v>
          </cell>
          <cell r="C1721">
            <v>0</v>
          </cell>
          <cell r="D1721">
            <v>0</v>
          </cell>
          <cell r="E1721">
            <v>0</v>
          </cell>
          <cell r="F1721">
            <v>0</v>
          </cell>
          <cell r="G1721">
            <v>0</v>
          </cell>
          <cell r="H1721">
            <v>0</v>
          </cell>
          <cell r="I1721">
            <v>0</v>
          </cell>
          <cell r="J1721">
            <v>0</v>
          </cell>
          <cell r="K1721">
            <v>0</v>
          </cell>
          <cell r="L1721">
            <v>0</v>
          </cell>
          <cell r="M1721">
            <v>0</v>
          </cell>
        </row>
        <row r="1722">
          <cell r="A1722">
            <v>0</v>
          </cell>
          <cell r="B1722">
            <v>0</v>
          </cell>
          <cell r="C1722">
            <v>0</v>
          </cell>
          <cell r="D1722">
            <v>0</v>
          </cell>
          <cell r="E1722">
            <v>0</v>
          </cell>
          <cell r="F1722">
            <v>0</v>
          </cell>
          <cell r="G1722">
            <v>0</v>
          </cell>
          <cell r="H1722">
            <v>0</v>
          </cell>
          <cell r="I1722">
            <v>0</v>
          </cell>
          <cell r="J1722">
            <v>0</v>
          </cell>
          <cell r="K1722">
            <v>0</v>
          </cell>
          <cell r="L1722">
            <v>0</v>
          </cell>
          <cell r="M1722">
            <v>0</v>
          </cell>
        </row>
        <row r="1723">
          <cell r="A1723">
            <v>0</v>
          </cell>
          <cell r="B1723">
            <v>0</v>
          </cell>
          <cell r="C1723">
            <v>0</v>
          </cell>
          <cell r="D1723">
            <v>0</v>
          </cell>
          <cell r="E1723">
            <v>0</v>
          </cell>
          <cell r="F1723">
            <v>0</v>
          </cell>
          <cell r="G1723">
            <v>0</v>
          </cell>
          <cell r="H1723">
            <v>0</v>
          </cell>
          <cell r="I1723">
            <v>0</v>
          </cell>
          <cell r="J1723">
            <v>0</v>
          </cell>
          <cell r="K1723">
            <v>0</v>
          </cell>
          <cell r="L1723">
            <v>0</v>
          </cell>
          <cell r="M1723">
            <v>0</v>
          </cell>
        </row>
        <row r="1724">
          <cell r="A1724">
            <v>0</v>
          </cell>
          <cell r="B1724">
            <v>0</v>
          </cell>
          <cell r="C1724">
            <v>0</v>
          </cell>
          <cell r="D1724">
            <v>0</v>
          </cell>
          <cell r="E1724">
            <v>0</v>
          </cell>
          <cell r="F1724">
            <v>0</v>
          </cell>
          <cell r="G1724">
            <v>0</v>
          </cell>
          <cell r="H1724">
            <v>0</v>
          </cell>
          <cell r="I1724">
            <v>0</v>
          </cell>
          <cell r="J1724">
            <v>0</v>
          </cell>
          <cell r="K1724">
            <v>0</v>
          </cell>
          <cell r="L1724">
            <v>0</v>
          </cell>
          <cell r="M1724">
            <v>0</v>
          </cell>
        </row>
        <row r="1725">
          <cell r="A1725">
            <v>0</v>
          </cell>
          <cell r="B1725">
            <v>0</v>
          </cell>
          <cell r="C1725">
            <v>0</v>
          </cell>
          <cell r="D1725">
            <v>0</v>
          </cell>
          <cell r="E1725">
            <v>0</v>
          </cell>
          <cell r="F1725">
            <v>0</v>
          </cell>
          <cell r="G1725">
            <v>0</v>
          </cell>
          <cell r="H1725">
            <v>0</v>
          </cell>
          <cell r="I1725">
            <v>0</v>
          </cell>
          <cell r="J1725">
            <v>0</v>
          </cell>
          <cell r="K1725">
            <v>0</v>
          </cell>
          <cell r="L1725">
            <v>0</v>
          </cell>
          <cell r="M1725">
            <v>0</v>
          </cell>
        </row>
        <row r="1726">
          <cell r="A1726">
            <v>0</v>
          </cell>
          <cell r="B1726">
            <v>0</v>
          </cell>
          <cell r="C1726">
            <v>0</v>
          </cell>
          <cell r="D1726">
            <v>0</v>
          </cell>
          <cell r="E1726">
            <v>0</v>
          </cell>
          <cell r="F1726">
            <v>0</v>
          </cell>
          <cell r="G1726">
            <v>0</v>
          </cell>
          <cell r="H1726">
            <v>0</v>
          </cell>
          <cell r="I1726">
            <v>0</v>
          </cell>
          <cell r="J1726">
            <v>0</v>
          </cell>
          <cell r="K1726">
            <v>0</v>
          </cell>
          <cell r="L1726">
            <v>0</v>
          </cell>
          <cell r="M1726">
            <v>0</v>
          </cell>
        </row>
        <row r="1727">
          <cell r="A1727">
            <v>0</v>
          </cell>
          <cell r="B1727">
            <v>0</v>
          </cell>
          <cell r="C1727">
            <v>0</v>
          </cell>
          <cell r="D1727">
            <v>0</v>
          </cell>
          <cell r="E1727">
            <v>0</v>
          </cell>
          <cell r="F1727">
            <v>0</v>
          </cell>
          <cell r="G1727">
            <v>0</v>
          </cell>
          <cell r="H1727">
            <v>0</v>
          </cell>
          <cell r="I1727">
            <v>0</v>
          </cell>
          <cell r="J1727">
            <v>0</v>
          </cell>
          <cell r="K1727">
            <v>0</v>
          </cell>
          <cell r="L1727">
            <v>0</v>
          </cell>
          <cell r="M1727">
            <v>0</v>
          </cell>
        </row>
        <row r="1728">
          <cell r="A1728">
            <v>0</v>
          </cell>
          <cell r="B1728">
            <v>0</v>
          </cell>
          <cell r="C1728">
            <v>0</v>
          </cell>
          <cell r="D1728">
            <v>0</v>
          </cell>
          <cell r="E1728">
            <v>0</v>
          </cell>
          <cell r="F1728">
            <v>0</v>
          </cell>
          <cell r="G1728">
            <v>0</v>
          </cell>
          <cell r="H1728">
            <v>0</v>
          </cell>
          <cell r="I1728">
            <v>0</v>
          </cell>
          <cell r="J1728">
            <v>0</v>
          </cell>
          <cell r="K1728">
            <v>0</v>
          </cell>
          <cell r="L1728">
            <v>0</v>
          </cell>
          <cell r="M1728">
            <v>0</v>
          </cell>
        </row>
        <row r="1729">
          <cell r="A1729">
            <v>0</v>
          </cell>
          <cell r="B1729">
            <v>0</v>
          </cell>
          <cell r="C1729">
            <v>0</v>
          </cell>
          <cell r="D1729">
            <v>0</v>
          </cell>
          <cell r="E1729">
            <v>0</v>
          </cell>
          <cell r="F1729">
            <v>0</v>
          </cell>
          <cell r="G1729">
            <v>0</v>
          </cell>
          <cell r="H1729">
            <v>0</v>
          </cell>
          <cell r="I1729">
            <v>0</v>
          </cell>
          <cell r="J1729">
            <v>0</v>
          </cell>
          <cell r="K1729">
            <v>0</v>
          </cell>
          <cell r="L1729">
            <v>0</v>
          </cell>
          <cell r="M1729">
            <v>0</v>
          </cell>
        </row>
        <row r="1730">
          <cell r="A1730">
            <v>0</v>
          </cell>
          <cell r="B1730">
            <v>0</v>
          </cell>
          <cell r="C1730">
            <v>0</v>
          </cell>
          <cell r="D1730">
            <v>0</v>
          </cell>
          <cell r="E1730">
            <v>0</v>
          </cell>
          <cell r="F1730">
            <v>0</v>
          </cell>
          <cell r="G1730">
            <v>0</v>
          </cell>
          <cell r="H1730">
            <v>0</v>
          </cell>
          <cell r="I1730">
            <v>0</v>
          </cell>
          <cell r="J1730">
            <v>0</v>
          </cell>
          <cell r="K1730">
            <v>0</v>
          </cell>
          <cell r="L1730">
            <v>0</v>
          </cell>
          <cell r="M1730">
            <v>0</v>
          </cell>
        </row>
        <row r="1731">
          <cell r="A1731">
            <v>0</v>
          </cell>
          <cell r="B1731">
            <v>0</v>
          </cell>
          <cell r="C1731">
            <v>0</v>
          </cell>
          <cell r="D1731">
            <v>0</v>
          </cell>
          <cell r="E1731">
            <v>0</v>
          </cell>
          <cell r="F1731">
            <v>0</v>
          </cell>
          <cell r="G1731">
            <v>0</v>
          </cell>
          <cell r="H1731">
            <v>0</v>
          </cell>
          <cell r="I1731">
            <v>0</v>
          </cell>
          <cell r="J1731">
            <v>0</v>
          </cell>
          <cell r="K1731">
            <v>0</v>
          </cell>
          <cell r="L1731">
            <v>0</v>
          </cell>
          <cell r="M1731">
            <v>0</v>
          </cell>
        </row>
        <row r="1732">
          <cell r="A1732">
            <v>0</v>
          </cell>
          <cell r="B1732">
            <v>0</v>
          </cell>
          <cell r="C1732">
            <v>0</v>
          </cell>
          <cell r="D1732">
            <v>0</v>
          </cell>
          <cell r="E1732">
            <v>0</v>
          </cell>
          <cell r="F1732">
            <v>0</v>
          </cell>
          <cell r="G1732">
            <v>0</v>
          </cell>
          <cell r="H1732">
            <v>0</v>
          </cell>
          <cell r="I1732">
            <v>0</v>
          </cell>
          <cell r="J1732">
            <v>0</v>
          </cell>
          <cell r="K1732">
            <v>0</v>
          </cell>
          <cell r="L1732">
            <v>0</v>
          </cell>
          <cell r="M1732">
            <v>0</v>
          </cell>
        </row>
        <row r="1733">
          <cell r="A1733">
            <v>0</v>
          </cell>
          <cell r="B1733">
            <v>0</v>
          </cell>
          <cell r="C1733">
            <v>0</v>
          </cell>
          <cell r="D1733">
            <v>0</v>
          </cell>
          <cell r="E1733">
            <v>0</v>
          </cell>
          <cell r="F1733">
            <v>0</v>
          </cell>
          <cell r="G1733">
            <v>0</v>
          </cell>
          <cell r="H1733">
            <v>0</v>
          </cell>
          <cell r="I1733">
            <v>0</v>
          </cell>
          <cell r="J1733">
            <v>0</v>
          </cell>
          <cell r="K1733">
            <v>0</v>
          </cell>
          <cell r="L1733">
            <v>0</v>
          </cell>
          <cell r="M1733">
            <v>0</v>
          </cell>
        </row>
        <row r="1734">
          <cell r="A1734">
            <v>0</v>
          </cell>
          <cell r="B1734">
            <v>0</v>
          </cell>
          <cell r="C1734">
            <v>0</v>
          </cell>
          <cell r="D1734">
            <v>0</v>
          </cell>
          <cell r="E1734">
            <v>0</v>
          </cell>
          <cell r="F1734">
            <v>0</v>
          </cell>
          <cell r="G1734">
            <v>0</v>
          </cell>
          <cell r="H1734">
            <v>0</v>
          </cell>
          <cell r="I1734">
            <v>0</v>
          </cell>
          <cell r="J1734">
            <v>0</v>
          </cell>
          <cell r="K1734">
            <v>0</v>
          </cell>
          <cell r="L1734">
            <v>0</v>
          </cell>
          <cell r="M1734">
            <v>0</v>
          </cell>
        </row>
        <row r="1735">
          <cell r="A1735">
            <v>0</v>
          </cell>
          <cell r="B1735">
            <v>0</v>
          </cell>
          <cell r="C1735">
            <v>0</v>
          </cell>
          <cell r="D1735">
            <v>0</v>
          </cell>
          <cell r="E1735">
            <v>0</v>
          </cell>
          <cell r="F1735">
            <v>0</v>
          </cell>
          <cell r="G1735">
            <v>0</v>
          </cell>
          <cell r="H1735">
            <v>0</v>
          </cell>
          <cell r="I1735">
            <v>0</v>
          </cell>
          <cell r="J1735">
            <v>0</v>
          </cell>
          <cell r="K1735">
            <v>0</v>
          </cell>
          <cell r="L1735">
            <v>0</v>
          </cell>
          <cell r="M1735">
            <v>0</v>
          </cell>
        </row>
        <row r="1736">
          <cell r="A1736">
            <v>0</v>
          </cell>
          <cell r="B1736">
            <v>0</v>
          </cell>
          <cell r="C1736">
            <v>0</v>
          </cell>
          <cell r="D1736">
            <v>0</v>
          </cell>
          <cell r="E1736">
            <v>0</v>
          </cell>
          <cell r="F1736">
            <v>0</v>
          </cell>
          <cell r="G1736">
            <v>0</v>
          </cell>
          <cell r="H1736">
            <v>0</v>
          </cell>
          <cell r="I1736">
            <v>0</v>
          </cell>
          <cell r="J1736">
            <v>0</v>
          </cell>
          <cell r="K1736">
            <v>0</v>
          </cell>
          <cell r="L1736">
            <v>0</v>
          </cell>
          <cell r="M1736">
            <v>0</v>
          </cell>
        </row>
        <row r="1737">
          <cell r="A1737">
            <v>0</v>
          </cell>
          <cell r="B1737">
            <v>0</v>
          </cell>
          <cell r="C1737">
            <v>0</v>
          </cell>
          <cell r="D1737">
            <v>0</v>
          </cell>
          <cell r="E1737">
            <v>0</v>
          </cell>
          <cell r="F1737">
            <v>0</v>
          </cell>
          <cell r="G1737">
            <v>0</v>
          </cell>
          <cell r="H1737">
            <v>0</v>
          </cell>
          <cell r="I1737">
            <v>0</v>
          </cell>
          <cell r="J1737">
            <v>0</v>
          </cell>
          <cell r="K1737">
            <v>0</v>
          </cell>
          <cell r="L1737">
            <v>0</v>
          </cell>
          <cell r="M1737">
            <v>0</v>
          </cell>
        </row>
        <row r="1738">
          <cell r="A1738">
            <v>0</v>
          </cell>
          <cell r="B1738">
            <v>0</v>
          </cell>
          <cell r="C1738">
            <v>0</v>
          </cell>
          <cell r="D1738">
            <v>0</v>
          </cell>
          <cell r="E1738">
            <v>0</v>
          </cell>
          <cell r="F1738">
            <v>0</v>
          </cell>
          <cell r="G1738">
            <v>0</v>
          </cell>
          <cell r="H1738">
            <v>0</v>
          </cell>
          <cell r="I1738">
            <v>0</v>
          </cell>
          <cell r="J1738">
            <v>0</v>
          </cell>
          <cell r="K1738">
            <v>0</v>
          </cell>
          <cell r="L1738">
            <v>0</v>
          </cell>
          <cell r="M1738">
            <v>0</v>
          </cell>
        </row>
        <row r="1739">
          <cell r="A1739">
            <v>0</v>
          </cell>
          <cell r="B1739">
            <v>0</v>
          </cell>
          <cell r="C1739">
            <v>0</v>
          </cell>
          <cell r="D1739">
            <v>0</v>
          </cell>
          <cell r="E1739">
            <v>0</v>
          </cell>
          <cell r="F1739">
            <v>0</v>
          </cell>
          <cell r="G1739">
            <v>0</v>
          </cell>
          <cell r="H1739">
            <v>0</v>
          </cell>
          <cell r="I1739">
            <v>0</v>
          </cell>
          <cell r="J1739">
            <v>0</v>
          </cell>
          <cell r="K1739">
            <v>0</v>
          </cell>
          <cell r="L1739">
            <v>0</v>
          </cell>
          <cell r="M1739">
            <v>0</v>
          </cell>
        </row>
        <row r="1740">
          <cell r="A1740">
            <v>0</v>
          </cell>
          <cell r="B1740">
            <v>0</v>
          </cell>
          <cell r="C1740">
            <v>0</v>
          </cell>
          <cell r="D1740">
            <v>0</v>
          </cell>
          <cell r="E1740">
            <v>0</v>
          </cell>
          <cell r="F1740">
            <v>0</v>
          </cell>
          <cell r="G1740">
            <v>0</v>
          </cell>
          <cell r="H1740">
            <v>0</v>
          </cell>
          <cell r="I1740">
            <v>0</v>
          </cell>
          <cell r="J1740">
            <v>0</v>
          </cell>
          <cell r="K1740">
            <v>0</v>
          </cell>
          <cell r="L1740">
            <v>0</v>
          </cell>
          <cell r="M1740">
            <v>0</v>
          </cell>
        </row>
        <row r="1741">
          <cell r="A1741">
            <v>0</v>
          </cell>
          <cell r="B1741">
            <v>0</v>
          </cell>
          <cell r="C1741">
            <v>0</v>
          </cell>
          <cell r="D1741">
            <v>0</v>
          </cell>
          <cell r="E1741">
            <v>0</v>
          </cell>
          <cell r="F1741">
            <v>0</v>
          </cell>
          <cell r="G1741">
            <v>0</v>
          </cell>
          <cell r="H1741">
            <v>0</v>
          </cell>
          <cell r="I1741">
            <v>0</v>
          </cell>
          <cell r="J1741">
            <v>0</v>
          </cell>
          <cell r="K1741">
            <v>0</v>
          </cell>
          <cell r="L1741">
            <v>0</v>
          </cell>
          <cell r="M1741">
            <v>0</v>
          </cell>
        </row>
        <row r="1742">
          <cell r="A1742">
            <v>0</v>
          </cell>
          <cell r="B1742">
            <v>0</v>
          </cell>
          <cell r="C1742">
            <v>0</v>
          </cell>
          <cell r="D1742">
            <v>0</v>
          </cell>
          <cell r="E1742">
            <v>0</v>
          </cell>
          <cell r="F1742">
            <v>0</v>
          </cell>
          <cell r="G1742">
            <v>0</v>
          </cell>
          <cell r="H1742">
            <v>0</v>
          </cell>
          <cell r="I1742">
            <v>0</v>
          </cell>
          <cell r="J1742">
            <v>0</v>
          </cell>
          <cell r="K1742">
            <v>0</v>
          </cell>
          <cell r="L1742">
            <v>0</v>
          </cell>
          <cell r="M1742">
            <v>0</v>
          </cell>
        </row>
        <row r="1743">
          <cell r="A1743">
            <v>0</v>
          </cell>
          <cell r="B1743">
            <v>0</v>
          </cell>
          <cell r="C1743">
            <v>0</v>
          </cell>
          <cell r="D1743">
            <v>0</v>
          </cell>
          <cell r="E1743">
            <v>0</v>
          </cell>
          <cell r="F1743">
            <v>0</v>
          </cell>
          <cell r="G1743">
            <v>0</v>
          </cell>
          <cell r="H1743">
            <v>0</v>
          </cell>
          <cell r="I1743">
            <v>0</v>
          </cell>
          <cell r="J1743">
            <v>0</v>
          </cell>
          <cell r="K1743">
            <v>0</v>
          </cell>
          <cell r="L1743">
            <v>0</v>
          </cell>
          <cell r="M1743">
            <v>0</v>
          </cell>
        </row>
        <row r="1744">
          <cell r="A1744">
            <v>0</v>
          </cell>
          <cell r="B1744">
            <v>0</v>
          </cell>
          <cell r="C1744">
            <v>0</v>
          </cell>
          <cell r="D1744">
            <v>0</v>
          </cell>
          <cell r="E1744">
            <v>0</v>
          </cell>
          <cell r="F1744">
            <v>0</v>
          </cell>
          <cell r="G1744">
            <v>0</v>
          </cell>
          <cell r="H1744">
            <v>0</v>
          </cell>
          <cell r="I1744">
            <v>0</v>
          </cell>
          <cell r="J1744">
            <v>0</v>
          </cell>
          <cell r="K1744">
            <v>0</v>
          </cell>
          <cell r="L1744">
            <v>0</v>
          </cell>
          <cell r="M1744">
            <v>0</v>
          </cell>
        </row>
        <row r="1745">
          <cell r="A1745">
            <v>0</v>
          </cell>
          <cell r="B1745">
            <v>0</v>
          </cell>
          <cell r="C1745">
            <v>0</v>
          </cell>
          <cell r="D1745">
            <v>0</v>
          </cell>
          <cell r="E1745">
            <v>0</v>
          </cell>
          <cell r="F1745">
            <v>0</v>
          </cell>
          <cell r="G1745">
            <v>0</v>
          </cell>
          <cell r="H1745">
            <v>0</v>
          </cell>
          <cell r="I1745">
            <v>0</v>
          </cell>
          <cell r="J1745">
            <v>0</v>
          </cell>
          <cell r="K1745">
            <v>0</v>
          </cell>
          <cell r="L1745">
            <v>0</v>
          </cell>
          <cell r="M1745">
            <v>0</v>
          </cell>
        </row>
        <row r="1746">
          <cell r="A1746">
            <v>0</v>
          </cell>
          <cell r="B1746">
            <v>0</v>
          </cell>
          <cell r="C1746">
            <v>0</v>
          </cell>
          <cell r="D1746">
            <v>0</v>
          </cell>
          <cell r="E1746">
            <v>0</v>
          </cell>
          <cell r="F1746">
            <v>0</v>
          </cell>
          <cell r="G1746">
            <v>0</v>
          </cell>
          <cell r="H1746">
            <v>0</v>
          </cell>
          <cell r="I1746">
            <v>0</v>
          </cell>
          <cell r="J1746">
            <v>0</v>
          </cell>
          <cell r="K1746">
            <v>0</v>
          </cell>
          <cell r="L1746">
            <v>0</v>
          </cell>
          <cell r="M1746">
            <v>0</v>
          </cell>
        </row>
        <row r="1747">
          <cell r="A1747">
            <v>0</v>
          </cell>
          <cell r="B1747">
            <v>0</v>
          </cell>
          <cell r="C1747">
            <v>0</v>
          </cell>
          <cell r="D1747">
            <v>0</v>
          </cell>
          <cell r="E1747">
            <v>0</v>
          </cell>
          <cell r="F1747">
            <v>0</v>
          </cell>
          <cell r="G1747">
            <v>0</v>
          </cell>
          <cell r="H1747">
            <v>0</v>
          </cell>
          <cell r="I1747">
            <v>0</v>
          </cell>
          <cell r="J1747">
            <v>0</v>
          </cell>
          <cell r="K1747">
            <v>0</v>
          </cell>
          <cell r="L1747">
            <v>0</v>
          </cell>
          <cell r="M1747">
            <v>0</v>
          </cell>
        </row>
        <row r="1748">
          <cell r="A1748">
            <v>0</v>
          </cell>
          <cell r="B1748">
            <v>0</v>
          </cell>
          <cell r="C1748">
            <v>0</v>
          </cell>
          <cell r="D1748">
            <v>0</v>
          </cell>
          <cell r="E1748">
            <v>0</v>
          </cell>
          <cell r="F1748">
            <v>0</v>
          </cell>
          <cell r="G1748">
            <v>0</v>
          </cell>
          <cell r="H1748">
            <v>0</v>
          </cell>
          <cell r="I1748">
            <v>0</v>
          </cell>
          <cell r="J1748">
            <v>0</v>
          </cell>
          <cell r="K1748">
            <v>0</v>
          </cell>
          <cell r="L1748">
            <v>0</v>
          </cell>
          <cell r="M1748">
            <v>0</v>
          </cell>
        </row>
        <row r="1749">
          <cell r="A1749">
            <v>0</v>
          </cell>
          <cell r="B1749">
            <v>0</v>
          </cell>
          <cell r="C1749">
            <v>0</v>
          </cell>
          <cell r="D1749">
            <v>0</v>
          </cell>
          <cell r="E1749">
            <v>0</v>
          </cell>
          <cell r="F1749">
            <v>0</v>
          </cell>
          <cell r="G1749">
            <v>0</v>
          </cell>
          <cell r="H1749">
            <v>0</v>
          </cell>
          <cell r="I1749">
            <v>0</v>
          </cell>
          <cell r="J1749">
            <v>0</v>
          </cell>
          <cell r="K1749">
            <v>0</v>
          </cell>
          <cell r="L1749">
            <v>0</v>
          </cell>
          <cell r="M1749">
            <v>0</v>
          </cell>
        </row>
        <row r="1750">
          <cell r="A1750">
            <v>0</v>
          </cell>
          <cell r="B1750">
            <v>0</v>
          </cell>
          <cell r="C1750">
            <v>0</v>
          </cell>
          <cell r="D1750">
            <v>0</v>
          </cell>
          <cell r="E1750">
            <v>0</v>
          </cell>
          <cell r="F1750">
            <v>0</v>
          </cell>
          <cell r="G1750">
            <v>0</v>
          </cell>
          <cell r="H1750">
            <v>0</v>
          </cell>
          <cell r="I1750">
            <v>0</v>
          </cell>
          <cell r="J1750">
            <v>0</v>
          </cell>
          <cell r="K1750">
            <v>0</v>
          </cell>
          <cell r="L1750">
            <v>0</v>
          </cell>
          <cell r="M1750">
            <v>0</v>
          </cell>
        </row>
        <row r="1751">
          <cell r="A1751">
            <v>0</v>
          </cell>
          <cell r="B1751">
            <v>0</v>
          </cell>
          <cell r="C1751">
            <v>0</v>
          </cell>
          <cell r="D1751">
            <v>0</v>
          </cell>
          <cell r="E1751">
            <v>0</v>
          </cell>
          <cell r="F1751">
            <v>0</v>
          </cell>
          <cell r="G1751">
            <v>0</v>
          </cell>
          <cell r="H1751">
            <v>0</v>
          </cell>
          <cell r="I1751">
            <v>0</v>
          </cell>
          <cell r="J1751">
            <v>0</v>
          </cell>
          <cell r="K1751">
            <v>0</v>
          </cell>
          <cell r="L1751">
            <v>0</v>
          </cell>
          <cell r="M1751">
            <v>0</v>
          </cell>
        </row>
        <row r="1752">
          <cell r="A1752">
            <v>0</v>
          </cell>
          <cell r="B1752">
            <v>0</v>
          </cell>
          <cell r="C1752">
            <v>0</v>
          </cell>
          <cell r="D1752">
            <v>0</v>
          </cell>
          <cell r="E1752">
            <v>0</v>
          </cell>
          <cell r="F1752">
            <v>0</v>
          </cell>
          <cell r="G1752">
            <v>0</v>
          </cell>
          <cell r="H1752">
            <v>0</v>
          </cell>
          <cell r="I1752">
            <v>0</v>
          </cell>
          <cell r="J1752">
            <v>0</v>
          </cell>
          <cell r="K1752">
            <v>0</v>
          </cell>
          <cell r="L1752">
            <v>0</v>
          </cell>
          <cell r="M1752">
            <v>0</v>
          </cell>
        </row>
        <row r="1753">
          <cell r="A1753">
            <v>0</v>
          </cell>
          <cell r="B1753">
            <v>0</v>
          </cell>
          <cell r="C1753">
            <v>0</v>
          </cell>
          <cell r="D1753">
            <v>0</v>
          </cell>
          <cell r="E1753">
            <v>0</v>
          </cell>
          <cell r="F1753">
            <v>0</v>
          </cell>
          <cell r="G1753">
            <v>0</v>
          </cell>
          <cell r="H1753">
            <v>0</v>
          </cell>
          <cell r="I1753">
            <v>0</v>
          </cell>
          <cell r="J1753">
            <v>0</v>
          </cell>
          <cell r="K1753">
            <v>0</v>
          </cell>
          <cell r="L1753">
            <v>0</v>
          </cell>
          <cell r="M1753">
            <v>0</v>
          </cell>
        </row>
        <row r="1754">
          <cell r="A1754">
            <v>0</v>
          </cell>
          <cell r="B1754">
            <v>0</v>
          </cell>
          <cell r="C1754">
            <v>0</v>
          </cell>
          <cell r="D1754">
            <v>0</v>
          </cell>
          <cell r="E1754">
            <v>0</v>
          </cell>
          <cell r="F1754">
            <v>0</v>
          </cell>
          <cell r="G1754">
            <v>0</v>
          </cell>
          <cell r="H1754">
            <v>0</v>
          </cell>
          <cell r="I1754">
            <v>0</v>
          </cell>
          <cell r="J1754">
            <v>0</v>
          </cell>
          <cell r="K1754">
            <v>0</v>
          </cell>
          <cell r="L1754">
            <v>0</v>
          </cell>
          <cell r="M1754">
            <v>0</v>
          </cell>
        </row>
        <row r="1755">
          <cell r="A1755">
            <v>0</v>
          </cell>
          <cell r="B1755">
            <v>0</v>
          </cell>
          <cell r="C1755">
            <v>0</v>
          </cell>
          <cell r="D1755">
            <v>0</v>
          </cell>
          <cell r="E1755">
            <v>0</v>
          </cell>
          <cell r="F1755">
            <v>0</v>
          </cell>
          <cell r="G1755">
            <v>0</v>
          </cell>
          <cell r="H1755">
            <v>0</v>
          </cell>
          <cell r="I1755">
            <v>0</v>
          </cell>
          <cell r="J1755">
            <v>0</v>
          </cell>
          <cell r="K1755">
            <v>0</v>
          </cell>
          <cell r="L1755">
            <v>0</v>
          </cell>
          <cell r="M1755">
            <v>0</v>
          </cell>
        </row>
        <row r="1756">
          <cell r="A1756">
            <v>0</v>
          </cell>
          <cell r="B1756">
            <v>0</v>
          </cell>
          <cell r="C1756">
            <v>0</v>
          </cell>
          <cell r="D1756">
            <v>0</v>
          </cell>
          <cell r="E1756">
            <v>0</v>
          </cell>
          <cell r="F1756">
            <v>0</v>
          </cell>
          <cell r="G1756">
            <v>0</v>
          </cell>
          <cell r="H1756">
            <v>0</v>
          </cell>
          <cell r="I1756">
            <v>0</v>
          </cell>
          <cell r="J1756">
            <v>0</v>
          </cell>
          <cell r="K1756">
            <v>0</v>
          </cell>
          <cell r="L1756">
            <v>0</v>
          </cell>
          <cell r="M1756">
            <v>0</v>
          </cell>
        </row>
        <row r="1757">
          <cell r="A1757">
            <v>0</v>
          </cell>
          <cell r="B1757">
            <v>0</v>
          </cell>
          <cell r="C1757">
            <v>0</v>
          </cell>
          <cell r="D1757">
            <v>0</v>
          </cell>
          <cell r="E1757">
            <v>0</v>
          </cell>
          <cell r="F1757">
            <v>0</v>
          </cell>
          <cell r="G1757">
            <v>0</v>
          </cell>
          <cell r="H1757">
            <v>0</v>
          </cell>
          <cell r="I1757">
            <v>0</v>
          </cell>
          <cell r="J1757">
            <v>0</v>
          </cell>
          <cell r="K1757">
            <v>0</v>
          </cell>
          <cell r="L1757">
            <v>0</v>
          </cell>
          <cell r="M1757">
            <v>0</v>
          </cell>
        </row>
        <row r="1758">
          <cell r="A1758">
            <v>0</v>
          </cell>
          <cell r="B1758">
            <v>0</v>
          </cell>
          <cell r="C1758">
            <v>0</v>
          </cell>
          <cell r="D1758">
            <v>0</v>
          </cell>
          <cell r="E1758">
            <v>0</v>
          </cell>
          <cell r="F1758">
            <v>0</v>
          </cell>
          <cell r="G1758">
            <v>0</v>
          </cell>
          <cell r="H1758">
            <v>0</v>
          </cell>
          <cell r="I1758">
            <v>0</v>
          </cell>
          <cell r="J1758">
            <v>0</v>
          </cell>
          <cell r="K1758">
            <v>0</v>
          </cell>
          <cell r="L1758">
            <v>0</v>
          </cell>
          <cell r="M1758">
            <v>0</v>
          </cell>
        </row>
        <row r="1759">
          <cell r="A1759">
            <v>0</v>
          </cell>
          <cell r="B1759">
            <v>0</v>
          </cell>
          <cell r="C1759">
            <v>0</v>
          </cell>
          <cell r="D1759">
            <v>0</v>
          </cell>
          <cell r="E1759">
            <v>0</v>
          </cell>
          <cell r="F1759">
            <v>0</v>
          </cell>
          <cell r="G1759">
            <v>0</v>
          </cell>
          <cell r="H1759">
            <v>0</v>
          </cell>
          <cell r="I1759">
            <v>0</v>
          </cell>
          <cell r="J1759">
            <v>0</v>
          </cell>
          <cell r="K1759">
            <v>0</v>
          </cell>
          <cell r="L1759">
            <v>0</v>
          </cell>
          <cell r="M1759">
            <v>0</v>
          </cell>
        </row>
        <row r="1760">
          <cell r="A1760">
            <v>0</v>
          </cell>
          <cell r="B1760">
            <v>0</v>
          </cell>
          <cell r="C1760">
            <v>0</v>
          </cell>
          <cell r="D1760">
            <v>0</v>
          </cell>
          <cell r="E1760">
            <v>0</v>
          </cell>
          <cell r="F1760">
            <v>0</v>
          </cell>
          <cell r="G1760">
            <v>0</v>
          </cell>
          <cell r="H1760">
            <v>0</v>
          </cell>
          <cell r="I1760">
            <v>0</v>
          </cell>
          <cell r="J1760">
            <v>0</v>
          </cell>
          <cell r="K1760">
            <v>0</v>
          </cell>
          <cell r="L1760">
            <v>0</v>
          </cell>
          <cell r="M1760">
            <v>0</v>
          </cell>
        </row>
        <row r="1761">
          <cell r="A1761">
            <v>0</v>
          </cell>
          <cell r="B1761">
            <v>0</v>
          </cell>
          <cell r="C1761">
            <v>0</v>
          </cell>
          <cell r="D1761">
            <v>0</v>
          </cell>
          <cell r="E1761">
            <v>0</v>
          </cell>
          <cell r="F1761">
            <v>0</v>
          </cell>
          <cell r="G1761">
            <v>0</v>
          </cell>
          <cell r="H1761">
            <v>0</v>
          </cell>
          <cell r="I1761">
            <v>0</v>
          </cell>
          <cell r="J1761">
            <v>0</v>
          </cell>
          <cell r="K1761">
            <v>0</v>
          </cell>
          <cell r="L1761">
            <v>0</v>
          </cell>
          <cell r="M1761">
            <v>0</v>
          </cell>
        </row>
        <row r="1762">
          <cell r="A1762">
            <v>0</v>
          </cell>
          <cell r="B1762">
            <v>0</v>
          </cell>
          <cell r="C1762">
            <v>0</v>
          </cell>
          <cell r="D1762">
            <v>0</v>
          </cell>
          <cell r="E1762">
            <v>0</v>
          </cell>
          <cell r="F1762">
            <v>0</v>
          </cell>
          <cell r="G1762">
            <v>0</v>
          </cell>
          <cell r="H1762">
            <v>0</v>
          </cell>
          <cell r="I1762">
            <v>0</v>
          </cell>
          <cell r="J1762">
            <v>0</v>
          </cell>
          <cell r="K1762">
            <v>0</v>
          </cell>
          <cell r="L1762">
            <v>0</v>
          </cell>
          <cell r="M1762">
            <v>0</v>
          </cell>
        </row>
        <row r="1763">
          <cell r="A1763">
            <v>0</v>
          </cell>
          <cell r="B1763">
            <v>0</v>
          </cell>
          <cell r="C1763">
            <v>0</v>
          </cell>
          <cell r="D1763">
            <v>0</v>
          </cell>
          <cell r="E1763">
            <v>0</v>
          </cell>
          <cell r="F1763">
            <v>0</v>
          </cell>
          <cell r="G1763">
            <v>0</v>
          </cell>
          <cell r="H1763">
            <v>0</v>
          </cell>
          <cell r="I1763">
            <v>0</v>
          </cell>
          <cell r="J1763">
            <v>0</v>
          </cell>
          <cell r="K1763">
            <v>0</v>
          </cell>
          <cell r="L1763">
            <v>0</v>
          </cell>
          <cell r="M1763">
            <v>0</v>
          </cell>
        </row>
        <row r="1764">
          <cell r="A1764">
            <v>0</v>
          </cell>
          <cell r="B1764">
            <v>0</v>
          </cell>
          <cell r="C1764">
            <v>0</v>
          </cell>
          <cell r="D1764">
            <v>0</v>
          </cell>
          <cell r="E1764">
            <v>0</v>
          </cell>
          <cell r="F1764">
            <v>0</v>
          </cell>
          <cell r="G1764">
            <v>0</v>
          </cell>
          <cell r="H1764">
            <v>0</v>
          </cell>
          <cell r="I1764">
            <v>0</v>
          </cell>
          <cell r="J1764">
            <v>0</v>
          </cell>
          <cell r="K1764">
            <v>0</v>
          </cell>
          <cell r="L1764">
            <v>0</v>
          </cell>
          <cell r="M1764">
            <v>0</v>
          </cell>
        </row>
        <row r="1765">
          <cell r="A1765">
            <v>0</v>
          </cell>
          <cell r="B1765">
            <v>0</v>
          </cell>
          <cell r="C1765">
            <v>0</v>
          </cell>
          <cell r="D1765">
            <v>0</v>
          </cell>
          <cell r="E1765">
            <v>0</v>
          </cell>
          <cell r="F1765">
            <v>0</v>
          </cell>
          <cell r="G1765">
            <v>0</v>
          </cell>
          <cell r="H1765">
            <v>0</v>
          </cell>
          <cell r="I1765">
            <v>0</v>
          </cell>
          <cell r="J1765">
            <v>0</v>
          </cell>
          <cell r="K1765">
            <v>0</v>
          </cell>
          <cell r="L1765">
            <v>0</v>
          </cell>
          <cell r="M1765">
            <v>0</v>
          </cell>
        </row>
        <row r="1766">
          <cell r="A1766">
            <v>0</v>
          </cell>
          <cell r="B1766">
            <v>0</v>
          </cell>
          <cell r="C1766">
            <v>0</v>
          </cell>
          <cell r="D1766">
            <v>0</v>
          </cell>
          <cell r="E1766">
            <v>0</v>
          </cell>
          <cell r="F1766">
            <v>0</v>
          </cell>
          <cell r="G1766">
            <v>0</v>
          </cell>
          <cell r="H1766">
            <v>0</v>
          </cell>
          <cell r="I1766">
            <v>0</v>
          </cell>
          <cell r="J1766">
            <v>0</v>
          </cell>
          <cell r="K1766">
            <v>0</v>
          </cell>
          <cell r="L1766">
            <v>0</v>
          </cell>
          <cell r="M1766">
            <v>0</v>
          </cell>
        </row>
        <row r="1767">
          <cell r="A1767">
            <v>0</v>
          </cell>
          <cell r="B1767">
            <v>0</v>
          </cell>
          <cell r="C1767">
            <v>0</v>
          </cell>
          <cell r="D1767">
            <v>0</v>
          </cell>
          <cell r="E1767">
            <v>0</v>
          </cell>
          <cell r="F1767">
            <v>0</v>
          </cell>
          <cell r="G1767">
            <v>0</v>
          </cell>
          <cell r="H1767">
            <v>0</v>
          </cell>
          <cell r="I1767">
            <v>0</v>
          </cell>
          <cell r="J1767">
            <v>0</v>
          </cell>
          <cell r="K1767">
            <v>0</v>
          </cell>
          <cell r="L1767">
            <v>0</v>
          </cell>
          <cell r="M1767">
            <v>0</v>
          </cell>
        </row>
        <row r="1768">
          <cell r="A1768">
            <v>0</v>
          </cell>
          <cell r="B1768">
            <v>0</v>
          </cell>
          <cell r="C1768">
            <v>0</v>
          </cell>
          <cell r="D1768">
            <v>0</v>
          </cell>
          <cell r="E1768">
            <v>0</v>
          </cell>
          <cell r="F1768">
            <v>0</v>
          </cell>
          <cell r="G1768">
            <v>0</v>
          </cell>
          <cell r="H1768">
            <v>0</v>
          </cell>
          <cell r="I1768">
            <v>0</v>
          </cell>
          <cell r="J1768">
            <v>0</v>
          </cell>
          <cell r="K1768">
            <v>0</v>
          </cell>
          <cell r="L1768">
            <v>0</v>
          </cell>
          <cell r="M1768">
            <v>0</v>
          </cell>
        </row>
        <row r="1769">
          <cell r="A1769">
            <v>0</v>
          </cell>
          <cell r="B1769">
            <v>0</v>
          </cell>
          <cell r="C1769">
            <v>0</v>
          </cell>
          <cell r="D1769">
            <v>0</v>
          </cell>
          <cell r="E1769">
            <v>0</v>
          </cell>
          <cell r="F1769">
            <v>0</v>
          </cell>
          <cell r="G1769">
            <v>0</v>
          </cell>
          <cell r="H1769">
            <v>0</v>
          </cell>
          <cell r="I1769">
            <v>0</v>
          </cell>
          <cell r="J1769">
            <v>0</v>
          </cell>
          <cell r="K1769">
            <v>0</v>
          </cell>
          <cell r="L1769">
            <v>0</v>
          </cell>
          <cell r="M1769">
            <v>0</v>
          </cell>
        </row>
        <row r="1770">
          <cell r="A1770">
            <v>0</v>
          </cell>
          <cell r="B1770">
            <v>0</v>
          </cell>
          <cell r="C1770">
            <v>0</v>
          </cell>
          <cell r="D1770">
            <v>0</v>
          </cell>
          <cell r="E1770">
            <v>0</v>
          </cell>
          <cell r="F1770">
            <v>0</v>
          </cell>
          <cell r="G1770">
            <v>0</v>
          </cell>
          <cell r="H1770">
            <v>0</v>
          </cell>
          <cell r="I1770">
            <v>0</v>
          </cell>
          <cell r="J1770">
            <v>0</v>
          </cell>
          <cell r="K1770">
            <v>0</v>
          </cell>
          <cell r="L1770">
            <v>0</v>
          </cell>
          <cell r="M1770">
            <v>0</v>
          </cell>
        </row>
        <row r="1771">
          <cell r="A1771">
            <v>0</v>
          </cell>
          <cell r="B1771">
            <v>0</v>
          </cell>
          <cell r="C1771">
            <v>0</v>
          </cell>
          <cell r="D1771">
            <v>0</v>
          </cell>
          <cell r="E1771">
            <v>0</v>
          </cell>
          <cell r="F1771">
            <v>0</v>
          </cell>
          <cell r="G1771">
            <v>0</v>
          </cell>
          <cell r="H1771">
            <v>0</v>
          </cell>
          <cell r="I1771">
            <v>0</v>
          </cell>
          <cell r="J1771">
            <v>0</v>
          </cell>
          <cell r="K1771">
            <v>0</v>
          </cell>
          <cell r="L1771">
            <v>0</v>
          </cell>
          <cell r="M1771">
            <v>0</v>
          </cell>
        </row>
        <row r="1772">
          <cell r="A1772">
            <v>0</v>
          </cell>
          <cell r="B1772">
            <v>0</v>
          </cell>
          <cell r="C1772">
            <v>0</v>
          </cell>
          <cell r="D1772">
            <v>0</v>
          </cell>
          <cell r="E1772">
            <v>0</v>
          </cell>
          <cell r="F1772">
            <v>0</v>
          </cell>
          <cell r="G1772">
            <v>0</v>
          </cell>
          <cell r="H1772">
            <v>0</v>
          </cell>
          <cell r="I1772">
            <v>0</v>
          </cell>
          <cell r="J1772">
            <v>0</v>
          </cell>
          <cell r="K1772">
            <v>0</v>
          </cell>
          <cell r="L1772">
            <v>0</v>
          </cell>
          <cell r="M1772">
            <v>0</v>
          </cell>
        </row>
        <row r="1773">
          <cell r="A1773">
            <v>0</v>
          </cell>
          <cell r="B1773">
            <v>0</v>
          </cell>
          <cell r="C1773">
            <v>0</v>
          </cell>
          <cell r="D1773">
            <v>0</v>
          </cell>
          <cell r="E1773">
            <v>0</v>
          </cell>
          <cell r="F1773">
            <v>0</v>
          </cell>
          <cell r="G1773">
            <v>0</v>
          </cell>
          <cell r="H1773">
            <v>0</v>
          </cell>
          <cell r="I1773">
            <v>0</v>
          </cell>
          <cell r="J1773">
            <v>0</v>
          </cell>
          <cell r="K1773">
            <v>0</v>
          </cell>
          <cell r="L1773">
            <v>0</v>
          </cell>
          <cell r="M1773">
            <v>0</v>
          </cell>
        </row>
        <row r="1774">
          <cell r="A1774">
            <v>0</v>
          </cell>
          <cell r="B1774">
            <v>0</v>
          </cell>
          <cell r="C1774">
            <v>0</v>
          </cell>
          <cell r="D1774">
            <v>0</v>
          </cell>
          <cell r="E1774">
            <v>0</v>
          </cell>
          <cell r="F1774">
            <v>0</v>
          </cell>
          <cell r="G1774">
            <v>0</v>
          </cell>
          <cell r="H1774">
            <v>0</v>
          </cell>
          <cell r="I1774">
            <v>0</v>
          </cell>
          <cell r="J1774">
            <v>0</v>
          </cell>
          <cell r="K1774">
            <v>0</v>
          </cell>
          <cell r="L1774">
            <v>0</v>
          </cell>
          <cell r="M1774">
            <v>0</v>
          </cell>
        </row>
        <row r="1775">
          <cell r="A1775">
            <v>0</v>
          </cell>
          <cell r="B1775">
            <v>0</v>
          </cell>
          <cell r="C1775">
            <v>0</v>
          </cell>
          <cell r="D1775">
            <v>0</v>
          </cell>
          <cell r="E1775">
            <v>0</v>
          </cell>
          <cell r="F1775">
            <v>0</v>
          </cell>
          <cell r="G1775">
            <v>0</v>
          </cell>
          <cell r="H1775">
            <v>0</v>
          </cell>
          <cell r="I1775">
            <v>0</v>
          </cell>
          <cell r="J1775">
            <v>0</v>
          </cell>
          <cell r="K1775">
            <v>0</v>
          </cell>
          <cell r="L1775">
            <v>0</v>
          </cell>
          <cell r="M1775">
            <v>0</v>
          </cell>
        </row>
        <row r="1776">
          <cell r="A1776">
            <v>0</v>
          </cell>
          <cell r="B1776">
            <v>0</v>
          </cell>
          <cell r="C1776">
            <v>0</v>
          </cell>
          <cell r="D1776">
            <v>0</v>
          </cell>
          <cell r="E1776">
            <v>0</v>
          </cell>
          <cell r="F1776">
            <v>0</v>
          </cell>
          <cell r="G1776">
            <v>0</v>
          </cell>
          <cell r="H1776">
            <v>0</v>
          </cell>
          <cell r="I1776">
            <v>0</v>
          </cell>
          <cell r="J1776">
            <v>0</v>
          </cell>
          <cell r="K1776">
            <v>0</v>
          </cell>
          <cell r="L1776">
            <v>0</v>
          </cell>
          <cell r="M1776">
            <v>0</v>
          </cell>
        </row>
        <row r="1777">
          <cell r="A1777">
            <v>0</v>
          </cell>
          <cell r="B1777">
            <v>0</v>
          </cell>
          <cell r="C1777">
            <v>0</v>
          </cell>
          <cell r="D1777">
            <v>0</v>
          </cell>
          <cell r="E1777">
            <v>0</v>
          </cell>
          <cell r="F1777">
            <v>0</v>
          </cell>
          <cell r="G1777">
            <v>0</v>
          </cell>
          <cell r="H1777">
            <v>0</v>
          </cell>
          <cell r="I1777">
            <v>0</v>
          </cell>
          <cell r="J1777">
            <v>0</v>
          </cell>
          <cell r="K1777">
            <v>0</v>
          </cell>
          <cell r="L1777">
            <v>0</v>
          </cell>
          <cell r="M1777">
            <v>0</v>
          </cell>
        </row>
        <row r="1778">
          <cell r="A1778">
            <v>0</v>
          </cell>
          <cell r="B1778">
            <v>0</v>
          </cell>
          <cell r="C1778">
            <v>0</v>
          </cell>
          <cell r="D1778">
            <v>0</v>
          </cell>
          <cell r="E1778">
            <v>0</v>
          </cell>
          <cell r="F1778">
            <v>0</v>
          </cell>
          <cell r="G1778">
            <v>0</v>
          </cell>
          <cell r="H1778">
            <v>0</v>
          </cell>
          <cell r="I1778">
            <v>0</v>
          </cell>
          <cell r="J1778">
            <v>0</v>
          </cell>
          <cell r="K1778">
            <v>0</v>
          </cell>
          <cell r="L1778">
            <v>0</v>
          </cell>
          <cell r="M1778">
            <v>0</v>
          </cell>
        </row>
        <row r="1779">
          <cell r="A1779">
            <v>0</v>
          </cell>
          <cell r="B1779">
            <v>0</v>
          </cell>
          <cell r="C1779">
            <v>0</v>
          </cell>
          <cell r="D1779">
            <v>0</v>
          </cell>
          <cell r="E1779">
            <v>0</v>
          </cell>
          <cell r="F1779">
            <v>0</v>
          </cell>
          <cell r="G1779">
            <v>0</v>
          </cell>
          <cell r="H1779">
            <v>0</v>
          </cell>
          <cell r="I1779">
            <v>0</v>
          </cell>
          <cell r="J1779">
            <v>0</v>
          </cell>
          <cell r="K1779">
            <v>0</v>
          </cell>
          <cell r="L1779">
            <v>0</v>
          </cell>
          <cell r="M1779">
            <v>0</v>
          </cell>
        </row>
        <row r="1780">
          <cell r="A1780">
            <v>0</v>
          </cell>
          <cell r="B1780">
            <v>0</v>
          </cell>
          <cell r="C1780">
            <v>0</v>
          </cell>
          <cell r="D1780">
            <v>0</v>
          </cell>
          <cell r="E1780">
            <v>0</v>
          </cell>
          <cell r="F1780">
            <v>0</v>
          </cell>
          <cell r="G1780">
            <v>0</v>
          </cell>
          <cell r="H1780">
            <v>0</v>
          </cell>
          <cell r="I1780">
            <v>0</v>
          </cell>
          <cell r="J1780">
            <v>0</v>
          </cell>
          <cell r="K1780">
            <v>0</v>
          </cell>
          <cell r="L1780">
            <v>0</v>
          </cell>
          <cell r="M1780">
            <v>0</v>
          </cell>
        </row>
        <row r="1781">
          <cell r="A1781">
            <v>0</v>
          </cell>
          <cell r="B1781">
            <v>0</v>
          </cell>
          <cell r="C1781">
            <v>0</v>
          </cell>
          <cell r="D1781">
            <v>0</v>
          </cell>
          <cell r="E1781">
            <v>0</v>
          </cell>
          <cell r="F1781">
            <v>0</v>
          </cell>
          <cell r="G1781">
            <v>0</v>
          </cell>
          <cell r="H1781">
            <v>0</v>
          </cell>
          <cell r="I1781">
            <v>0</v>
          </cell>
          <cell r="J1781">
            <v>0</v>
          </cell>
          <cell r="K1781">
            <v>0</v>
          </cell>
          <cell r="L1781">
            <v>0</v>
          </cell>
          <cell r="M1781">
            <v>0</v>
          </cell>
        </row>
        <row r="1782">
          <cell r="A1782">
            <v>0</v>
          </cell>
          <cell r="B1782">
            <v>0</v>
          </cell>
          <cell r="C1782">
            <v>0</v>
          </cell>
          <cell r="D1782">
            <v>0</v>
          </cell>
          <cell r="E1782">
            <v>0</v>
          </cell>
          <cell r="F1782">
            <v>0</v>
          </cell>
          <cell r="G1782">
            <v>0</v>
          </cell>
          <cell r="H1782">
            <v>0</v>
          </cell>
          <cell r="I1782">
            <v>0</v>
          </cell>
          <cell r="J1782">
            <v>0</v>
          </cell>
          <cell r="K1782">
            <v>0</v>
          </cell>
          <cell r="L1782">
            <v>0</v>
          </cell>
          <cell r="M1782">
            <v>0</v>
          </cell>
        </row>
        <row r="1783">
          <cell r="A1783">
            <v>0</v>
          </cell>
          <cell r="B1783">
            <v>0</v>
          </cell>
          <cell r="C1783">
            <v>0</v>
          </cell>
          <cell r="D1783">
            <v>0</v>
          </cell>
          <cell r="E1783">
            <v>0</v>
          </cell>
          <cell r="F1783">
            <v>0</v>
          </cell>
          <cell r="G1783">
            <v>0</v>
          </cell>
          <cell r="H1783">
            <v>0</v>
          </cell>
          <cell r="I1783">
            <v>0</v>
          </cell>
          <cell r="J1783">
            <v>0</v>
          </cell>
          <cell r="K1783">
            <v>0</v>
          </cell>
          <cell r="L1783">
            <v>0</v>
          </cell>
          <cell r="M1783">
            <v>0</v>
          </cell>
        </row>
        <row r="1784">
          <cell r="A1784">
            <v>0</v>
          </cell>
          <cell r="B1784">
            <v>0</v>
          </cell>
          <cell r="C1784">
            <v>0</v>
          </cell>
          <cell r="D1784">
            <v>0</v>
          </cell>
          <cell r="E1784">
            <v>0</v>
          </cell>
          <cell r="F1784">
            <v>0</v>
          </cell>
          <cell r="G1784">
            <v>0</v>
          </cell>
          <cell r="H1784">
            <v>0</v>
          </cell>
          <cell r="I1784">
            <v>0</v>
          </cell>
          <cell r="J1784">
            <v>0</v>
          </cell>
          <cell r="K1784">
            <v>0</v>
          </cell>
          <cell r="L1784">
            <v>0</v>
          </cell>
          <cell r="M1784">
            <v>0</v>
          </cell>
        </row>
        <row r="1785">
          <cell r="A1785">
            <v>0</v>
          </cell>
          <cell r="B1785">
            <v>0</v>
          </cell>
          <cell r="C1785">
            <v>0</v>
          </cell>
          <cell r="D1785">
            <v>0</v>
          </cell>
          <cell r="E1785">
            <v>0</v>
          </cell>
          <cell r="F1785">
            <v>0</v>
          </cell>
          <cell r="G1785">
            <v>0</v>
          </cell>
          <cell r="H1785">
            <v>0</v>
          </cell>
          <cell r="I1785">
            <v>0</v>
          </cell>
          <cell r="J1785">
            <v>0</v>
          </cell>
          <cell r="K1785">
            <v>0</v>
          </cell>
          <cell r="L1785">
            <v>0</v>
          </cell>
          <cell r="M1785">
            <v>0</v>
          </cell>
        </row>
        <row r="1786">
          <cell r="A1786">
            <v>0</v>
          </cell>
          <cell r="B1786">
            <v>0</v>
          </cell>
          <cell r="C1786">
            <v>0</v>
          </cell>
          <cell r="D1786">
            <v>0</v>
          </cell>
          <cell r="E1786">
            <v>0</v>
          </cell>
          <cell r="F1786">
            <v>0</v>
          </cell>
          <cell r="G1786">
            <v>0</v>
          </cell>
          <cell r="H1786">
            <v>0</v>
          </cell>
          <cell r="I1786">
            <v>0</v>
          </cell>
          <cell r="J1786">
            <v>0</v>
          </cell>
          <cell r="K1786">
            <v>0</v>
          </cell>
          <cell r="L1786">
            <v>0</v>
          </cell>
          <cell r="M1786">
            <v>0</v>
          </cell>
        </row>
        <row r="1787">
          <cell r="A1787">
            <v>0</v>
          </cell>
          <cell r="B1787">
            <v>0</v>
          </cell>
          <cell r="C1787">
            <v>0</v>
          </cell>
          <cell r="D1787">
            <v>0</v>
          </cell>
          <cell r="E1787">
            <v>0</v>
          </cell>
          <cell r="F1787">
            <v>0</v>
          </cell>
          <cell r="G1787">
            <v>0</v>
          </cell>
          <cell r="H1787">
            <v>0</v>
          </cell>
          <cell r="I1787">
            <v>0</v>
          </cell>
          <cell r="J1787">
            <v>0</v>
          </cell>
          <cell r="K1787">
            <v>0</v>
          </cell>
          <cell r="L1787">
            <v>0</v>
          </cell>
          <cell r="M1787">
            <v>0</v>
          </cell>
        </row>
        <row r="1788">
          <cell r="A1788">
            <v>0</v>
          </cell>
          <cell r="B1788">
            <v>0</v>
          </cell>
          <cell r="C1788">
            <v>0</v>
          </cell>
          <cell r="D1788">
            <v>0</v>
          </cell>
          <cell r="E1788">
            <v>0</v>
          </cell>
          <cell r="F1788">
            <v>0</v>
          </cell>
          <cell r="G1788">
            <v>0</v>
          </cell>
          <cell r="H1788">
            <v>0</v>
          </cell>
          <cell r="I1788">
            <v>0</v>
          </cell>
          <cell r="J1788">
            <v>0</v>
          </cell>
          <cell r="K1788">
            <v>0</v>
          </cell>
          <cell r="L1788">
            <v>0</v>
          </cell>
          <cell r="M1788">
            <v>0</v>
          </cell>
        </row>
        <row r="1789">
          <cell r="A1789">
            <v>0</v>
          </cell>
          <cell r="B1789">
            <v>0</v>
          </cell>
          <cell r="C1789">
            <v>0</v>
          </cell>
          <cell r="D1789">
            <v>0</v>
          </cell>
          <cell r="E1789">
            <v>0</v>
          </cell>
          <cell r="F1789">
            <v>0</v>
          </cell>
          <cell r="G1789">
            <v>0</v>
          </cell>
          <cell r="H1789">
            <v>0</v>
          </cell>
          <cell r="I1789">
            <v>0</v>
          </cell>
          <cell r="J1789">
            <v>0</v>
          </cell>
          <cell r="K1789">
            <v>0</v>
          </cell>
          <cell r="L1789">
            <v>0</v>
          </cell>
          <cell r="M1789">
            <v>0</v>
          </cell>
        </row>
        <row r="1790">
          <cell r="A1790">
            <v>0</v>
          </cell>
          <cell r="B1790">
            <v>0</v>
          </cell>
          <cell r="C1790">
            <v>0</v>
          </cell>
          <cell r="D1790">
            <v>0</v>
          </cell>
          <cell r="E1790">
            <v>0</v>
          </cell>
          <cell r="F1790">
            <v>0</v>
          </cell>
          <cell r="G1790">
            <v>0</v>
          </cell>
          <cell r="H1790">
            <v>0</v>
          </cell>
          <cell r="I1790">
            <v>0</v>
          </cell>
          <cell r="J1790">
            <v>0</v>
          </cell>
          <cell r="K1790">
            <v>0</v>
          </cell>
          <cell r="L1790">
            <v>0</v>
          </cell>
          <cell r="M1790">
            <v>0</v>
          </cell>
        </row>
        <row r="1791">
          <cell r="A1791">
            <v>0</v>
          </cell>
          <cell r="B1791">
            <v>0</v>
          </cell>
          <cell r="C1791">
            <v>0</v>
          </cell>
          <cell r="D1791">
            <v>0</v>
          </cell>
          <cell r="E1791">
            <v>0</v>
          </cell>
          <cell r="F1791">
            <v>0</v>
          </cell>
          <cell r="G1791">
            <v>0</v>
          </cell>
          <cell r="H1791">
            <v>0</v>
          </cell>
          <cell r="I1791">
            <v>0</v>
          </cell>
          <cell r="J1791">
            <v>0</v>
          </cell>
          <cell r="K1791">
            <v>0</v>
          </cell>
          <cell r="L1791">
            <v>0</v>
          </cell>
          <cell r="M1791">
            <v>0</v>
          </cell>
        </row>
        <row r="1792">
          <cell r="A1792">
            <v>0</v>
          </cell>
          <cell r="B1792">
            <v>0</v>
          </cell>
          <cell r="C1792">
            <v>0</v>
          </cell>
          <cell r="D1792">
            <v>0</v>
          </cell>
          <cell r="E1792">
            <v>0</v>
          </cell>
          <cell r="F1792">
            <v>0</v>
          </cell>
          <cell r="G1792">
            <v>0</v>
          </cell>
          <cell r="H1792">
            <v>0</v>
          </cell>
          <cell r="I1792">
            <v>0</v>
          </cell>
          <cell r="J1792">
            <v>0</v>
          </cell>
          <cell r="K1792">
            <v>0</v>
          </cell>
          <cell r="L1792">
            <v>0</v>
          </cell>
          <cell r="M1792">
            <v>0</v>
          </cell>
        </row>
        <row r="1793">
          <cell r="A1793">
            <v>0</v>
          </cell>
          <cell r="B1793">
            <v>0</v>
          </cell>
          <cell r="C1793">
            <v>0</v>
          </cell>
          <cell r="D1793">
            <v>0</v>
          </cell>
          <cell r="E1793">
            <v>0</v>
          </cell>
          <cell r="F1793">
            <v>0</v>
          </cell>
          <cell r="G1793">
            <v>0</v>
          </cell>
          <cell r="H1793">
            <v>0</v>
          </cell>
          <cell r="I1793">
            <v>0</v>
          </cell>
          <cell r="J1793">
            <v>0</v>
          </cell>
          <cell r="K1793">
            <v>0</v>
          </cell>
          <cell r="L1793">
            <v>0</v>
          </cell>
          <cell r="M1793">
            <v>0</v>
          </cell>
        </row>
        <row r="1794">
          <cell r="A1794">
            <v>0</v>
          </cell>
          <cell r="B1794">
            <v>0</v>
          </cell>
          <cell r="C1794">
            <v>0</v>
          </cell>
          <cell r="D1794">
            <v>0</v>
          </cell>
          <cell r="E1794">
            <v>0</v>
          </cell>
          <cell r="F1794">
            <v>0</v>
          </cell>
          <cell r="G1794">
            <v>0</v>
          </cell>
          <cell r="H1794">
            <v>0</v>
          </cell>
          <cell r="I1794">
            <v>0</v>
          </cell>
          <cell r="J1794">
            <v>0</v>
          </cell>
          <cell r="K1794">
            <v>0</v>
          </cell>
          <cell r="L1794">
            <v>0</v>
          </cell>
          <cell r="M1794">
            <v>0</v>
          </cell>
        </row>
        <row r="1795">
          <cell r="A1795">
            <v>0</v>
          </cell>
          <cell r="B1795">
            <v>0</v>
          </cell>
          <cell r="C1795">
            <v>0</v>
          </cell>
          <cell r="D1795">
            <v>0</v>
          </cell>
          <cell r="E1795">
            <v>0</v>
          </cell>
          <cell r="F1795">
            <v>0</v>
          </cell>
          <cell r="G1795">
            <v>0</v>
          </cell>
          <cell r="H1795">
            <v>0</v>
          </cell>
          <cell r="I1795">
            <v>0</v>
          </cell>
          <cell r="J1795">
            <v>0</v>
          </cell>
          <cell r="K1795">
            <v>0</v>
          </cell>
          <cell r="L1795">
            <v>0</v>
          </cell>
          <cell r="M1795">
            <v>0</v>
          </cell>
        </row>
        <row r="1796">
          <cell r="A1796">
            <v>0</v>
          </cell>
          <cell r="B1796">
            <v>0</v>
          </cell>
          <cell r="C1796">
            <v>0</v>
          </cell>
          <cell r="D1796">
            <v>0</v>
          </cell>
          <cell r="E1796">
            <v>0</v>
          </cell>
          <cell r="F1796">
            <v>0</v>
          </cell>
          <cell r="G1796">
            <v>0</v>
          </cell>
          <cell r="H1796">
            <v>0</v>
          </cell>
          <cell r="I1796">
            <v>0</v>
          </cell>
          <cell r="J1796">
            <v>0</v>
          </cell>
          <cell r="K1796">
            <v>0</v>
          </cell>
          <cell r="L1796">
            <v>0</v>
          </cell>
          <cell r="M1796">
            <v>0</v>
          </cell>
        </row>
        <row r="1797">
          <cell r="A1797">
            <v>0</v>
          </cell>
          <cell r="B1797">
            <v>0</v>
          </cell>
          <cell r="C1797">
            <v>0</v>
          </cell>
          <cell r="D1797">
            <v>0</v>
          </cell>
          <cell r="E1797">
            <v>0</v>
          </cell>
          <cell r="F1797">
            <v>0</v>
          </cell>
          <cell r="G1797">
            <v>0</v>
          </cell>
          <cell r="H1797">
            <v>0</v>
          </cell>
          <cell r="I1797">
            <v>0</v>
          </cell>
          <cell r="J1797">
            <v>0</v>
          </cell>
          <cell r="K1797">
            <v>0</v>
          </cell>
          <cell r="L1797">
            <v>0</v>
          </cell>
          <cell r="M1797">
            <v>0</v>
          </cell>
        </row>
        <row r="1798">
          <cell r="A1798">
            <v>0</v>
          </cell>
          <cell r="B1798">
            <v>0</v>
          </cell>
          <cell r="C1798">
            <v>0</v>
          </cell>
          <cell r="D1798">
            <v>0</v>
          </cell>
          <cell r="E1798">
            <v>0</v>
          </cell>
          <cell r="F1798">
            <v>0</v>
          </cell>
          <cell r="G1798">
            <v>0</v>
          </cell>
          <cell r="H1798">
            <v>0</v>
          </cell>
          <cell r="I1798">
            <v>0</v>
          </cell>
          <cell r="J1798">
            <v>0</v>
          </cell>
          <cell r="K1798">
            <v>0</v>
          </cell>
          <cell r="L1798">
            <v>0</v>
          </cell>
          <cell r="M1798">
            <v>0</v>
          </cell>
        </row>
        <row r="1799">
          <cell r="A1799">
            <v>0</v>
          </cell>
          <cell r="B1799">
            <v>0</v>
          </cell>
          <cell r="C1799">
            <v>0</v>
          </cell>
          <cell r="D1799">
            <v>0</v>
          </cell>
          <cell r="E1799">
            <v>0</v>
          </cell>
          <cell r="F1799">
            <v>0</v>
          </cell>
          <cell r="G1799">
            <v>0</v>
          </cell>
          <cell r="H1799">
            <v>0</v>
          </cell>
          <cell r="I1799">
            <v>0</v>
          </cell>
          <cell r="J1799">
            <v>0</v>
          </cell>
          <cell r="K1799">
            <v>0</v>
          </cell>
          <cell r="L1799">
            <v>0</v>
          </cell>
          <cell r="M1799">
            <v>0</v>
          </cell>
        </row>
        <row r="1800">
          <cell r="A1800">
            <v>0</v>
          </cell>
          <cell r="B1800">
            <v>0</v>
          </cell>
          <cell r="C1800">
            <v>0</v>
          </cell>
          <cell r="D1800">
            <v>0</v>
          </cell>
          <cell r="E1800">
            <v>0</v>
          </cell>
          <cell r="F1800">
            <v>0</v>
          </cell>
          <cell r="G1800">
            <v>0</v>
          </cell>
          <cell r="H1800">
            <v>0</v>
          </cell>
          <cell r="I1800">
            <v>0</v>
          </cell>
          <cell r="J1800">
            <v>0</v>
          </cell>
          <cell r="K1800">
            <v>0</v>
          </cell>
          <cell r="L1800">
            <v>0</v>
          </cell>
          <cell r="M1800">
            <v>0</v>
          </cell>
        </row>
        <row r="1801">
          <cell r="A1801">
            <v>0</v>
          </cell>
          <cell r="B1801">
            <v>0</v>
          </cell>
          <cell r="C1801">
            <v>0</v>
          </cell>
          <cell r="D1801">
            <v>0</v>
          </cell>
          <cell r="E1801">
            <v>0</v>
          </cell>
          <cell r="F1801">
            <v>0</v>
          </cell>
          <cell r="G1801">
            <v>0</v>
          </cell>
          <cell r="H1801">
            <v>0</v>
          </cell>
          <cell r="I1801">
            <v>0</v>
          </cell>
          <cell r="J1801">
            <v>0</v>
          </cell>
          <cell r="K1801">
            <v>0</v>
          </cell>
          <cell r="L1801">
            <v>0</v>
          </cell>
          <cell r="M1801">
            <v>0</v>
          </cell>
        </row>
        <row r="1802">
          <cell r="A1802">
            <v>0</v>
          </cell>
          <cell r="B1802">
            <v>0</v>
          </cell>
          <cell r="C1802">
            <v>0</v>
          </cell>
          <cell r="D1802">
            <v>0</v>
          </cell>
          <cell r="E1802">
            <v>0</v>
          </cell>
          <cell r="F1802">
            <v>0</v>
          </cell>
          <cell r="G1802">
            <v>0</v>
          </cell>
          <cell r="H1802">
            <v>0</v>
          </cell>
          <cell r="I1802">
            <v>0</v>
          </cell>
          <cell r="J1802">
            <v>0</v>
          </cell>
          <cell r="K1802">
            <v>0</v>
          </cell>
          <cell r="L1802">
            <v>0</v>
          </cell>
          <cell r="M1802">
            <v>0</v>
          </cell>
        </row>
        <row r="1803">
          <cell r="A1803">
            <v>0</v>
          </cell>
          <cell r="B1803">
            <v>0</v>
          </cell>
          <cell r="C1803">
            <v>0</v>
          </cell>
          <cell r="D1803">
            <v>0</v>
          </cell>
          <cell r="E1803">
            <v>0</v>
          </cell>
          <cell r="F1803">
            <v>0</v>
          </cell>
          <cell r="G1803">
            <v>0</v>
          </cell>
          <cell r="H1803">
            <v>0</v>
          </cell>
          <cell r="I1803">
            <v>0</v>
          </cell>
          <cell r="J1803">
            <v>0</v>
          </cell>
          <cell r="K1803">
            <v>0</v>
          </cell>
          <cell r="L1803">
            <v>0</v>
          </cell>
          <cell r="M1803">
            <v>0</v>
          </cell>
        </row>
        <row r="1804">
          <cell r="A1804">
            <v>0</v>
          </cell>
          <cell r="B1804">
            <v>0</v>
          </cell>
          <cell r="C1804">
            <v>0</v>
          </cell>
          <cell r="D1804">
            <v>0</v>
          </cell>
          <cell r="E1804">
            <v>0</v>
          </cell>
          <cell r="F1804">
            <v>0</v>
          </cell>
          <cell r="G1804">
            <v>0</v>
          </cell>
          <cell r="H1804">
            <v>0</v>
          </cell>
          <cell r="I1804">
            <v>0</v>
          </cell>
          <cell r="J1804">
            <v>0</v>
          </cell>
          <cell r="K1804">
            <v>0</v>
          </cell>
          <cell r="L1804">
            <v>0</v>
          </cell>
          <cell r="M1804">
            <v>0</v>
          </cell>
        </row>
        <row r="1805">
          <cell r="A1805">
            <v>0</v>
          </cell>
          <cell r="B1805">
            <v>0</v>
          </cell>
          <cell r="C1805">
            <v>0</v>
          </cell>
          <cell r="D1805">
            <v>0</v>
          </cell>
          <cell r="E1805">
            <v>0</v>
          </cell>
          <cell r="F1805">
            <v>0</v>
          </cell>
          <cell r="G1805">
            <v>0</v>
          </cell>
          <cell r="H1805">
            <v>0</v>
          </cell>
          <cell r="I1805">
            <v>0</v>
          </cell>
          <cell r="J1805">
            <v>0</v>
          </cell>
          <cell r="K1805">
            <v>0</v>
          </cell>
          <cell r="L1805">
            <v>0</v>
          </cell>
          <cell r="M1805">
            <v>0</v>
          </cell>
        </row>
        <row r="1806">
          <cell r="A1806">
            <v>0</v>
          </cell>
          <cell r="B1806">
            <v>0</v>
          </cell>
          <cell r="C1806">
            <v>0</v>
          </cell>
          <cell r="D1806">
            <v>0</v>
          </cell>
          <cell r="E1806">
            <v>0</v>
          </cell>
          <cell r="F1806">
            <v>0</v>
          </cell>
          <cell r="G1806">
            <v>0</v>
          </cell>
          <cell r="H1806">
            <v>0</v>
          </cell>
          <cell r="I1806">
            <v>0</v>
          </cell>
          <cell r="J1806">
            <v>0</v>
          </cell>
          <cell r="K1806">
            <v>0</v>
          </cell>
          <cell r="L1806">
            <v>0</v>
          </cell>
          <cell r="M1806">
            <v>0</v>
          </cell>
        </row>
        <row r="1807">
          <cell r="A1807">
            <v>0</v>
          </cell>
          <cell r="B1807">
            <v>0</v>
          </cell>
          <cell r="C1807">
            <v>0</v>
          </cell>
          <cell r="D1807">
            <v>0</v>
          </cell>
          <cell r="E1807">
            <v>0</v>
          </cell>
          <cell r="F1807">
            <v>0</v>
          </cell>
          <cell r="G1807">
            <v>0</v>
          </cell>
          <cell r="H1807">
            <v>0</v>
          </cell>
          <cell r="I1807">
            <v>0</v>
          </cell>
          <cell r="J1807">
            <v>0</v>
          </cell>
          <cell r="K1807">
            <v>0</v>
          </cell>
          <cell r="L1807">
            <v>0</v>
          </cell>
          <cell r="M1807">
            <v>0</v>
          </cell>
        </row>
        <row r="1808">
          <cell r="A1808">
            <v>0</v>
          </cell>
          <cell r="B1808">
            <v>0</v>
          </cell>
          <cell r="C1808">
            <v>0</v>
          </cell>
          <cell r="D1808">
            <v>0</v>
          </cell>
          <cell r="E1808">
            <v>0</v>
          </cell>
          <cell r="F1808">
            <v>0</v>
          </cell>
          <cell r="G1808">
            <v>0</v>
          </cell>
          <cell r="H1808">
            <v>0</v>
          </cell>
          <cell r="I1808">
            <v>0</v>
          </cell>
          <cell r="J1808">
            <v>0</v>
          </cell>
          <cell r="K1808">
            <v>0</v>
          </cell>
          <cell r="L1808">
            <v>0</v>
          </cell>
          <cell r="M1808">
            <v>0</v>
          </cell>
        </row>
        <row r="1809">
          <cell r="A1809">
            <v>0</v>
          </cell>
          <cell r="B1809">
            <v>0</v>
          </cell>
          <cell r="C1809">
            <v>0</v>
          </cell>
          <cell r="D1809">
            <v>0</v>
          </cell>
          <cell r="E1809">
            <v>0</v>
          </cell>
          <cell r="F1809">
            <v>0</v>
          </cell>
          <cell r="G1809">
            <v>0</v>
          </cell>
          <cell r="H1809">
            <v>0</v>
          </cell>
          <cell r="I1809">
            <v>0</v>
          </cell>
          <cell r="J1809">
            <v>0</v>
          </cell>
          <cell r="K1809">
            <v>0</v>
          </cell>
          <cell r="L1809">
            <v>0</v>
          </cell>
          <cell r="M1809">
            <v>0</v>
          </cell>
        </row>
        <row r="1810">
          <cell r="A1810">
            <v>0</v>
          </cell>
          <cell r="B1810">
            <v>0</v>
          </cell>
          <cell r="C1810">
            <v>0</v>
          </cell>
          <cell r="D1810">
            <v>0</v>
          </cell>
          <cell r="E1810">
            <v>0</v>
          </cell>
          <cell r="F1810">
            <v>0</v>
          </cell>
          <cell r="G1810">
            <v>0</v>
          </cell>
          <cell r="H1810">
            <v>0</v>
          </cell>
          <cell r="I1810">
            <v>0</v>
          </cell>
          <cell r="J1810">
            <v>0</v>
          </cell>
          <cell r="K1810">
            <v>0</v>
          </cell>
          <cell r="L1810">
            <v>0</v>
          </cell>
          <cell r="M1810">
            <v>0</v>
          </cell>
        </row>
        <row r="1811">
          <cell r="A1811">
            <v>0</v>
          </cell>
          <cell r="B1811">
            <v>0</v>
          </cell>
          <cell r="C1811">
            <v>0</v>
          </cell>
          <cell r="D1811">
            <v>0</v>
          </cell>
          <cell r="E1811">
            <v>0</v>
          </cell>
          <cell r="F1811">
            <v>0</v>
          </cell>
          <cell r="G1811">
            <v>0</v>
          </cell>
          <cell r="H1811">
            <v>0</v>
          </cell>
          <cell r="I1811">
            <v>0</v>
          </cell>
          <cell r="J1811">
            <v>0</v>
          </cell>
          <cell r="K1811">
            <v>0</v>
          </cell>
          <cell r="L1811">
            <v>0</v>
          </cell>
          <cell r="M1811">
            <v>0</v>
          </cell>
        </row>
        <row r="1812">
          <cell r="A1812">
            <v>0</v>
          </cell>
          <cell r="B1812">
            <v>0</v>
          </cell>
          <cell r="C1812">
            <v>0</v>
          </cell>
          <cell r="D1812">
            <v>0</v>
          </cell>
          <cell r="E1812">
            <v>0</v>
          </cell>
          <cell r="F1812">
            <v>0</v>
          </cell>
          <cell r="G1812">
            <v>0</v>
          </cell>
          <cell r="H1812">
            <v>0</v>
          </cell>
          <cell r="I1812">
            <v>0</v>
          </cell>
          <cell r="J1812">
            <v>0</v>
          </cell>
          <cell r="K1812">
            <v>0</v>
          </cell>
          <cell r="L1812">
            <v>0</v>
          </cell>
          <cell r="M1812">
            <v>0</v>
          </cell>
        </row>
        <row r="1813">
          <cell r="A1813">
            <v>0</v>
          </cell>
          <cell r="B1813">
            <v>0</v>
          </cell>
          <cell r="C1813">
            <v>0</v>
          </cell>
          <cell r="D1813">
            <v>0</v>
          </cell>
          <cell r="E1813">
            <v>0</v>
          </cell>
          <cell r="F1813">
            <v>0</v>
          </cell>
          <cell r="G1813">
            <v>0</v>
          </cell>
          <cell r="H1813">
            <v>0</v>
          </cell>
          <cell r="I1813">
            <v>0</v>
          </cell>
          <cell r="J1813">
            <v>0</v>
          </cell>
          <cell r="K1813">
            <v>0</v>
          </cell>
          <cell r="L1813">
            <v>0</v>
          </cell>
          <cell r="M1813">
            <v>0</v>
          </cell>
        </row>
        <row r="1814">
          <cell r="A1814">
            <v>0</v>
          </cell>
          <cell r="B1814">
            <v>0</v>
          </cell>
          <cell r="C1814">
            <v>0</v>
          </cell>
          <cell r="D1814">
            <v>0</v>
          </cell>
          <cell r="E1814">
            <v>0</v>
          </cell>
          <cell r="F1814">
            <v>0</v>
          </cell>
          <cell r="G1814">
            <v>0</v>
          </cell>
          <cell r="H1814">
            <v>0</v>
          </cell>
          <cell r="I1814">
            <v>0</v>
          </cell>
          <cell r="J1814">
            <v>0</v>
          </cell>
          <cell r="K1814">
            <v>0</v>
          </cell>
          <cell r="L1814">
            <v>0</v>
          </cell>
          <cell r="M1814">
            <v>0</v>
          </cell>
        </row>
        <row r="1815">
          <cell r="A1815">
            <v>0</v>
          </cell>
          <cell r="B1815">
            <v>0</v>
          </cell>
          <cell r="C1815">
            <v>0</v>
          </cell>
          <cell r="D1815">
            <v>0</v>
          </cell>
          <cell r="E1815">
            <v>0</v>
          </cell>
          <cell r="F1815">
            <v>0</v>
          </cell>
          <cell r="G1815">
            <v>0</v>
          </cell>
          <cell r="H1815">
            <v>0</v>
          </cell>
          <cell r="I1815">
            <v>0</v>
          </cell>
          <cell r="J1815">
            <v>0</v>
          </cell>
          <cell r="K1815">
            <v>0</v>
          </cell>
          <cell r="L1815">
            <v>0</v>
          </cell>
          <cell r="M1815">
            <v>0</v>
          </cell>
        </row>
        <row r="1816">
          <cell r="A1816">
            <v>0</v>
          </cell>
          <cell r="B1816">
            <v>0</v>
          </cell>
          <cell r="C1816">
            <v>0</v>
          </cell>
          <cell r="D1816">
            <v>0</v>
          </cell>
          <cell r="E1816">
            <v>0</v>
          </cell>
          <cell r="F1816">
            <v>0</v>
          </cell>
          <cell r="G1816">
            <v>0</v>
          </cell>
          <cell r="H1816">
            <v>0</v>
          </cell>
          <cell r="I1816">
            <v>0</v>
          </cell>
          <cell r="J1816">
            <v>0</v>
          </cell>
          <cell r="K1816">
            <v>0</v>
          </cell>
          <cell r="L1816">
            <v>0</v>
          </cell>
          <cell r="M1816">
            <v>0</v>
          </cell>
        </row>
        <row r="1817">
          <cell r="A1817">
            <v>0</v>
          </cell>
          <cell r="B1817">
            <v>0</v>
          </cell>
          <cell r="C1817">
            <v>0</v>
          </cell>
          <cell r="D1817">
            <v>0</v>
          </cell>
          <cell r="E1817">
            <v>0</v>
          </cell>
          <cell r="F1817">
            <v>0</v>
          </cell>
          <cell r="G1817">
            <v>0</v>
          </cell>
          <cell r="H1817">
            <v>0</v>
          </cell>
          <cell r="I1817">
            <v>0</v>
          </cell>
          <cell r="J1817">
            <v>0</v>
          </cell>
          <cell r="K1817">
            <v>0</v>
          </cell>
          <cell r="L1817">
            <v>0</v>
          </cell>
          <cell r="M1817">
            <v>0</v>
          </cell>
        </row>
        <row r="1818">
          <cell r="A1818">
            <v>0</v>
          </cell>
          <cell r="B1818">
            <v>0</v>
          </cell>
          <cell r="C1818">
            <v>0</v>
          </cell>
          <cell r="D1818">
            <v>0</v>
          </cell>
          <cell r="E1818">
            <v>0</v>
          </cell>
          <cell r="F1818">
            <v>0</v>
          </cell>
          <cell r="G1818">
            <v>0</v>
          </cell>
          <cell r="H1818">
            <v>0</v>
          </cell>
          <cell r="I1818">
            <v>0</v>
          </cell>
          <cell r="J1818">
            <v>0</v>
          </cell>
          <cell r="K1818">
            <v>0</v>
          </cell>
          <cell r="L1818">
            <v>0</v>
          </cell>
          <cell r="M1818">
            <v>0</v>
          </cell>
        </row>
        <row r="1819">
          <cell r="A1819">
            <v>0</v>
          </cell>
          <cell r="B1819">
            <v>0</v>
          </cell>
          <cell r="C1819">
            <v>0</v>
          </cell>
          <cell r="D1819">
            <v>0</v>
          </cell>
          <cell r="E1819">
            <v>0</v>
          </cell>
          <cell r="F1819">
            <v>0</v>
          </cell>
          <cell r="G1819">
            <v>0</v>
          </cell>
          <cell r="H1819">
            <v>0</v>
          </cell>
          <cell r="I1819">
            <v>0</v>
          </cell>
          <cell r="J1819">
            <v>0</v>
          </cell>
          <cell r="K1819">
            <v>0</v>
          </cell>
          <cell r="L1819">
            <v>0</v>
          </cell>
          <cell r="M1819">
            <v>0</v>
          </cell>
        </row>
        <row r="1820">
          <cell r="A1820">
            <v>0</v>
          </cell>
          <cell r="B1820">
            <v>0</v>
          </cell>
          <cell r="C1820">
            <v>0</v>
          </cell>
          <cell r="D1820">
            <v>0</v>
          </cell>
          <cell r="E1820">
            <v>0</v>
          </cell>
          <cell r="F1820">
            <v>0</v>
          </cell>
          <cell r="G1820">
            <v>0</v>
          </cell>
          <cell r="H1820">
            <v>0</v>
          </cell>
          <cell r="I1820">
            <v>0</v>
          </cell>
          <cell r="J1820">
            <v>0</v>
          </cell>
          <cell r="K1820">
            <v>0</v>
          </cell>
          <cell r="L1820">
            <v>0</v>
          </cell>
          <cell r="M1820">
            <v>0</v>
          </cell>
        </row>
        <row r="1821">
          <cell r="A1821">
            <v>0</v>
          </cell>
          <cell r="B1821">
            <v>0</v>
          </cell>
          <cell r="C1821">
            <v>0</v>
          </cell>
          <cell r="D1821">
            <v>0</v>
          </cell>
          <cell r="E1821">
            <v>0</v>
          </cell>
          <cell r="F1821">
            <v>0</v>
          </cell>
          <cell r="G1821">
            <v>0</v>
          </cell>
          <cell r="H1821">
            <v>0</v>
          </cell>
          <cell r="I1821">
            <v>0</v>
          </cell>
          <cell r="J1821">
            <v>0</v>
          </cell>
          <cell r="K1821">
            <v>0</v>
          </cell>
          <cell r="L1821">
            <v>0</v>
          </cell>
          <cell r="M1821">
            <v>0</v>
          </cell>
        </row>
        <row r="1822">
          <cell r="A1822">
            <v>0</v>
          </cell>
          <cell r="B1822">
            <v>0</v>
          </cell>
          <cell r="C1822">
            <v>0</v>
          </cell>
          <cell r="D1822">
            <v>0</v>
          </cell>
          <cell r="E1822">
            <v>0</v>
          </cell>
          <cell r="F1822">
            <v>0</v>
          </cell>
          <cell r="G1822">
            <v>0</v>
          </cell>
          <cell r="H1822">
            <v>0</v>
          </cell>
          <cell r="I1822">
            <v>0</v>
          </cell>
          <cell r="J1822">
            <v>0</v>
          </cell>
          <cell r="K1822">
            <v>0</v>
          </cell>
          <cell r="L1822">
            <v>0</v>
          </cell>
          <cell r="M1822">
            <v>0</v>
          </cell>
        </row>
        <row r="1823">
          <cell r="A1823">
            <v>0</v>
          </cell>
          <cell r="B1823">
            <v>0</v>
          </cell>
          <cell r="C1823">
            <v>0</v>
          </cell>
          <cell r="D1823">
            <v>0</v>
          </cell>
          <cell r="E1823">
            <v>0</v>
          </cell>
          <cell r="F1823">
            <v>0</v>
          </cell>
          <cell r="G1823">
            <v>0</v>
          </cell>
          <cell r="H1823">
            <v>0</v>
          </cell>
          <cell r="I1823">
            <v>0</v>
          </cell>
          <cell r="J1823">
            <v>0</v>
          </cell>
          <cell r="K1823">
            <v>0</v>
          </cell>
          <cell r="L1823">
            <v>0</v>
          </cell>
          <cell r="M1823">
            <v>0</v>
          </cell>
        </row>
        <row r="1824">
          <cell r="A1824">
            <v>0</v>
          </cell>
          <cell r="B1824">
            <v>0</v>
          </cell>
          <cell r="C1824">
            <v>0</v>
          </cell>
          <cell r="D1824">
            <v>0</v>
          </cell>
          <cell r="E1824">
            <v>0</v>
          </cell>
          <cell r="F1824">
            <v>0</v>
          </cell>
          <cell r="G1824">
            <v>0</v>
          </cell>
          <cell r="H1824">
            <v>0</v>
          </cell>
          <cell r="I1824">
            <v>0</v>
          </cell>
          <cell r="J1824">
            <v>0</v>
          </cell>
          <cell r="K1824">
            <v>0</v>
          </cell>
          <cell r="L1824">
            <v>0</v>
          </cell>
          <cell r="M1824">
            <v>0</v>
          </cell>
        </row>
        <row r="1825">
          <cell r="A1825">
            <v>0</v>
          </cell>
          <cell r="B1825">
            <v>0</v>
          </cell>
          <cell r="C1825">
            <v>0</v>
          </cell>
          <cell r="D1825">
            <v>0</v>
          </cell>
          <cell r="E1825">
            <v>0</v>
          </cell>
          <cell r="F1825">
            <v>0</v>
          </cell>
          <cell r="G1825">
            <v>0</v>
          </cell>
          <cell r="H1825">
            <v>0</v>
          </cell>
          <cell r="I1825">
            <v>0</v>
          </cell>
          <cell r="J1825">
            <v>0</v>
          </cell>
          <cell r="K1825">
            <v>0</v>
          </cell>
          <cell r="L1825">
            <v>0</v>
          </cell>
          <cell r="M1825">
            <v>0</v>
          </cell>
        </row>
        <row r="1826">
          <cell r="A1826">
            <v>0</v>
          </cell>
          <cell r="B1826">
            <v>0</v>
          </cell>
          <cell r="C1826">
            <v>0</v>
          </cell>
          <cell r="D1826">
            <v>0</v>
          </cell>
          <cell r="E1826">
            <v>0</v>
          </cell>
          <cell r="F1826">
            <v>0</v>
          </cell>
          <cell r="G1826">
            <v>0</v>
          </cell>
          <cell r="H1826">
            <v>0</v>
          </cell>
          <cell r="I1826">
            <v>0</v>
          </cell>
          <cell r="J1826">
            <v>0</v>
          </cell>
          <cell r="K1826">
            <v>0</v>
          </cell>
          <cell r="L1826">
            <v>0</v>
          </cell>
          <cell r="M1826">
            <v>0</v>
          </cell>
        </row>
        <row r="1827">
          <cell r="A1827">
            <v>0</v>
          </cell>
          <cell r="B1827">
            <v>0</v>
          </cell>
          <cell r="C1827">
            <v>0</v>
          </cell>
          <cell r="D1827">
            <v>0</v>
          </cell>
          <cell r="E1827">
            <v>0</v>
          </cell>
          <cell r="F1827">
            <v>0</v>
          </cell>
          <cell r="G1827">
            <v>0</v>
          </cell>
          <cell r="H1827">
            <v>0</v>
          </cell>
          <cell r="I1827">
            <v>0</v>
          </cell>
          <cell r="J1827">
            <v>0</v>
          </cell>
          <cell r="K1827">
            <v>0</v>
          </cell>
          <cell r="L1827">
            <v>0</v>
          </cell>
          <cell r="M1827">
            <v>0</v>
          </cell>
        </row>
        <row r="1828">
          <cell r="A1828">
            <v>0</v>
          </cell>
          <cell r="B1828">
            <v>0</v>
          </cell>
          <cell r="C1828">
            <v>0</v>
          </cell>
          <cell r="D1828">
            <v>0</v>
          </cell>
          <cell r="E1828">
            <v>0</v>
          </cell>
          <cell r="F1828">
            <v>0</v>
          </cell>
          <cell r="G1828">
            <v>0</v>
          </cell>
          <cell r="H1828">
            <v>0</v>
          </cell>
          <cell r="I1828">
            <v>0</v>
          </cell>
          <cell r="J1828">
            <v>0</v>
          </cell>
          <cell r="K1828">
            <v>0</v>
          </cell>
          <cell r="L1828">
            <v>0</v>
          </cell>
          <cell r="M1828">
            <v>0</v>
          </cell>
        </row>
        <row r="1829">
          <cell r="A1829">
            <v>0</v>
          </cell>
          <cell r="B1829">
            <v>0</v>
          </cell>
          <cell r="C1829">
            <v>0</v>
          </cell>
          <cell r="D1829">
            <v>0</v>
          </cell>
          <cell r="E1829">
            <v>0</v>
          </cell>
          <cell r="F1829">
            <v>0</v>
          </cell>
          <cell r="G1829">
            <v>0</v>
          </cell>
          <cell r="H1829">
            <v>0</v>
          </cell>
          <cell r="I1829">
            <v>0</v>
          </cell>
          <cell r="J1829">
            <v>0</v>
          </cell>
          <cell r="K1829">
            <v>0</v>
          </cell>
          <cell r="L1829">
            <v>0</v>
          </cell>
          <cell r="M1829">
            <v>0</v>
          </cell>
        </row>
        <row r="1830">
          <cell r="A1830">
            <v>0</v>
          </cell>
          <cell r="B1830">
            <v>0</v>
          </cell>
          <cell r="C1830">
            <v>0</v>
          </cell>
          <cell r="D1830">
            <v>0</v>
          </cell>
          <cell r="E1830">
            <v>0</v>
          </cell>
          <cell r="F1830">
            <v>0</v>
          </cell>
          <cell r="G1830">
            <v>0</v>
          </cell>
          <cell r="H1830">
            <v>0</v>
          </cell>
          <cell r="I1830">
            <v>0</v>
          </cell>
          <cell r="J1830">
            <v>0</v>
          </cell>
          <cell r="K1830">
            <v>0</v>
          </cell>
          <cell r="L1830">
            <v>0</v>
          </cell>
          <cell r="M1830">
            <v>0</v>
          </cell>
        </row>
        <row r="1831">
          <cell r="A1831">
            <v>0</v>
          </cell>
          <cell r="B1831">
            <v>0</v>
          </cell>
          <cell r="C1831">
            <v>0</v>
          </cell>
          <cell r="D1831">
            <v>0</v>
          </cell>
          <cell r="E1831">
            <v>0</v>
          </cell>
          <cell r="F1831">
            <v>0</v>
          </cell>
          <cell r="G1831">
            <v>0</v>
          </cell>
          <cell r="H1831">
            <v>0</v>
          </cell>
          <cell r="I1831">
            <v>0</v>
          </cell>
          <cell r="J1831">
            <v>0</v>
          </cell>
          <cell r="K1831">
            <v>0</v>
          </cell>
          <cell r="L1831">
            <v>0</v>
          </cell>
          <cell r="M1831">
            <v>0</v>
          </cell>
        </row>
        <row r="1832">
          <cell r="A1832">
            <v>0</v>
          </cell>
          <cell r="B1832">
            <v>0</v>
          </cell>
          <cell r="C1832">
            <v>0</v>
          </cell>
          <cell r="D1832">
            <v>0</v>
          </cell>
          <cell r="E1832">
            <v>0</v>
          </cell>
          <cell r="F1832">
            <v>0</v>
          </cell>
          <cell r="G1832">
            <v>0</v>
          </cell>
          <cell r="H1832">
            <v>0</v>
          </cell>
          <cell r="I1832">
            <v>0</v>
          </cell>
          <cell r="J1832">
            <v>0</v>
          </cell>
          <cell r="K1832">
            <v>0</v>
          </cell>
          <cell r="L1832">
            <v>0</v>
          </cell>
          <cell r="M1832">
            <v>0</v>
          </cell>
        </row>
        <row r="1833">
          <cell r="A1833">
            <v>0</v>
          </cell>
          <cell r="B1833">
            <v>0</v>
          </cell>
          <cell r="C1833">
            <v>0</v>
          </cell>
          <cell r="D1833">
            <v>0</v>
          </cell>
          <cell r="E1833">
            <v>0</v>
          </cell>
          <cell r="F1833">
            <v>0</v>
          </cell>
          <cell r="G1833">
            <v>0</v>
          </cell>
          <cell r="H1833">
            <v>0</v>
          </cell>
          <cell r="I1833">
            <v>0</v>
          </cell>
          <cell r="J1833">
            <v>0</v>
          </cell>
          <cell r="K1833">
            <v>0</v>
          </cell>
          <cell r="L1833">
            <v>0</v>
          </cell>
          <cell r="M1833">
            <v>0</v>
          </cell>
        </row>
        <row r="1834">
          <cell r="A1834">
            <v>0</v>
          </cell>
          <cell r="B1834">
            <v>0</v>
          </cell>
          <cell r="C1834">
            <v>0</v>
          </cell>
          <cell r="D1834">
            <v>0</v>
          </cell>
          <cell r="E1834">
            <v>0</v>
          </cell>
          <cell r="F1834">
            <v>0</v>
          </cell>
          <cell r="G1834">
            <v>0</v>
          </cell>
          <cell r="H1834">
            <v>0</v>
          </cell>
          <cell r="I1834">
            <v>0</v>
          </cell>
          <cell r="J1834">
            <v>0</v>
          </cell>
          <cell r="K1834">
            <v>0</v>
          </cell>
          <cell r="L1834">
            <v>0</v>
          </cell>
          <cell r="M1834">
            <v>0</v>
          </cell>
        </row>
        <row r="1835">
          <cell r="A1835">
            <v>0</v>
          </cell>
          <cell r="B1835">
            <v>0</v>
          </cell>
          <cell r="C1835">
            <v>0</v>
          </cell>
          <cell r="D1835">
            <v>0</v>
          </cell>
          <cell r="E1835">
            <v>0</v>
          </cell>
          <cell r="F1835">
            <v>0</v>
          </cell>
          <cell r="G1835">
            <v>0</v>
          </cell>
          <cell r="H1835">
            <v>0</v>
          </cell>
          <cell r="I1835">
            <v>0</v>
          </cell>
          <cell r="J1835">
            <v>0</v>
          </cell>
          <cell r="K1835">
            <v>0</v>
          </cell>
          <cell r="L1835">
            <v>0</v>
          </cell>
          <cell r="M1835">
            <v>0</v>
          </cell>
        </row>
        <row r="1836">
          <cell r="A1836">
            <v>0</v>
          </cell>
          <cell r="B1836">
            <v>0</v>
          </cell>
          <cell r="C1836">
            <v>0</v>
          </cell>
          <cell r="D1836">
            <v>0</v>
          </cell>
          <cell r="E1836">
            <v>0</v>
          </cell>
          <cell r="F1836">
            <v>0</v>
          </cell>
          <cell r="G1836">
            <v>0</v>
          </cell>
          <cell r="H1836">
            <v>0</v>
          </cell>
          <cell r="I1836">
            <v>0</v>
          </cell>
          <cell r="J1836">
            <v>0</v>
          </cell>
          <cell r="K1836">
            <v>0</v>
          </cell>
          <cell r="L1836">
            <v>0</v>
          </cell>
          <cell r="M1836">
            <v>0</v>
          </cell>
        </row>
        <row r="1837">
          <cell r="A1837">
            <v>0</v>
          </cell>
          <cell r="B1837">
            <v>0</v>
          </cell>
          <cell r="C1837">
            <v>0</v>
          </cell>
          <cell r="D1837">
            <v>0</v>
          </cell>
          <cell r="E1837">
            <v>0</v>
          </cell>
          <cell r="F1837">
            <v>0</v>
          </cell>
          <cell r="G1837">
            <v>0</v>
          </cell>
          <cell r="H1837">
            <v>0</v>
          </cell>
          <cell r="I1837">
            <v>0</v>
          </cell>
          <cell r="J1837">
            <v>0</v>
          </cell>
          <cell r="K1837">
            <v>0</v>
          </cell>
          <cell r="L1837">
            <v>0</v>
          </cell>
          <cell r="M1837">
            <v>0</v>
          </cell>
        </row>
        <row r="1838">
          <cell r="A1838">
            <v>0</v>
          </cell>
          <cell r="B1838">
            <v>0</v>
          </cell>
          <cell r="C1838">
            <v>0</v>
          </cell>
          <cell r="D1838">
            <v>0</v>
          </cell>
          <cell r="E1838">
            <v>0</v>
          </cell>
          <cell r="F1838">
            <v>0</v>
          </cell>
          <cell r="G1838">
            <v>0</v>
          </cell>
          <cell r="H1838">
            <v>0</v>
          </cell>
          <cell r="I1838">
            <v>0</v>
          </cell>
          <cell r="J1838">
            <v>0</v>
          </cell>
          <cell r="K1838">
            <v>0</v>
          </cell>
          <cell r="L1838">
            <v>0</v>
          </cell>
          <cell r="M1838">
            <v>0</v>
          </cell>
        </row>
        <row r="1839">
          <cell r="A1839">
            <v>0</v>
          </cell>
          <cell r="B1839">
            <v>0</v>
          </cell>
          <cell r="C1839">
            <v>0</v>
          </cell>
          <cell r="D1839">
            <v>0</v>
          </cell>
          <cell r="E1839">
            <v>0</v>
          </cell>
          <cell r="F1839">
            <v>0</v>
          </cell>
          <cell r="G1839">
            <v>0</v>
          </cell>
          <cell r="H1839">
            <v>0</v>
          </cell>
          <cell r="I1839">
            <v>0</v>
          </cell>
          <cell r="J1839">
            <v>0</v>
          </cell>
          <cell r="K1839">
            <v>0</v>
          </cell>
          <cell r="L1839">
            <v>0</v>
          </cell>
          <cell r="M1839">
            <v>0</v>
          </cell>
        </row>
        <row r="1840">
          <cell r="A1840">
            <v>0</v>
          </cell>
          <cell r="B1840">
            <v>0</v>
          </cell>
          <cell r="C1840">
            <v>0</v>
          </cell>
          <cell r="D1840">
            <v>0</v>
          </cell>
          <cell r="E1840">
            <v>0</v>
          </cell>
          <cell r="F1840">
            <v>0</v>
          </cell>
          <cell r="G1840">
            <v>0</v>
          </cell>
          <cell r="H1840">
            <v>0</v>
          </cell>
          <cell r="I1840">
            <v>0</v>
          </cell>
          <cell r="J1840">
            <v>0</v>
          </cell>
          <cell r="K1840">
            <v>0</v>
          </cell>
          <cell r="L1840">
            <v>0</v>
          </cell>
          <cell r="M1840">
            <v>0</v>
          </cell>
        </row>
        <row r="1841">
          <cell r="A1841">
            <v>0</v>
          </cell>
          <cell r="B1841">
            <v>0</v>
          </cell>
          <cell r="C1841">
            <v>0</v>
          </cell>
          <cell r="D1841">
            <v>0</v>
          </cell>
          <cell r="E1841">
            <v>0</v>
          </cell>
          <cell r="F1841">
            <v>0</v>
          </cell>
          <cell r="G1841">
            <v>0</v>
          </cell>
          <cell r="H1841">
            <v>0</v>
          </cell>
          <cell r="I1841">
            <v>0</v>
          </cell>
          <cell r="J1841">
            <v>0</v>
          </cell>
          <cell r="K1841">
            <v>0</v>
          </cell>
          <cell r="L1841">
            <v>0</v>
          </cell>
          <cell r="M1841">
            <v>0</v>
          </cell>
        </row>
        <row r="1842">
          <cell r="A1842">
            <v>0</v>
          </cell>
          <cell r="B1842">
            <v>0</v>
          </cell>
          <cell r="C1842">
            <v>0</v>
          </cell>
          <cell r="D1842">
            <v>0</v>
          </cell>
          <cell r="E1842">
            <v>0</v>
          </cell>
          <cell r="F1842">
            <v>0</v>
          </cell>
          <cell r="G1842">
            <v>0</v>
          </cell>
          <cell r="H1842">
            <v>0</v>
          </cell>
          <cell r="I1842">
            <v>0</v>
          </cell>
          <cell r="J1842">
            <v>0</v>
          </cell>
          <cell r="K1842">
            <v>0</v>
          </cell>
          <cell r="L1842">
            <v>0</v>
          </cell>
          <cell r="M1842">
            <v>0</v>
          </cell>
        </row>
        <row r="1843">
          <cell r="A1843">
            <v>0</v>
          </cell>
          <cell r="B1843">
            <v>0</v>
          </cell>
          <cell r="C1843">
            <v>0</v>
          </cell>
          <cell r="D1843">
            <v>0</v>
          </cell>
          <cell r="E1843">
            <v>0</v>
          </cell>
          <cell r="F1843">
            <v>0</v>
          </cell>
          <cell r="G1843">
            <v>0</v>
          </cell>
          <cell r="H1843">
            <v>0</v>
          </cell>
          <cell r="I1843">
            <v>0</v>
          </cell>
          <cell r="J1843">
            <v>0</v>
          </cell>
          <cell r="K1843">
            <v>0</v>
          </cell>
          <cell r="L1843">
            <v>0</v>
          </cell>
          <cell r="M1843">
            <v>0</v>
          </cell>
        </row>
        <row r="1844">
          <cell r="A1844">
            <v>0</v>
          </cell>
          <cell r="B1844">
            <v>0</v>
          </cell>
          <cell r="C1844">
            <v>0</v>
          </cell>
          <cell r="D1844">
            <v>0</v>
          </cell>
          <cell r="E1844">
            <v>0</v>
          </cell>
          <cell r="F1844">
            <v>0</v>
          </cell>
          <cell r="G1844">
            <v>0</v>
          </cell>
          <cell r="H1844">
            <v>0</v>
          </cell>
          <cell r="I1844">
            <v>0</v>
          </cell>
          <cell r="J1844">
            <v>0</v>
          </cell>
          <cell r="K1844">
            <v>0</v>
          </cell>
          <cell r="L1844">
            <v>0</v>
          </cell>
          <cell r="M1844">
            <v>0</v>
          </cell>
        </row>
        <row r="1845">
          <cell r="A1845">
            <v>0</v>
          </cell>
          <cell r="B1845">
            <v>0</v>
          </cell>
          <cell r="C1845">
            <v>0</v>
          </cell>
          <cell r="D1845">
            <v>0</v>
          </cell>
          <cell r="E1845">
            <v>0</v>
          </cell>
          <cell r="F1845">
            <v>0</v>
          </cell>
          <cell r="G1845">
            <v>0</v>
          </cell>
          <cell r="H1845">
            <v>0</v>
          </cell>
          <cell r="I1845">
            <v>0</v>
          </cell>
          <cell r="J1845">
            <v>0</v>
          </cell>
          <cell r="K1845">
            <v>0</v>
          </cell>
          <cell r="L1845">
            <v>0</v>
          </cell>
          <cell r="M1845">
            <v>0</v>
          </cell>
        </row>
        <row r="1846">
          <cell r="A1846">
            <v>0</v>
          </cell>
          <cell r="B1846">
            <v>0</v>
          </cell>
          <cell r="C1846">
            <v>0</v>
          </cell>
          <cell r="D1846">
            <v>0</v>
          </cell>
          <cell r="E1846">
            <v>0</v>
          </cell>
          <cell r="F1846">
            <v>0</v>
          </cell>
          <cell r="G1846">
            <v>0</v>
          </cell>
          <cell r="H1846">
            <v>0</v>
          </cell>
          <cell r="I1846">
            <v>0</v>
          </cell>
          <cell r="J1846">
            <v>0</v>
          </cell>
          <cell r="K1846">
            <v>0</v>
          </cell>
          <cell r="L1846">
            <v>0</v>
          </cell>
          <cell r="M1846">
            <v>0</v>
          </cell>
        </row>
        <row r="1847">
          <cell r="A1847">
            <v>0</v>
          </cell>
          <cell r="B1847">
            <v>0</v>
          </cell>
          <cell r="C1847">
            <v>0</v>
          </cell>
          <cell r="D1847">
            <v>0</v>
          </cell>
          <cell r="E1847">
            <v>0</v>
          </cell>
          <cell r="F1847">
            <v>0</v>
          </cell>
          <cell r="G1847">
            <v>0</v>
          </cell>
          <cell r="H1847">
            <v>0</v>
          </cell>
          <cell r="I1847">
            <v>0</v>
          </cell>
          <cell r="J1847">
            <v>0</v>
          </cell>
          <cell r="K1847">
            <v>0</v>
          </cell>
          <cell r="L1847">
            <v>0</v>
          </cell>
          <cell r="M1847">
            <v>0</v>
          </cell>
        </row>
        <row r="1848">
          <cell r="A1848">
            <v>0</v>
          </cell>
          <cell r="B1848">
            <v>0</v>
          </cell>
          <cell r="C1848">
            <v>0</v>
          </cell>
          <cell r="D1848">
            <v>0</v>
          </cell>
          <cell r="E1848">
            <v>0</v>
          </cell>
          <cell r="F1848">
            <v>0</v>
          </cell>
          <cell r="G1848">
            <v>0</v>
          </cell>
          <cell r="H1848">
            <v>0</v>
          </cell>
          <cell r="I1848">
            <v>0</v>
          </cell>
          <cell r="J1848">
            <v>0</v>
          </cell>
          <cell r="K1848">
            <v>0</v>
          </cell>
          <cell r="L1848">
            <v>0</v>
          </cell>
          <cell r="M1848">
            <v>0</v>
          </cell>
        </row>
        <row r="1849">
          <cell r="A1849">
            <v>0</v>
          </cell>
          <cell r="B1849">
            <v>0</v>
          </cell>
          <cell r="C1849">
            <v>0</v>
          </cell>
          <cell r="D1849">
            <v>0</v>
          </cell>
          <cell r="E1849">
            <v>0</v>
          </cell>
          <cell r="F1849">
            <v>0</v>
          </cell>
          <cell r="G1849">
            <v>0</v>
          </cell>
          <cell r="H1849">
            <v>0</v>
          </cell>
          <cell r="I1849">
            <v>0</v>
          </cell>
          <cell r="J1849">
            <v>0</v>
          </cell>
          <cell r="K1849">
            <v>0</v>
          </cell>
          <cell r="L1849">
            <v>0</v>
          </cell>
          <cell r="M1849">
            <v>0</v>
          </cell>
        </row>
        <row r="1850">
          <cell r="A1850">
            <v>0</v>
          </cell>
          <cell r="B1850">
            <v>0</v>
          </cell>
          <cell r="C1850">
            <v>0</v>
          </cell>
          <cell r="D1850">
            <v>0</v>
          </cell>
          <cell r="E1850">
            <v>0</v>
          </cell>
          <cell r="F1850">
            <v>0</v>
          </cell>
          <cell r="G1850">
            <v>0</v>
          </cell>
          <cell r="H1850">
            <v>0</v>
          </cell>
          <cell r="I1850">
            <v>0</v>
          </cell>
          <cell r="J1850">
            <v>0</v>
          </cell>
          <cell r="K1850">
            <v>0</v>
          </cell>
          <cell r="L1850">
            <v>0</v>
          </cell>
          <cell r="M1850">
            <v>0</v>
          </cell>
        </row>
        <row r="1851">
          <cell r="A1851">
            <v>0</v>
          </cell>
          <cell r="B1851">
            <v>0</v>
          </cell>
          <cell r="C1851">
            <v>0</v>
          </cell>
          <cell r="D1851">
            <v>0</v>
          </cell>
          <cell r="E1851">
            <v>0</v>
          </cell>
          <cell r="F1851">
            <v>0</v>
          </cell>
          <cell r="G1851">
            <v>0</v>
          </cell>
          <cell r="H1851">
            <v>0</v>
          </cell>
          <cell r="I1851">
            <v>0</v>
          </cell>
          <cell r="J1851">
            <v>0</v>
          </cell>
          <cell r="K1851">
            <v>0</v>
          </cell>
          <cell r="L1851">
            <v>0</v>
          </cell>
          <cell r="M1851">
            <v>0</v>
          </cell>
        </row>
        <row r="1852">
          <cell r="A1852">
            <v>0</v>
          </cell>
          <cell r="B1852">
            <v>0</v>
          </cell>
          <cell r="C1852">
            <v>0</v>
          </cell>
          <cell r="D1852">
            <v>0</v>
          </cell>
          <cell r="E1852">
            <v>0</v>
          </cell>
          <cell r="F1852">
            <v>0</v>
          </cell>
          <cell r="G1852">
            <v>0</v>
          </cell>
          <cell r="H1852">
            <v>0</v>
          </cell>
          <cell r="I1852">
            <v>0</v>
          </cell>
          <cell r="J1852">
            <v>0</v>
          </cell>
          <cell r="K1852">
            <v>0</v>
          </cell>
          <cell r="L1852">
            <v>0</v>
          </cell>
          <cell r="M1852">
            <v>0</v>
          </cell>
        </row>
        <row r="1853">
          <cell r="A1853">
            <v>0</v>
          </cell>
          <cell r="B1853">
            <v>0</v>
          </cell>
          <cell r="C1853">
            <v>0</v>
          </cell>
          <cell r="D1853">
            <v>0</v>
          </cell>
          <cell r="E1853">
            <v>0</v>
          </cell>
          <cell r="F1853">
            <v>0</v>
          </cell>
          <cell r="G1853">
            <v>0</v>
          </cell>
          <cell r="H1853">
            <v>0</v>
          </cell>
          <cell r="I1853">
            <v>0</v>
          </cell>
          <cell r="J1853">
            <v>0</v>
          </cell>
          <cell r="K1853">
            <v>0</v>
          </cell>
          <cell r="L1853">
            <v>0</v>
          </cell>
          <cell r="M1853">
            <v>0</v>
          </cell>
        </row>
        <row r="1854">
          <cell r="A1854">
            <v>0</v>
          </cell>
          <cell r="B1854">
            <v>0</v>
          </cell>
          <cell r="C1854">
            <v>0</v>
          </cell>
          <cell r="D1854">
            <v>0</v>
          </cell>
          <cell r="E1854">
            <v>0</v>
          </cell>
          <cell r="F1854">
            <v>0</v>
          </cell>
          <cell r="G1854">
            <v>0</v>
          </cell>
          <cell r="H1854">
            <v>0</v>
          </cell>
          <cell r="I1854">
            <v>0</v>
          </cell>
          <cell r="J1854">
            <v>0</v>
          </cell>
          <cell r="K1854">
            <v>0</v>
          </cell>
          <cell r="L1854">
            <v>0</v>
          </cell>
          <cell r="M1854">
            <v>0</v>
          </cell>
        </row>
        <row r="1855">
          <cell r="A1855">
            <v>0</v>
          </cell>
          <cell r="B1855">
            <v>0</v>
          </cell>
          <cell r="C1855">
            <v>0</v>
          </cell>
          <cell r="D1855">
            <v>0</v>
          </cell>
          <cell r="E1855">
            <v>0</v>
          </cell>
          <cell r="F1855">
            <v>0</v>
          </cell>
          <cell r="G1855">
            <v>0</v>
          </cell>
          <cell r="H1855">
            <v>0</v>
          </cell>
          <cell r="I1855">
            <v>0</v>
          </cell>
          <cell r="J1855">
            <v>0</v>
          </cell>
          <cell r="K1855">
            <v>0</v>
          </cell>
          <cell r="L1855">
            <v>0</v>
          </cell>
          <cell r="M1855">
            <v>0</v>
          </cell>
        </row>
        <row r="1856">
          <cell r="A1856">
            <v>0</v>
          </cell>
          <cell r="B1856">
            <v>0</v>
          </cell>
          <cell r="C1856">
            <v>0</v>
          </cell>
          <cell r="D1856">
            <v>0</v>
          </cell>
          <cell r="E1856">
            <v>0</v>
          </cell>
          <cell r="F1856">
            <v>0</v>
          </cell>
          <cell r="G1856">
            <v>0</v>
          </cell>
          <cell r="H1856">
            <v>0</v>
          </cell>
          <cell r="I1856">
            <v>0</v>
          </cell>
          <cell r="J1856">
            <v>0</v>
          </cell>
          <cell r="K1856">
            <v>0</v>
          </cell>
          <cell r="L1856">
            <v>0</v>
          </cell>
          <cell r="M1856">
            <v>0</v>
          </cell>
        </row>
        <row r="1857">
          <cell r="A1857">
            <v>0</v>
          </cell>
          <cell r="B1857">
            <v>0</v>
          </cell>
          <cell r="C1857">
            <v>0</v>
          </cell>
          <cell r="D1857">
            <v>0</v>
          </cell>
          <cell r="E1857">
            <v>0</v>
          </cell>
          <cell r="F1857">
            <v>0</v>
          </cell>
          <cell r="G1857">
            <v>0</v>
          </cell>
          <cell r="H1857">
            <v>0</v>
          </cell>
          <cell r="I1857">
            <v>0</v>
          </cell>
          <cell r="J1857">
            <v>0</v>
          </cell>
          <cell r="K1857">
            <v>0</v>
          </cell>
          <cell r="L1857">
            <v>0</v>
          </cell>
          <cell r="M1857">
            <v>0</v>
          </cell>
        </row>
        <row r="1858">
          <cell r="A1858">
            <v>0</v>
          </cell>
          <cell r="B1858">
            <v>0</v>
          </cell>
          <cell r="C1858">
            <v>0</v>
          </cell>
          <cell r="D1858">
            <v>0</v>
          </cell>
          <cell r="E1858">
            <v>0</v>
          </cell>
          <cell r="F1858">
            <v>0</v>
          </cell>
          <cell r="G1858">
            <v>0</v>
          </cell>
          <cell r="H1858">
            <v>0</v>
          </cell>
          <cell r="I1858">
            <v>0</v>
          </cell>
          <cell r="J1858">
            <v>0</v>
          </cell>
          <cell r="K1858">
            <v>0</v>
          </cell>
          <cell r="L1858">
            <v>0</v>
          </cell>
          <cell r="M1858">
            <v>0</v>
          </cell>
        </row>
        <row r="1859">
          <cell r="A1859">
            <v>0</v>
          </cell>
          <cell r="B1859">
            <v>0</v>
          </cell>
          <cell r="C1859">
            <v>0</v>
          </cell>
          <cell r="D1859">
            <v>0</v>
          </cell>
          <cell r="E1859">
            <v>0</v>
          </cell>
          <cell r="F1859">
            <v>0</v>
          </cell>
          <cell r="G1859">
            <v>0</v>
          </cell>
          <cell r="H1859">
            <v>0</v>
          </cell>
          <cell r="I1859">
            <v>0</v>
          </cell>
          <cell r="J1859">
            <v>0</v>
          </cell>
          <cell r="K1859">
            <v>0</v>
          </cell>
          <cell r="L1859">
            <v>0</v>
          </cell>
          <cell r="M1859">
            <v>0</v>
          </cell>
        </row>
        <row r="1860">
          <cell r="A1860">
            <v>0</v>
          </cell>
          <cell r="B1860">
            <v>0</v>
          </cell>
          <cell r="C1860">
            <v>0</v>
          </cell>
          <cell r="D1860">
            <v>0</v>
          </cell>
          <cell r="E1860">
            <v>0</v>
          </cell>
          <cell r="F1860">
            <v>0</v>
          </cell>
          <cell r="G1860">
            <v>0</v>
          </cell>
          <cell r="H1860">
            <v>0</v>
          </cell>
          <cell r="I1860">
            <v>0</v>
          </cell>
          <cell r="J1860">
            <v>0</v>
          </cell>
          <cell r="K1860">
            <v>0</v>
          </cell>
          <cell r="L1860">
            <v>0</v>
          </cell>
          <cell r="M1860">
            <v>0</v>
          </cell>
        </row>
        <row r="1861">
          <cell r="A1861">
            <v>0</v>
          </cell>
          <cell r="B1861">
            <v>0</v>
          </cell>
          <cell r="C1861">
            <v>0</v>
          </cell>
          <cell r="D1861">
            <v>0</v>
          </cell>
          <cell r="E1861">
            <v>0</v>
          </cell>
          <cell r="F1861">
            <v>0</v>
          </cell>
          <cell r="G1861">
            <v>0</v>
          </cell>
          <cell r="H1861">
            <v>0</v>
          </cell>
          <cell r="I1861">
            <v>0</v>
          </cell>
          <cell r="J1861">
            <v>0</v>
          </cell>
          <cell r="K1861">
            <v>0</v>
          </cell>
          <cell r="L1861">
            <v>0</v>
          </cell>
          <cell r="M1861">
            <v>0</v>
          </cell>
        </row>
        <row r="1862">
          <cell r="A1862">
            <v>0</v>
          </cell>
          <cell r="B1862">
            <v>0</v>
          </cell>
          <cell r="C1862">
            <v>0</v>
          </cell>
          <cell r="D1862">
            <v>0</v>
          </cell>
          <cell r="E1862">
            <v>0</v>
          </cell>
          <cell r="F1862">
            <v>0</v>
          </cell>
          <cell r="G1862">
            <v>0</v>
          </cell>
          <cell r="H1862">
            <v>0</v>
          </cell>
          <cell r="I1862">
            <v>0</v>
          </cell>
          <cell r="J1862">
            <v>0</v>
          </cell>
          <cell r="K1862">
            <v>0</v>
          </cell>
          <cell r="L1862">
            <v>0</v>
          </cell>
          <cell r="M1862">
            <v>0</v>
          </cell>
        </row>
        <row r="1863">
          <cell r="A1863">
            <v>0</v>
          </cell>
          <cell r="B1863">
            <v>0</v>
          </cell>
          <cell r="C1863">
            <v>0</v>
          </cell>
          <cell r="D1863">
            <v>0</v>
          </cell>
          <cell r="E1863">
            <v>0</v>
          </cell>
          <cell r="F1863">
            <v>0</v>
          </cell>
          <cell r="G1863">
            <v>0</v>
          </cell>
          <cell r="H1863">
            <v>0</v>
          </cell>
          <cell r="I1863">
            <v>0</v>
          </cell>
          <cell r="J1863">
            <v>0</v>
          </cell>
          <cell r="K1863">
            <v>0</v>
          </cell>
          <cell r="L1863">
            <v>0</v>
          </cell>
          <cell r="M1863">
            <v>0</v>
          </cell>
        </row>
        <row r="1864">
          <cell r="A1864">
            <v>0</v>
          </cell>
          <cell r="B1864">
            <v>0</v>
          </cell>
          <cell r="C1864">
            <v>0</v>
          </cell>
          <cell r="D1864">
            <v>0</v>
          </cell>
          <cell r="E1864">
            <v>0</v>
          </cell>
          <cell r="F1864">
            <v>0</v>
          </cell>
          <cell r="G1864">
            <v>0</v>
          </cell>
          <cell r="H1864">
            <v>0</v>
          </cell>
          <cell r="I1864">
            <v>0</v>
          </cell>
          <cell r="J1864">
            <v>0</v>
          </cell>
          <cell r="K1864">
            <v>0</v>
          </cell>
          <cell r="L1864">
            <v>0</v>
          </cell>
          <cell r="M1864">
            <v>0</v>
          </cell>
        </row>
        <row r="1865">
          <cell r="A1865">
            <v>0</v>
          </cell>
          <cell r="B1865">
            <v>0</v>
          </cell>
          <cell r="C1865">
            <v>0</v>
          </cell>
          <cell r="D1865">
            <v>0</v>
          </cell>
          <cell r="E1865">
            <v>0</v>
          </cell>
          <cell r="F1865">
            <v>0</v>
          </cell>
          <cell r="G1865">
            <v>0</v>
          </cell>
          <cell r="H1865">
            <v>0</v>
          </cell>
          <cell r="I1865">
            <v>0</v>
          </cell>
          <cell r="J1865">
            <v>0</v>
          </cell>
          <cell r="K1865">
            <v>0</v>
          </cell>
          <cell r="L1865">
            <v>0</v>
          </cell>
          <cell r="M1865">
            <v>0</v>
          </cell>
        </row>
        <row r="1866">
          <cell r="A1866">
            <v>0</v>
          </cell>
          <cell r="B1866">
            <v>0</v>
          </cell>
          <cell r="C1866">
            <v>0</v>
          </cell>
          <cell r="D1866">
            <v>0</v>
          </cell>
          <cell r="E1866">
            <v>0</v>
          </cell>
          <cell r="F1866">
            <v>0</v>
          </cell>
          <cell r="G1866">
            <v>0</v>
          </cell>
          <cell r="H1866">
            <v>0</v>
          </cell>
          <cell r="I1866">
            <v>0</v>
          </cell>
          <cell r="J1866">
            <v>0</v>
          </cell>
          <cell r="K1866">
            <v>0</v>
          </cell>
          <cell r="L1866">
            <v>0</v>
          </cell>
          <cell r="M1866">
            <v>0</v>
          </cell>
        </row>
        <row r="1867">
          <cell r="A1867">
            <v>0</v>
          </cell>
          <cell r="B1867">
            <v>0</v>
          </cell>
          <cell r="C1867">
            <v>0</v>
          </cell>
          <cell r="D1867">
            <v>0</v>
          </cell>
          <cell r="E1867">
            <v>0</v>
          </cell>
          <cell r="F1867">
            <v>0</v>
          </cell>
          <cell r="G1867">
            <v>0</v>
          </cell>
          <cell r="H1867">
            <v>0</v>
          </cell>
          <cell r="I1867">
            <v>0</v>
          </cell>
          <cell r="J1867">
            <v>0</v>
          </cell>
          <cell r="K1867">
            <v>0</v>
          </cell>
          <cell r="L1867">
            <v>0</v>
          </cell>
          <cell r="M1867">
            <v>0</v>
          </cell>
        </row>
        <row r="1868">
          <cell r="A1868">
            <v>0</v>
          </cell>
          <cell r="B1868">
            <v>0</v>
          </cell>
          <cell r="C1868">
            <v>0</v>
          </cell>
          <cell r="D1868">
            <v>0</v>
          </cell>
          <cell r="E1868">
            <v>0</v>
          </cell>
          <cell r="F1868">
            <v>0</v>
          </cell>
          <cell r="G1868">
            <v>0</v>
          </cell>
          <cell r="H1868">
            <v>0</v>
          </cell>
          <cell r="I1868">
            <v>0</v>
          </cell>
          <cell r="J1868">
            <v>0</v>
          </cell>
          <cell r="K1868">
            <v>0</v>
          </cell>
          <cell r="L1868">
            <v>0</v>
          </cell>
          <cell r="M1868">
            <v>0</v>
          </cell>
        </row>
        <row r="1869">
          <cell r="A1869">
            <v>0</v>
          </cell>
          <cell r="B1869">
            <v>0</v>
          </cell>
          <cell r="C1869">
            <v>0</v>
          </cell>
          <cell r="D1869">
            <v>0</v>
          </cell>
          <cell r="E1869">
            <v>0</v>
          </cell>
          <cell r="F1869">
            <v>0</v>
          </cell>
          <cell r="G1869">
            <v>0</v>
          </cell>
          <cell r="H1869">
            <v>0</v>
          </cell>
          <cell r="I1869">
            <v>0</v>
          </cell>
          <cell r="J1869">
            <v>0</v>
          </cell>
          <cell r="K1869">
            <v>0</v>
          </cell>
          <cell r="L1869">
            <v>0</v>
          </cell>
          <cell r="M1869">
            <v>0</v>
          </cell>
        </row>
        <row r="1870">
          <cell r="A1870">
            <v>0</v>
          </cell>
          <cell r="B1870">
            <v>0</v>
          </cell>
          <cell r="C1870">
            <v>0</v>
          </cell>
          <cell r="D1870">
            <v>0</v>
          </cell>
          <cell r="E1870">
            <v>0</v>
          </cell>
          <cell r="F1870">
            <v>0</v>
          </cell>
          <cell r="G1870">
            <v>0</v>
          </cell>
          <cell r="H1870">
            <v>0</v>
          </cell>
          <cell r="I1870">
            <v>0</v>
          </cell>
          <cell r="J1870">
            <v>0</v>
          </cell>
          <cell r="K1870">
            <v>0</v>
          </cell>
          <cell r="L1870">
            <v>0</v>
          </cell>
          <cell r="M1870">
            <v>0</v>
          </cell>
        </row>
        <row r="1871">
          <cell r="A1871">
            <v>0</v>
          </cell>
          <cell r="B1871">
            <v>0</v>
          </cell>
          <cell r="C1871">
            <v>0</v>
          </cell>
          <cell r="D1871">
            <v>0</v>
          </cell>
          <cell r="E1871">
            <v>0</v>
          </cell>
          <cell r="F1871">
            <v>0</v>
          </cell>
          <cell r="G1871">
            <v>0</v>
          </cell>
          <cell r="H1871">
            <v>0</v>
          </cell>
          <cell r="I1871">
            <v>0</v>
          </cell>
          <cell r="J1871">
            <v>0</v>
          </cell>
          <cell r="K1871">
            <v>0</v>
          </cell>
          <cell r="L1871">
            <v>0</v>
          </cell>
          <cell r="M1871">
            <v>0</v>
          </cell>
        </row>
        <row r="1872">
          <cell r="A1872">
            <v>0</v>
          </cell>
          <cell r="B1872">
            <v>0</v>
          </cell>
          <cell r="C1872">
            <v>0</v>
          </cell>
          <cell r="D1872">
            <v>0</v>
          </cell>
          <cell r="E1872">
            <v>0</v>
          </cell>
          <cell r="F1872">
            <v>0</v>
          </cell>
          <cell r="G1872">
            <v>0</v>
          </cell>
          <cell r="H1872">
            <v>0</v>
          </cell>
          <cell r="I1872">
            <v>0</v>
          </cell>
          <cell r="J1872">
            <v>0</v>
          </cell>
          <cell r="K1872">
            <v>0</v>
          </cell>
          <cell r="L1872">
            <v>0</v>
          </cell>
          <cell r="M1872">
            <v>0</v>
          </cell>
        </row>
        <row r="1873">
          <cell r="A1873">
            <v>0</v>
          </cell>
          <cell r="B1873">
            <v>0</v>
          </cell>
          <cell r="C1873">
            <v>0</v>
          </cell>
          <cell r="D1873">
            <v>0</v>
          </cell>
          <cell r="E1873">
            <v>0</v>
          </cell>
          <cell r="F1873">
            <v>0</v>
          </cell>
          <cell r="G1873">
            <v>0</v>
          </cell>
          <cell r="H1873">
            <v>0</v>
          </cell>
          <cell r="I1873">
            <v>0</v>
          </cell>
          <cell r="J1873">
            <v>0</v>
          </cell>
          <cell r="K1873">
            <v>0</v>
          </cell>
          <cell r="L1873">
            <v>0</v>
          </cell>
          <cell r="M1873">
            <v>0</v>
          </cell>
        </row>
        <row r="1874">
          <cell r="A1874">
            <v>0</v>
          </cell>
          <cell r="B1874">
            <v>0</v>
          </cell>
          <cell r="C1874">
            <v>0</v>
          </cell>
          <cell r="D1874">
            <v>0</v>
          </cell>
          <cell r="E1874">
            <v>0</v>
          </cell>
          <cell r="F1874">
            <v>0</v>
          </cell>
          <cell r="G1874">
            <v>0</v>
          </cell>
          <cell r="H1874">
            <v>0</v>
          </cell>
          <cell r="I1874">
            <v>0</v>
          </cell>
          <cell r="J1874">
            <v>0</v>
          </cell>
          <cell r="K1874">
            <v>0</v>
          </cell>
          <cell r="L1874">
            <v>0</v>
          </cell>
          <cell r="M1874">
            <v>0</v>
          </cell>
        </row>
        <row r="1875">
          <cell r="A1875">
            <v>0</v>
          </cell>
          <cell r="B1875">
            <v>0</v>
          </cell>
          <cell r="C1875">
            <v>0</v>
          </cell>
          <cell r="D1875">
            <v>0</v>
          </cell>
          <cell r="E1875">
            <v>0</v>
          </cell>
          <cell r="F1875">
            <v>0</v>
          </cell>
          <cell r="G1875">
            <v>0</v>
          </cell>
          <cell r="H1875">
            <v>0</v>
          </cell>
          <cell r="I1875">
            <v>0</v>
          </cell>
          <cell r="J1875">
            <v>0</v>
          </cell>
          <cell r="K1875">
            <v>0</v>
          </cell>
          <cell r="L1875">
            <v>0</v>
          </cell>
          <cell r="M1875">
            <v>0</v>
          </cell>
        </row>
        <row r="1876">
          <cell r="A1876">
            <v>0</v>
          </cell>
          <cell r="B1876">
            <v>0</v>
          </cell>
          <cell r="C1876">
            <v>0</v>
          </cell>
          <cell r="D1876">
            <v>0</v>
          </cell>
          <cell r="E1876">
            <v>0</v>
          </cell>
          <cell r="F1876">
            <v>0</v>
          </cell>
          <cell r="G1876">
            <v>0</v>
          </cell>
          <cell r="H1876">
            <v>0</v>
          </cell>
          <cell r="I1876">
            <v>0</v>
          </cell>
          <cell r="J1876">
            <v>0</v>
          </cell>
          <cell r="K1876">
            <v>0</v>
          </cell>
          <cell r="L1876">
            <v>0</v>
          </cell>
          <cell r="M1876">
            <v>0</v>
          </cell>
        </row>
        <row r="1877">
          <cell r="A1877">
            <v>0</v>
          </cell>
          <cell r="B1877">
            <v>0</v>
          </cell>
          <cell r="C1877">
            <v>0</v>
          </cell>
          <cell r="D1877">
            <v>0</v>
          </cell>
          <cell r="E1877">
            <v>0</v>
          </cell>
          <cell r="F1877">
            <v>0</v>
          </cell>
          <cell r="G1877">
            <v>0</v>
          </cell>
          <cell r="H1877">
            <v>0</v>
          </cell>
          <cell r="I1877">
            <v>0</v>
          </cell>
          <cell r="J1877">
            <v>0</v>
          </cell>
          <cell r="K1877">
            <v>0</v>
          </cell>
          <cell r="L1877">
            <v>0</v>
          </cell>
          <cell r="M1877">
            <v>0</v>
          </cell>
        </row>
        <row r="1878">
          <cell r="A1878">
            <v>0</v>
          </cell>
          <cell r="B1878">
            <v>0</v>
          </cell>
          <cell r="C1878">
            <v>0</v>
          </cell>
          <cell r="D1878">
            <v>0</v>
          </cell>
          <cell r="E1878">
            <v>0</v>
          </cell>
          <cell r="F1878">
            <v>0</v>
          </cell>
          <cell r="G1878">
            <v>0</v>
          </cell>
          <cell r="H1878">
            <v>0</v>
          </cell>
          <cell r="I1878">
            <v>0</v>
          </cell>
          <cell r="J1878">
            <v>0</v>
          </cell>
          <cell r="K1878">
            <v>0</v>
          </cell>
          <cell r="L1878">
            <v>0</v>
          </cell>
          <cell r="M1878">
            <v>0</v>
          </cell>
        </row>
        <row r="1879">
          <cell r="A1879">
            <v>0</v>
          </cell>
          <cell r="B1879">
            <v>0</v>
          </cell>
          <cell r="C1879">
            <v>0</v>
          </cell>
          <cell r="D1879">
            <v>0</v>
          </cell>
          <cell r="E1879">
            <v>0</v>
          </cell>
          <cell r="F1879">
            <v>0</v>
          </cell>
          <cell r="G1879">
            <v>0</v>
          </cell>
          <cell r="H1879">
            <v>0</v>
          </cell>
          <cell r="I1879">
            <v>0</v>
          </cell>
          <cell r="J1879">
            <v>0</v>
          </cell>
          <cell r="K1879">
            <v>0</v>
          </cell>
          <cell r="L1879">
            <v>0</v>
          </cell>
          <cell r="M1879">
            <v>0</v>
          </cell>
        </row>
        <row r="1880">
          <cell r="A1880">
            <v>0</v>
          </cell>
          <cell r="B1880">
            <v>0</v>
          </cell>
          <cell r="C1880">
            <v>0</v>
          </cell>
          <cell r="D1880">
            <v>0</v>
          </cell>
          <cell r="E1880">
            <v>0</v>
          </cell>
          <cell r="F1880">
            <v>0</v>
          </cell>
          <cell r="G1880">
            <v>0</v>
          </cell>
          <cell r="H1880">
            <v>0</v>
          </cell>
          <cell r="I1880">
            <v>0</v>
          </cell>
          <cell r="J1880">
            <v>0</v>
          </cell>
          <cell r="K1880">
            <v>0</v>
          </cell>
          <cell r="L1880">
            <v>0</v>
          </cell>
          <cell r="M1880">
            <v>0</v>
          </cell>
        </row>
        <row r="1881">
          <cell r="A1881">
            <v>0</v>
          </cell>
          <cell r="B1881">
            <v>0</v>
          </cell>
          <cell r="C1881">
            <v>0</v>
          </cell>
          <cell r="D1881">
            <v>0</v>
          </cell>
          <cell r="E1881">
            <v>0</v>
          </cell>
          <cell r="F1881">
            <v>0</v>
          </cell>
          <cell r="G1881">
            <v>0</v>
          </cell>
          <cell r="H1881">
            <v>0</v>
          </cell>
          <cell r="I1881">
            <v>0</v>
          </cell>
          <cell r="J1881">
            <v>0</v>
          </cell>
          <cell r="K1881">
            <v>0</v>
          </cell>
          <cell r="L1881">
            <v>0</v>
          </cell>
          <cell r="M1881">
            <v>0</v>
          </cell>
        </row>
        <row r="1882">
          <cell r="A1882">
            <v>0</v>
          </cell>
          <cell r="B1882">
            <v>0</v>
          </cell>
          <cell r="C1882">
            <v>0</v>
          </cell>
          <cell r="D1882">
            <v>0</v>
          </cell>
          <cell r="E1882">
            <v>0</v>
          </cell>
          <cell r="F1882">
            <v>0</v>
          </cell>
          <cell r="G1882">
            <v>0</v>
          </cell>
          <cell r="H1882">
            <v>0</v>
          </cell>
          <cell r="I1882">
            <v>0</v>
          </cell>
          <cell r="J1882">
            <v>0</v>
          </cell>
          <cell r="K1882">
            <v>0</v>
          </cell>
          <cell r="L1882">
            <v>0</v>
          </cell>
          <cell r="M1882">
            <v>0</v>
          </cell>
        </row>
        <row r="1883">
          <cell r="A1883">
            <v>0</v>
          </cell>
          <cell r="B1883">
            <v>0</v>
          </cell>
          <cell r="C1883">
            <v>0</v>
          </cell>
          <cell r="D1883">
            <v>0</v>
          </cell>
          <cell r="E1883">
            <v>0</v>
          </cell>
          <cell r="F1883">
            <v>0</v>
          </cell>
          <cell r="G1883">
            <v>0</v>
          </cell>
          <cell r="H1883">
            <v>0</v>
          </cell>
          <cell r="I1883">
            <v>0</v>
          </cell>
          <cell r="J1883">
            <v>0</v>
          </cell>
          <cell r="K1883">
            <v>0</v>
          </cell>
          <cell r="L1883">
            <v>0</v>
          </cell>
          <cell r="M1883">
            <v>0</v>
          </cell>
        </row>
        <row r="1884">
          <cell r="A1884">
            <v>0</v>
          </cell>
          <cell r="B1884">
            <v>0</v>
          </cell>
          <cell r="C1884">
            <v>0</v>
          </cell>
          <cell r="D1884">
            <v>0</v>
          </cell>
          <cell r="E1884">
            <v>0</v>
          </cell>
          <cell r="F1884">
            <v>0</v>
          </cell>
          <cell r="G1884">
            <v>0</v>
          </cell>
          <cell r="H1884">
            <v>0</v>
          </cell>
          <cell r="I1884">
            <v>0</v>
          </cell>
          <cell r="J1884">
            <v>0</v>
          </cell>
          <cell r="K1884">
            <v>0</v>
          </cell>
          <cell r="L1884">
            <v>0</v>
          </cell>
          <cell r="M1884">
            <v>0</v>
          </cell>
        </row>
        <row r="1885">
          <cell r="A1885">
            <v>0</v>
          </cell>
          <cell r="B1885">
            <v>0</v>
          </cell>
          <cell r="C1885">
            <v>0</v>
          </cell>
          <cell r="D1885">
            <v>0</v>
          </cell>
          <cell r="E1885">
            <v>0</v>
          </cell>
          <cell r="F1885">
            <v>0</v>
          </cell>
          <cell r="G1885">
            <v>0</v>
          </cell>
          <cell r="H1885">
            <v>0</v>
          </cell>
          <cell r="I1885">
            <v>0</v>
          </cell>
          <cell r="J1885">
            <v>0</v>
          </cell>
          <cell r="K1885">
            <v>0</v>
          </cell>
          <cell r="L1885">
            <v>0</v>
          </cell>
          <cell r="M1885">
            <v>0</v>
          </cell>
        </row>
        <row r="1886">
          <cell r="A1886">
            <v>0</v>
          </cell>
          <cell r="B1886">
            <v>0</v>
          </cell>
          <cell r="C1886">
            <v>0</v>
          </cell>
          <cell r="D1886">
            <v>0</v>
          </cell>
          <cell r="E1886">
            <v>0</v>
          </cell>
          <cell r="F1886">
            <v>0</v>
          </cell>
          <cell r="G1886">
            <v>0</v>
          </cell>
          <cell r="H1886">
            <v>0</v>
          </cell>
          <cell r="I1886">
            <v>0</v>
          </cell>
          <cell r="J1886">
            <v>0</v>
          </cell>
          <cell r="K1886">
            <v>0</v>
          </cell>
          <cell r="L1886">
            <v>0</v>
          </cell>
          <cell r="M1886">
            <v>0</v>
          </cell>
        </row>
        <row r="1887">
          <cell r="A1887">
            <v>0</v>
          </cell>
          <cell r="B1887">
            <v>0</v>
          </cell>
          <cell r="C1887">
            <v>0</v>
          </cell>
          <cell r="D1887">
            <v>0</v>
          </cell>
          <cell r="E1887">
            <v>0</v>
          </cell>
          <cell r="F1887">
            <v>0</v>
          </cell>
          <cell r="G1887">
            <v>0</v>
          </cell>
          <cell r="H1887">
            <v>0</v>
          </cell>
          <cell r="I1887">
            <v>0</v>
          </cell>
          <cell r="J1887">
            <v>0</v>
          </cell>
          <cell r="K1887">
            <v>0</v>
          </cell>
          <cell r="L1887">
            <v>0</v>
          </cell>
          <cell r="M1887">
            <v>0</v>
          </cell>
        </row>
        <row r="1888">
          <cell r="A1888">
            <v>0</v>
          </cell>
          <cell r="B1888">
            <v>0</v>
          </cell>
          <cell r="C1888">
            <v>0</v>
          </cell>
          <cell r="D1888">
            <v>0</v>
          </cell>
          <cell r="E1888">
            <v>0</v>
          </cell>
          <cell r="F1888">
            <v>0</v>
          </cell>
          <cell r="G1888">
            <v>0</v>
          </cell>
          <cell r="H1888">
            <v>0</v>
          </cell>
          <cell r="I1888">
            <v>0</v>
          </cell>
          <cell r="J1888">
            <v>0</v>
          </cell>
          <cell r="K1888">
            <v>0</v>
          </cell>
          <cell r="L1888">
            <v>0</v>
          </cell>
          <cell r="M1888">
            <v>0</v>
          </cell>
        </row>
        <row r="1889">
          <cell r="A1889">
            <v>0</v>
          </cell>
          <cell r="B1889">
            <v>0</v>
          </cell>
          <cell r="C1889">
            <v>0</v>
          </cell>
          <cell r="D1889">
            <v>0</v>
          </cell>
          <cell r="E1889">
            <v>0</v>
          </cell>
          <cell r="F1889">
            <v>0</v>
          </cell>
          <cell r="G1889">
            <v>0</v>
          </cell>
          <cell r="H1889">
            <v>0</v>
          </cell>
          <cell r="I1889">
            <v>0</v>
          </cell>
          <cell r="J1889">
            <v>0</v>
          </cell>
          <cell r="K1889">
            <v>0</v>
          </cell>
          <cell r="L1889">
            <v>0</v>
          </cell>
          <cell r="M1889">
            <v>0</v>
          </cell>
        </row>
        <row r="1890">
          <cell r="A1890">
            <v>0</v>
          </cell>
          <cell r="B1890">
            <v>0</v>
          </cell>
          <cell r="C1890">
            <v>0</v>
          </cell>
          <cell r="D1890">
            <v>0</v>
          </cell>
          <cell r="E1890">
            <v>0</v>
          </cell>
          <cell r="F1890">
            <v>0</v>
          </cell>
          <cell r="G1890">
            <v>0</v>
          </cell>
          <cell r="H1890">
            <v>0</v>
          </cell>
          <cell r="I1890">
            <v>0</v>
          </cell>
          <cell r="J1890">
            <v>0</v>
          </cell>
          <cell r="K1890">
            <v>0</v>
          </cell>
          <cell r="L1890">
            <v>0</v>
          </cell>
          <cell r="M1890">
            <v>0</v>
          </cell>
        </row>
        <row r="1891">
          <cell r="A1891">
            <v>0</v>
          </cell>
          <cell r="B1891">
            <v>0</v>
          </cell>
          <cell r="C1891">
            <v>0</v>
          </cell>
          <cell r="D1891">
            <v>0</v>
          </cell>
          <cell r="E1891">
            <v>0</v>
          </cell>
          <cell r="F1891">
            <v>0</v>
          </cell>
          <cell r="G1891">
            <v>0</v>
          </cell>
          <cell r="H1891">
            <v>0</v>
          </cell>
          <cell r="I1891">
            <v>0</v>
          </cell>
          <cell r="J1891">
            <v>0</v>
          </cell>
          <cell r="K1891">
            <v>0</v>
          </cell>
          <cell r="L1891">
            <v>0</v>
          </cell>
          <cell r="M1891">
            <v>0</v>
          </cell>
        </row>
        <row r="1892">
          <cell r="A1892">
            <v>0</v>
          </cell>
          <cell r="B1892">
            <v>0</v>
          </cell>
          <cell r="C1892">
            <v>0</v>
          </cell>
          <cell r="D1892">
            <v>0</v>
          </cell>
          <cell r="E1892">
            <v>0</v>
          </cell>
          <cell r="F1892">
            <v>0</v>
          </cell>
          <cell r="G1892">
            <v>0</v>
          </cell>
          <cell r="H1892">
            <v>0</v>
          </cell>
          <cell r="I1892">
            <v>0</v>
          </cell>
          <cell r="J1892">
            <v>0</v>
          </cell>
          <cell r="K1892">
            <v>0</v>
          </cell>
          <cell r="L1892">
            <v>0</v>
          </cell>
          <cell r="M1892">
            <v>0</v>
          </cell>
        </row>
        <row r="1893">
          <cell r="A1893">
            <v>0</v>
          </cell>
          <cell r="B1893">
            <v>0</v>
          </cell>
          <cell r="C1893">
            <v>0</v>
          </cell>
          <cell r="D1893">
            <v>0</v>
          </cell>
          <cell r="E1893">
            <v>0</v>
          </cell>
          <cell r="F1893">
            <v>0</v>
          </cell>
          <cell r="G1893">
            <v>0</v>
          </cell>
          <cell r="H1893">
            <v>0</v>
          </cell>
          <cell r="I1893">
            <v>0</v>
          </cell>
          <cell r="J1893">
            <v>0</v>
          </cell>
          <cell r="K1893">
            <v>0</v>
          </cell>
          <cell r="L1893">
            <v>0</v>
          </cell>
          <cell r="M1893">
            <v>0</v>
          </cell>
        </row>
        <row r="1894">
          <cell r="A1894">
            <v>0</v>
          </cell>
          <cell r="B1894">
            <v>0</v>
          </cell>
          <cell r="C1894">
            <v>0</v>
          </cell>
          <cell r="D1894">
            <v>0</v>
          </cell>
          <cell r="E1894">
            <v>0</v>
          </cell>
          <cell r="F1894">
            <v>0</v>
          </cell>
          <cell r="G1894">
            <v>0</v>
          </cell>
          <cell r="H1894">
            <v>0</v>
          </cell>
          <cell r="I1894">
            <v>0</v>
          </cell>
          <cell r="J1894">
            <v>0</v>
          </cell>
          <cell r="K1894">
            <v>0</v>
          </cell>
          <cell r="L1894">
            <v>0</v>
          </cell>
          <cell r="M1894">
            <v>0</v>
          </cell>
        </row>
        <row r="1895">
          <cell r="A1895">
            <v>0</v>
          </cell>
          <cell r="B1895">
            <v>0</v>
          </cell>
          <cell r="C1895">
            <v>0</v>
          </cell>
          <cell r="D1895">
            <v>0</v>
          </cell>
          <cell r="E1895">
            <v>0</v>
          </cell>
          <cell r="F1895">
            <v>0</v>
          </cell>
          <cell r="G1895">
            <v>0</v>
          </cell>
          <cell r="H1895">
            <v>0</v>
          </cell>
          <cell r="I1895">
            <v>0</v>
          </cell>
          <cell r="J1895">
            <v>0</v>
          </cell>
          <cell r="K1895">
            <v>0</v>
          </cell>
          <cell r="L1895">
            <v>0</v>
          </cell>
          <cell r="M1895">
            <v>0</v>
          </cell>
        </row>
        <row r="1896">
          <cell r="A1896">
            <v>0</v>
          </cell>
          <cell r="B1896">
            <v>0</v>
          </cell>
          <cell r="C1896">
            <v>0</v>
          </cell>
          <cell r="D1896">
            <v>0</v>
          </cell>
          <cell r="E1896">
            <v>0</v>
          </cell>
          <cell r="F1896">
            <v>0</v>
          </cell>
          <cell r="G1896">
            <v>0</v>
          </cell>
          <cell r="H1896">
            <v>0</v>
          </cell>
          <cell r="I1896">
            <v>0</v>
          </cell>
          <cell r="J1896">
            <v>0</v>
          </cell>
          <cell r="K1896">
            <v>0</v>
          </cell>
          <cell r="L1896">
            <v>0</v>
          </cell>
          <cell r="M1896">
            <v>0</v>
          </cell>
        </row>
        <row r="1897">
          <cell r="A1897">
            <v>0</v>
          </cell>
          <cell r="B1897">
            <v>0</v>
          </cell>
          <cell r="C1897">
            <v>0</v>
          </cell>
          <cell r="D1897">
            <v>0</v>
          </cell>
          <cell r="E1897">
            <v>0</v>
          </cell>
          <cell r="F1897">
            <v>0</v>
          </cell>
          <cell r="G1897">
            <v>0</v>
          </cell>
          <cell r="H1897">
            <v>0</v>
          </cell>
          <cell r="I1897">
            <v>0</v>
          </cell>
          <cell r="J1897">
            <v>0</v>
          </cell>
          <cell r="K1897">
            <v>0</v>
          </cell>
          <cell r="L1897">
            <v>0</v>
          </cell>
          <cell r="M1897">
            <v>0</v>
          </cell>
        </row>
        <row r="1898">
          <cell r="A1898">
            <v>0</v>
          </cell>
          <cell r="B1898">
            <v>0</v>
          </cell>
          <cell r="C1898">
            <v>0</v>
          </cell>
          <cell r="D1898">
            <v>0</v>
          </cell>
          <cell r="E1898">
            <v>0</v>
          </cell>
          <cell r="F1898">
            <v>0</v>
          </cell>
          <cell r="G1898">
            <v>0</v>
          </cell>
          <cell r="H1898">
            <v>0</v>
          </cell>
          <cell r="I1898">
            <v>0</v>
          </cell>
          <cell r="J1898">
            <v>0</v>
          </cell>
          <cell r="K1898">
            <v>0</v>
          </cell>
          <cell r="L1898">
            <v>0</v>
          </cell>
          <cell r="M1898">
            <v>0</v>
          </cell>
        </row>
        <row r="1899">
          <cell r="A1899">
            <v>0</v>
          </cell>
          <cell r="B1899">
            <v>0</v>
          </cell>
          <cell r="C1899">
            <v>0</v>
          </cell>
          <cell r="D1899">
            <v>0</v>
          </cell>
          <cell r="E1899">
            <v>0</v>
          </cell>
          <cell r="F1899">
            <v>0</v>
          </cell>
          <cell r="G1899">
            <v>0</v>
          </cell>
          <cell r="H1899">
            <v>0</v>
          </cell>
          <cell r="I1899">
            <v>0</v>
          </cell>
          <cell r="J1899">
            <v>0</v>
          </cell>
          <cell r="K1899">
            <v>0</v>
          </cell>
          <cell r="L1899">
            <v>0</v>
          </cell>
          <cell r="M1899">
            <v>0</v>
          </cell>
        </row>
        <row r="1900">
          <cell r="A1900">
            <v>0</v>
          </cell>
          <cell r="B1900">
            <v>0</v>
          </cell>
          <cell r="C1900">
            <v>0</v>
          </cell>
          <cell r="D1900">
            <v>0</v>
          </cell>
          <cell r="E1900">
            <v>0</v>
          </cell>
          <cell r="F1900">
            <v>0</v>
          </cell>
          <cell r="G1900">
            <v>0</v>
          </cell>
          <cell r="H1900">
            <v>0</v>
          </cell>
          <cell r="I1900">
            <v>0</v>
          </cell>
          <cell r="J1900">
            <v>0</v>
          </cell>
          <cell r="K1900">
            <v>0</v>
          </cell>
          <cell r="L1900">
            <v>0</v>
          </cell>
          <cell r="M1900">
            <v>0</v>
          </cell>
        </row>
        <row r="1901">
          <cell r="A1901">
            <v>0</v>
          </cell>
          <cell r="B1901">
            <v>0</v>
          </cell>
          <cell r="C1901">
            <v>0</v>
          </cell>
          <cell r="D1901">
            <v>0</v>
          </cell>
          <cell r="E1901">
            <v>0</v>
          </cell>
          <cell r="F1901">
            <v>0</v>
          </cell>
          <cell r="G1901">
            <v>0</v>
          </cell>
          <cell r="H1901">
            <v>0</v>
          </cell>
          <cell r="I1901">
            <v>0</v>
          </cell>
          <cell r="J1901">
            <v>0</v>
          </cell>
          <cell r="K1901">
            <v>0</v>
          </cell>
          <cell r="L1901">
            <v>0</v>
          </cell>
          <cell r="M1901">
            <v>0</v>
          </cell>
        </row>
        <row r="1902">
          <cell r="A1902">
            <v>0</v>
          </cell>
          <cell r="B1902">
            <v>0</v>
          </cell>
          <cell r="C1902">
            <v>0</v>
          </cell>
          <cell r="D1902">
            <v>0</v>
          </cell>
          <cell r="E1902">
            <v>0</v>
          </cell>
          <cell r="F1902">
            <v>0</v>
          </cell>
          <cell r="G1902">
            <v>0</v>
          </cell>
          <cell r="H1902">
            <v>0</v>
          </cell>
          <cell r="I1902">
            <v>0</v>
          </cell>
          <cell r="J1902">
            <v>0</v>
          </cell>
          <cell r="K1902">
            <v>0</v>
          </cell>
          <cell r="L1902">
            <v>0</v>
          </cell>
          <cell r="M1902">
            <v>0</v>
          </cell>
        </row>
        <row r="1903">
          <cell r="A1903">
            <v>0</v>
          </cell>
          <cell r="B1903">
            <v>0</v>
          </cell>
          <cell r="C1903">
            <v>0</v>
          </cell>
          <cell r="D1903">
            <v>0</v>
          </cell>
          <cell r="E1903">
            <v>0</v>
          </cell>
          <cell r="F1903">
            <v>0</v>
          </cell>
          <cell r="G1903">
            <v>0</v>
          </cell>
          <cell r="H1903">
            <v>0</v>
          </cell>
          <cell r="I1903">
            <v>0</v>
          </cell>
          <cell r="J1903">
            <v>0</v>
          </cell>
          <cell r="K1903">
            <v>0</v>
          </cell>
          <cell r="L1903">
            <v>0</v>
          </cell>
          <cell r="M1903">
            <v>0</v>
          </cell>
        </row>
        <row r="1904">
          <cell r="A1904">
            <v>0</v>
          </cell>
          <cell r="B1904">
            <v>0</v>
          </cell>
          <cell r="C1904">
            <v>0</v>
          </cell>
          <cell r="D1904">
            <v>0</v>
          </cell>
          <cell r="E1904">
            <v>0</v>
          </cell>
          <cell r="F1904">
            <v>0</v>
          </cell>
          <cell r="G1904">
            <v>0</v>
          </cell>
          <cell r="H1904">
            <v>0</v>
          </cell>
          <cell r="I1904">
            <v>0</v>
          </cell>
          <cell r="J1904">
            <v>0</v>
          </cell>
          <cell r="K1904">
            <v>0</v>
          </cell>
          <cell r="L1904">
            <v>0</v>
          </cell>
          <cell r="M1904">
            <v>0</v>
          </cell>
        </row>
        <row r="1905">
          <cell r="A1905">
            <v>0</v>
          </cell>
          <cell r="B1905">
            <v>0</v>
          </cell>
          <cell r="C1905">
            <v>0</v>
          </cell>
          <cell r="D1905">
            <v>0</v>
          </cell>
          <cell r="E1905">
            <v>0</v>
          </cell>
          <cell r="F1905">
            <v>0</v>
          </cell>
          <cell r="G1905">
            <v>0</v>
          </cell>
          <cell r="H1905">
            <v>0</v>
          </cell>
          <cell r="I1905">
            <v>0</v>
          </cell>
          <cell r="J1905">
            <v>0</v>
          </cell>
          <cell r="K1905">
            <v>0</v>
          </cell>
          <cell r="L1905">
            <v>0</v>
          </cell>
          <cell r="M1905">
            <v>0</v>
          </cell>
        </row>
        <row r="1906">
          <cell r="A1906">
            <v>0</v>
          </cell>
          <cell r="B1906">
            <v>0</v>
          </cell>
          <cell r="C1906">
            <v>0</v>
          </cell>
          <cell r="D1906">
            <v>0</v>
          </cell>
          <cell r="E1906">
            <v>0</v>
          </cell>
          <cell r="F1906">
            <v>0</v>
          </cell>
          <cell r="G1906">
            <v>0</v>
          </cell>
          <cell r="H1906">
            <v>0</v>
          </cell>
          <cell r="I1906">
            <v>0</v>
          </cell>
          <cell r="J1906">
            <v>0</v>
          </cell>
          <cell r="K1906">
            <v>0</v>
          </cell>
          <cell r="L1906">
            <v>0</v>
          </cell>
          <cell r="M1906">
            <v>0</v>
          </cell>
        </row>
        <row r="1907">
          <cell r="A1907">
            <v>0</v>
          </cell>
          <cell r="B1907">
            <v>0</v>
          </cell>
          <cell r="C1907">
            <v>0</v>
          </cell>
          <cell r="D1907">
            <v>0</v>
          </cell>
          <cell r="E1907">
            <v>0</v>
          </cell>
          <cell r="F1907">
            <v>0</v>
          </cell>
          <cell r="G1907">
            <v>0</v>
          </cell>
          <cell r="H1907">
            <v>0</v>
          </cell>
          <cell r="I1907">
            <v>0</v>
          </cell>
          <cell r="J1907">
            <v>0</v>
          </cell>
          <cell r="K1907">
            <v>0</v>
          </cell>
          <cell r="L1907">
            <v>0</v>
          </cell>
          <cell r="M1907">
            <v>0</v>
          </cell>
        </row>
        <row r="1908">
          <cell r="A1908">
            <v>0</v>
          </cell>
          <cell r="B1908">
            <v>0</v>
          </cell>
          <cell r="C1908">
            <v>0</v>
          </cell>
          <cell r="D1908">
            <v>0</v>
          </cell>
          <cell r="E1908">
            <v>0</v>
          </cell>
          <cell r="F1908">
            <v>0</v>
          </cell>
          <cell r="G1908">
            <v>0</v>
          </cell>
          <cell r="H1908">
            <v>0</v>
          </cell>
          <cell r="I1908">
            <v>0</v>
          </cell>
          <cell r="J1908">
            <v>0</v>
          </cell>
          <cell r="K1908">
            <v>0</v>
          </cell>
          <cell r="L1908">
            <v>0</v>
          </cell>
          <cell r="M1908">
            <v>0</v>
          </cell>
        </row>
        <row r="1909">
          <cell r="A1909">
            <v>0</v>
          </cell>
          <cell r="B1909">
            <v>0</v>
          </cell>
          <cell r="C1909">
            <v>0</v>
          </cell>
          <cell r="D1909">
            <v>0</v>
          </cell>
          <cell r="E1909">
            <v>0</v>
          </cell>
          <cell r="F1909">
            <v>0</v>
          </cell>
          <cell r="G1909">
            <v>0</v>
          </cell>
          <cell r="H1909">
            <v>0</v>
          </cell>
          <cell r="I1909">
            <v>0</v>
          </cell>
          <cell r="J1909">
            <v>0</v>
          </cell>
          <cell r="K1909">
            <v>0</v>
          </cell>
          <cell r="L1909">
            <v>0</v>
          </cell>
          <cell r="M1909">
            <v>0</v>
          </cell>
        </row>
        <row r="1910">
          <cell r="A1910">
            <v>0</v>
          </cell>
          <cell r="B1910">
            <v>0</v>
          </cell>
          <cell r="C1910">
            <v>0</v>
          </cell>
          <cell r="D1910">
            <v>0</v>
          </cell>
          <cell r="E1910">
            <v>0</v>
          </cell>
          <cell r="F1910">
            <v>0</v>
          </cell>
          <cell r="G1910">
            <v>0</v>
          </cell>
          <cell r="H1910">
            <v>0</v>
          </cell>
          <cell r="I1910">
            <v>0</v>
          </cell>
          <cell r="J1910">
            <v>0</v>
          </cell>
          <cell r="K1910">
            <v>0</v>
          </cell>
          <cell r="L1910">
            <v>0</v>
          </cell>
          <cell r="M1910">
            <v>0</v>
          </cell>
        </row>
        <row r="1911">
          <cell r="A1911">
            <v>0</v>
          </cell>
          <cell r="B1911">
            <v>0</v>
          </cell>
          <cell r="C1911">
            <v>0</v>
          </cell>
          <cell r="D1911">
            <v>0</v>
          </cell>
          <cell r="E1911">
            <v>0</v>
          </cell>
          <cell r="F1911">
            <v>0</v>
          </cell>
          <cell r="G1911">
            <v>0</v>
          </cell>
          <cell r="H1911">
            <v>0</v>
          </cell>
          <cell r="I1911">
            <v>0</v>
          </cell>
          <cell r="J1911">
            <v>0</v>
          </cell>
          <cell r="K1911">
            <v>0</v>
          </cell>
          <cell r="L1911">
            <v>0</v>
          </cell>
          <cell r="M1911">
            <v>0</v>
          </cell>
        </row>
        <row r="1912">
          <cell r="A1912">
            <v>0</v>
          </cell>
          <cell r="B1912">
            <v>0</v>
          </cell>
          <cell r="C1912">
            <v>0</v>
          </cell>
          <cell r="D1912">
            <v>0</v>
          </cell>
          <cell r="E1912">
            <v>0</v>
          </cell>
          <cell r="F1912">
            <v>0</v>
          </cell>
          <cell r="G1912">
            <v>0</v>
          </cell>
          <cell r="H1912">
            <v>0</v>
          </cell>
          <cell r="I1912">
            <v>0</v>
          </cell>
          <cell r="J1912">
            <v>0</v>
          </cell>
          <cell r="K1912">
            <v>0</v>
          </cell>
          <cell r="L1912">
            <v>0</v>
          </cell>
          <cell r="M1912">
            <v>0</v>
          </cell>
        </row>
        <row r="1913">
          <cell r="A1913">
            <v>0</v>
          </cell>
          <cell r="B1913">
            <v>0</v>
          </cell>
          <cell r="C1913">
            <v>0</v>
          </cell>
          <cell r="D1913">
            <v>0</v>
          </cell>
          <cell r="E1913">
            <v>0</v>
          </cell>
          <cell r="F1913">
            <v>0</v>
          </cell>
          <cell r="G1913">
            <v>0</v>
          </cell>
          <cell r="H1913">
            <v>0</v>
          </cell>
          <cell r="I1913">
            <v>0</v>
          </cell>
          <cell r="J1913">
            <v>0</v>
          </cell>
          <cell r="K1913">
            <v>0</v>
          </cell>
          <cell r="L1913">
            <v>0</v>
          </cell>
          <cell r="M1913">
            <v>0</v>
          </cell>
        </row>
        <row r="1914">
          <cell r="A1914">
            <v>0</v>
          </cell>
          <cell r="B1914">
            <v>0</v>
          </cell>
          <cell r="C1914">
            <v>0</v>
          </cell>
          <cell r="D1914">
            <v>0</v>
          </cell>
          <cell r="E1914">
            <v>0</v>
          </cell>
          <cell r="F1914">
            <v>0</v>
          </cell>
          <cell r="G1914">
            <v>0</v>
          </cell>
          <cell r="H1914">
            <v>0</v>
          </cell>
          <cell r="I1914">
            <v>0</v>
          </cell>
          <cell r="J1914">
            <v>0</v>
          </cell>
          <cell r="K1914">
            <v>0</v>
          </cell>
          <cell r="L1914">
            <v>0</v>
          </cell>
          <cell r="M1914">
            <v>0</v>
          </cell>
        </row>
        <row r="1915">
          <cell r="A1915">
            <v>0</v>
          </cell>
          <cell r="B1915">
            <v>0</v>
          </cell>
          <cell r="C1915">
            <v>0</v>
          </cell>
          <cell r="D1915">
            <v>0</v>
          </cell>
          <cell r="E1915">
            <v>0</v>
          </cell>
          <cell r="F1915">
            <v>0</v>
          </cell>
          <cell r="G1915">
            <v>0</v>
          </cell>
          <cell r="H1915">
            <v>0</v>
          </cell>
          <cell r="I1915">
            <v>0</v>
          </cell>
          <cell r="J1915">
            <v>0</v>
          </cell>
          <cell r="K1915">
            <v>0</v>
          </cell>
          <cell r="L1915">
            <v>0</v>
          </cell>
          <cell r="M1915">
            <v>0</v>
          </cell>
        </row>
        <row r="1916">
          <cell r="A1916">
            <v>0</v>
          </cell>
          <cell r="B1916">
            <v>0</v>
          </cell>
          <cell r="C1916">
            <v>0</v>
          </cell>
          <cell r="D1916">
            <v>0</v>
          </cell>
          <cell r="E1916">
            <v>0</v>
          </cell>
          <cell r="F1916">
            <v>0</v>
          </cell>
          <cell r="G1916">
            <v>0</v>
          </cell>
          <cell r="H1916">
            <v>0</v>
          </cell>
          <cell r="I1916">
            <v>0</v>
          </cell>
          <cell r="J1916">
            <v>0</v>
          </cell>
          <cell r="K1916">
            <v>0</v>
          </cell>
          <cell r="L1916">
            <v>0</v>
          </cell>
          <cell r="M1916">
            <v>0</v>
          </cell>
        </row>
        <row r="1917">
          <cell r="A1917">
            <v>0</v>
          </cell>
          <cell r="B1917">
            <v>0</v>
          </cell>
          <cell r="C1917">
            <v>0</v>
          </cell>
          <cell r="D1917">
            <v>0</v>
          </cell>
          <cell r="E1917">
            <v>0</v>
          </cell>
          <cell r="F1917">
            <v>0</v>
          </cell>
          <cell r="G1917">
            <v>0</v>
          </cell>
          <cell r="H1917">
            <v>0</v>
          </cell>
          <cell r="I1917">
            <v>0</v>
          </cell>
          <cell r="J1917">
            <v>0</v>
          </cell>
          <cell r="K1917">
            <v>0</v>
          </cell>
          <cell r="L1917">
            <v>0</v>
          </cell>
          <cell r="M1917">
            <v>0</v>
          </cell>
        </row>
        <row r="1918">
          <cell r="A1918">
            <v>0</v>
          </cell>
          <cell r="B1918">
            <v>0</v>
          </cell>
          <cell r="C1918">
            <v>0</v>
          </cell>
          <cell r="D1918">
            <v>0</v>
          </cell>
          <cell r="E1918">
            <v>0</v>
          </cell>
          <cell r="F1918">
            <v>0</v>
          </cell>
          <cell r="G1918">
            <v>0</v>
          </cell>
          <cell r="H1918">
            <v>0</v>
          </cell>
          <cell r="I1918">
            <v>0</v>
          </cell>
          <cell r="J1918">
            <v>0</v>
          </cell>
          <cell r="K1918">
            <v>0</v>
          </cell>
          <cell r="L1918">
            <v>0</v>
          </cell>
          <cell r="M1918">
            <v>0</v>
          </cell>
        </row>
        <row r="1919">
          <cell r="A1919">
            <v>0</v>
          </cell>
          <cell r="B1919">
            <v>0</v>
          </cell>
          <cell r="C1919">
            <v>0</v>
          </cell>
          <cell r="D1919">
            <v>0</v>
          </cell>
          <cell r="E1919">
            <v>0</v>
          </cell>
          <cell r="F1919">
            <v>0</v>
          </cell>
          <cell r="G1919">
            <v>0</v>
          </cell>
          <cell r="H1919">
            <v>0</v>
          </cell>
          <cell r="I1919">
            <v>0</v>
          </cell>
          <cell r="J1919">
            <v>0</v>
          </cell>
          <cell r="K1919">
            <v>0</v>
          </cell>
          <cell r="L1919">
            <v>0</v>
          </cell>
          <cell r="M1919">
            <v>0</v>
          </cell>
        </row>
        <row r="1920">
          <cell r="A1920">
            <v>0</v>
          </cell>
          <cell r="B1920">
            <v>0</v>
          </cell>
          <cell r="C1920">
            <v>0</v>
          </cell>
          <cell r="D1920">
            <v>0</v>
          </cell>
          <cell r="E1920">
            <v>0</v>
          </cell>
          <cell r="F1920">
            <v>0</v>
          </cell>
          <cell r="G1920">
            <v>0</v>
          </cell>
          <cell r="H1920">
            <v>0</v>
          </cell>
          <cell r="I1920">
            <v>0</v>
          </cell>
          <cell r="J1920">
            <v>0</v>
          </cell>
          <cell r="K1920">
            <v>0</v>
          </cell>
          <cell r="L1920">
            <v>0</v>
          </cell>
          <cell r="M1920">
            <v>0</v>
          </cell>
        </row>
        <row r="1921">
          <cell r="A1921">
            <v>0</v>
          </cell>
          <cell r="B1921">
            <v>0</v>
          </cell>
          <cell r="C1921">
            <v>0</v>
          </cell>
          <cell r="D1921">
            <v>0</v>
          </cell>
          <cell r="E1921">
            <v>0</v>
          </cell>
          <cell r="F1921">
            <v>0</v>
          </cell>
          <cell r="G1921">
            <v>0</v>
          </cell>
          <cell r="H1921">
            <v>0</v>
          </cell>
          <cell r="I1921">
            <v>0</v>
          </cell>
          <cell r="J1921">
            <v>0</v>
          </cell>
          <cell r="K1921">
            <v>0</v>
          </cell>
          <cell r="L1921">
            <v>0</v>
          </cell>
          <cell r="M1921">
            <v>0</v>
          </cell>
        </row>
        <row r="1922">
          <cell r="A1922">
            <v>0</v>
          </cell>
          <cell r="B1922">
            <v>0</v>
          </cell>
          <cell r="C1922">
            <v>0</v>
          </cell>
          <cell r="D1922">
            <v>0</v>
          </cell>
          <cell r="E1922">
            <v>0</v>
          </cell>
          <cell r="F1922">
            <v>0</v>
          </cell>
          <cell r="G1922">
            <v>0</v>
          </cell>
          <cell r="H1922">
            <v>0</v>
          </cell>
          <cell r="I1922">
            <v>0</v>
          </cell>
          <cell r="J1922">
            <v>0</v>
          </cell>
          <cell r="K1922">
            <v>0</v>
          </cell>
          <cell r="L1922">
            <v>0</v>
          </cell>
          <cell r="M1922">
            <v>0</v>
          </cell>
        </row>
        <row r="1923">
          <cell r="A1923">
            <v>0</v>
          </cell>
          <cell r="B1923">
            <v>0</v>
          </cell>
          <cell r="C1923">
            <v>0</v>
          </cell>
          <cell r="D1923">
            <v>0</v>
          </cell>
          <cell r="E1923">
            <v>0</v>
          </cell>
          <cell r="F1923">
            <v>0</v>
          </cell>
          <cell r="G1923">
            <v>0</v>
          </cell>
          <cell r="H1923">
            <v>0</v>
          </cell>
          <cell r="I1923">
            <v>0</v>
          </cell>
          <cell r="J1923">
            <v>0</v>
          </cell>
          <cell r="K1923">
            <v>0</v>
          </cell>
          <cell r="L1923">
            <v>0</v>
          </cell>
          <cell r="M1923">
            <v>0</v>
          </cell>
        </row>
        <row r="1924">
          <cell r="A1924">
            <v>0</v>
          </cell>
          <cell r="B1924">
            <v>0</v>
          </cell>
          <cell r="C1924">
            <v>0</v>
          </cell>
          <cell r="D1924">
            <v>0</v>
          </cell>
          <cell r="E1924">
            <v>0</v>
          </cell>
          <cell r="F1924">
            <v>0</v>
          </cell>
          <cell r="G1924">
            <v>0</v>
          </cell>
          <cell r="H1924">
            <v>0</v>
          </cell>
          <cell r="I1924">
            <v>0</v>
          </cell>
          <cell r="J1924">
            <v>0</v>
          </cell>
          <cell r="K1924">
            <v>0</v>
          </cell>
          <cell r="L1924">
            <v>0</v>
          </cell>
          <cell r="M1924">
            <v>0</v>
          </cell>
        </row>
        <row r="1925">
          <cell r="A1925">
            <v>0</v>
          </cell>
          <cell r="B1925">
            <v>0</v>
          </cell>
          <cell r="C1925">
            <v>0</v>
          </cell>
          <cell r="D1925">
            <v>0</v>
          </cell>
          <cell r="E1925">
            <v>0</v>
          </cell>
          <cell r="F1925">
            <v>0</v>
          </cell>
          <cell r="G1925">
            <v>0</v>
          </cell>
          <cell r="H1925">
            <v>0</v>
          </cell>
          <cell r="I1925">
            <v>0</v>
          </cell>
          <cell r="J1925">
            <v>0</v>
          </cell>
          <cell r="K1925">
            <v>0</v>
          </cell>
          <cell r="L1925">
            <v>0</v>
          </cell>
          <cell r="M1925">
            <v>0</v>
          </cell>
        </row>
        <row r="1926">
          <cell r="A1926">
            <v>0</v>
          </cell>
          <cell r="B1926">
            <v>0</v>
          </cell>
          <cell r="C1926">
            <v>0</v>
          </cell>
          <cell r="D1926">
            <v>0</v>
          </cell>
          <cell r="E1926">
            <v>0</v>
          </cell>
          <cell r="F1926">
            <v>0</v>
          </cell>
          <cell r="G1926">
            <v>0</v>
          </cell>
          <cell r="H1926">
            <v>0</v>
          </cell>
          <cell r="I1926">
            <v>0</v>
          </cell>
          <cell r="J1926">
            <v>0</v>
          </cell>
          <cell r="K1926">
            <v>0</v>
          </cell>
          <cell r="L1926">
            <v>0</v>
          </cell>
          <cell r="M1926">
            <v>0</v>
          </cell>
        </row>
        <row r="1927">
          <cell r="A1927">
            <v>0</v>
          </cell>
          <cell r="B1927">
            <v>0</v>
          </cell>
          <cell r="C1927">
            <v>0</v>
          </cell>
          <cell r="D1927">
            <v>0</v>
          </cell>
          <cell r="E1927">
            <v>0</v>
          </cell>
          <cell r="F1927">
            <v>0</v>
          </cell>
          <cell r="G1927">
            <v>0</v>
          </cell>
          <cell r="H1927">
            <v>0</v>
          </cell>
          <cell r="I1927">
            <v>0</v>
          </cell>
          <cell r="J1927">
            <v>0</v>
          </cell>
          <cell r="K1927">
            <v>0</v>
          </cell>
          <cell r="L1927">
            <v>0</v>
          </cell>
          <cell r="M1927">
            <v>0</v>
          </cell>
        </row>
        <row r="1928">
          <cell r="A1928">
            <v>0</v>
          </cell>
          <cell r="B1928">
            <v>0</v>
          </cell>
          <cell r="C1928">
            <v>0</v>
          </cell>
          <cell r="D1928">
            <v>0</v>
          </cell>
          <cell r="E1928">
            <v>0</v>
          </cell>
          <cell r="F1928">
            <v>0</v>
          </cell>
          <cell r="G1928">
            <v>0</v>
          </cell>
          <cell r="H1928">
            <v>0</v>
          </cell>
          <cell r="I1928">
            <v>0</v>
          </cell>
          <cell r="J1928">
            <v>0</v>
          </cell>
          <cell r="K1928">
            <v>0</v>
          </cell>
          <cell r="L1928">
            <v>0</v>
          </cell>
          <cell r="M1928">
            <v>0</v>
          </cell>
        </row>
        <row r="1929">
          <cell r="A1929">
            <v>0</v>
          </cell>
          <cell r="B1929">
            <v>0</v>
          </cell>
          <cell r="C1929">
            <v>0</v>
          </cell>
          <cell r="D1929">
            <v>0</v>
          </cell>
          <cell r="E1929">
            <v>0</v>
          </cell>
          <cell r="F1929">
            <v>0</v>
          </cell>
          <cell r="G1929">
            <v>0</v>
          </cell>
          <cell r="H1929">
            <v>0</v>
          </cell>
          <cell r="I1929">
            <v>0</v>
          </cell>
          <cell r="J1929">
            <v>0</v>
          </cell>
          <cell r="K1929">
            <v>0</v>
          </cell>
          <cell r="L1929">
            <v>0</v>
          </cell>
          <cell r="M1929">
            <v>0</v>
          </cell>
        </row>
        <row r="1930">
          <cell r="A1930">
            <v>0</v>
          </cell>
          <cell r="B1930">
            <v>0</v>
          </cell>
          <cell r="C1930">
            <v>0</v>
          </cell>
          <cell r="D1930">
            <v>0</v>
          </cell>
          <cell r="E1930">
            <v>0</v>
          </cell>
          <cell r="F1930">
            <v>0</v>
          </cell>
          <cell r="G1930">
            <v>0</v>
          </cell>
          <cell r="H1930">
            <v>0</v>
          </cell>
          <cell r="I1930">
            <v>0</v>
          </cell>
          <cell r="J1930">
            <v>0</v>
          </cell>
          <cell r="K1930">
            <v>0</v>
          </cell>
          <cell r="L1930">
            <v>0</v>
          </cell>
          <cell r="M1930">
            <v>0</v>
          </cell>
        </row>
        <row r="1931">
          <cell r="A1931">
            <v>0</v>
          </cell>
          <cell r="B1931">
            <v>0</v>
          </cell>
          <cell r="C1931">
            <v>0</v>
          </cell>
          <cell r="D1931">
            <v>0</v>
          </cell>
          <cell r="E1931">
            <v>0</v>
          </cell>
          <cell r="F1931">
            <v>0</v>
          </cell>
          <cell r="G1931">
            <v>0</v>
          </cell>
          <cell r="H1931">
            <v>0</v>
          </cell>
          <cell r="I1931">
            <v>0</v>
          </cell>
          <cell r="J1931">
            <v>0</v>
          </cell>
          <cell r="K1931">
            <v>0</v>
          </cell>
          <cell r="L1931">
            <v>0</v>
          </cell>
          <cell r="M1931">
            <v>0</v>
          </cell>
        </row>
        <row r="1932">
          <cell r="A1932">
            <v>0</v>
          </cell>
          <cell r="B1932">
            <v>0</v>
          </cell>
          <cell r="C1932">
            <v>0</v>
          </cell>
          <cell r="D1932">
            <v>0</v>
          </cell>
          <cell r="E1932">
            <v>0</v>
          </cell>
          <cell r="F1932">
            <v>0</v>
          </cell>
          <cell r="G1932">
            <v>0</v>
          </cell>
          <cell r="H1932">
            <v>0</v>
          </cell>
          <cell r="I1932">
            <v>0</v>
          </cell>
          <cell r="J1932">
            <v>0</v>
          </cell>
          <cell r="K1932">
            <v>0</v>
          </cell>
          <cell r="L1932">
            <v>0</v>
          </cell>
          <cell r="M1932">
            <v>0</v>
          </cell>
        </row>
        <row r="1933">
          <cell r="A1933">
            <v>0</v>
          </cell>
          <cell r="B1933">
            <v>0</v>
          </cell>
          <cell r="C1933">
            <v>0</v>
          </cell>
          <cell r="D1933">
            <v>0</v>
          </cell>
          <cell r="E1933">
            <v>0</v>
          </cell>
          <cell r="F1933">
            <v>0</v>
          </cell>
          <cell r="G1933">
            <v>0</v>
          </cell>
          <cell r="H1933">
            <v>0</v>
          </cell>
          <cell r="I1933">
            <v>0</v>
          </cell>
          <cell r="J1933">
            <v>0</v>
          </cell>
          <cell r="K1933">
            <v>0</v>
          </cell>
          <cell r="L1933">
            <v>0</v>
          </cell>
          <cell r="M1933">
            <v>0</v>
          </cell>
        </row>
        <row r="1934">
          <cell r="A1934">
            <v>0</v>
          </cell>
          <cell r="B1934">
            <v>0</v>
          </cell>
          <cell r="C1934">
            <v>0</v>
          </cell>
          <cell r="D1934">
            <v>0</v>
          </cell>
          <cell r="E1934">
            <v>0</v>
          </cell>
          <cell r="F1934">
            <v>0</v>
          </cell>
          <cell r="G1934">
            <v>0</v>
          </cell>
          <cell r="H1934">
            <v>0</v>
          </cell>
          <cell r="I1934">
            <v>0</v>
          </cell>
          <cell r="J1934">
            <v>0</v>
          </cell>
          <cell r="K1934">
            <v>0</v>
          </cell>
          <cell r="L1934">
            <v>0</v>
          </cell>
          <cell r="M1934">
            <v>0</v>
          </cell>
        </row>
        <row r="1935">
          <cell r="A1935">
            <v>0</v>
          </cell>
          <cell r="B1935">
            <v>0</v>
          </cell>
          <cell r="C1935">
            <v>0</v>
          </cell>
          <cell r="D1935">
            <v>0</v>
          </cell>
          <cell r="E1935">
            <v>0</v>
          </cell>
          <cell r="F1935">
            <v>0</v>
          </cell>
          <cell r="G1935">
            <v>0</v>
          </cell>
          <cell r="H1935">
            <v>0</v>
          </cell>
          <cell r="I1935">
            <v>0</v>
          </cell>
          <cell r="J1935">
            <v>0</v>
          </cell>
          <cell r="K1935">
            <v>0</v>
          </cell>
          <cell r="L1935">
            <v>0</v>
          </cell>
          <cell r="M1935">
            <v>0</v>
          </cell>
        </row>
        <row r="1936">
          <cell r="A1936">
            <v>0</v>
          </cell>
          <cell r="B1936">
            <v>0</v>
          </cell>
          <cell r="C1936">
            <v>0</v>
          </cell>
          <cell r="D1936">
            <v>0</v>
          </cell>
          <cell r="E1936">
            <v>0</v>
          </cell>
          <cell r="F1936">
            <v>0</v>
          </cell>
          <cell r="G1936">
            <v>0</v>
          </cell>
          <cell r="H1936">
            <v>0</v>
          </cell>
          <cell r="I1936">
            <v>0</v>
          </cell>
          <cell r="J1936">
            <v>0</v>
          </cell>
          <cell r="K1936">
            <v>0</v>
          </cell>
          <cell r="L1936">
            <v>0</v>
          </cell>
          <cell r="M1936">
            <v>0</v>
          </cell>
        </row>
        <row r="1937">
          <cell r="A1937">
            <v>0</v>
          </cell>
          <cell r="B1937">
            <v>0</v>
          </cell>
          <cell r="C1937">
            <v>0</v>
          </cell>
          <cell r="D1937">
            <v>0</v>
          </cell>
          <cell r="E1937">
            <v>0</v>
          </cell>
          <cell r="F1937">
            <v>0</v>
          </cell>
          <cell r="G1937">
            <v>0</v>
          </cell>
          <cell r="H1937">
            <v>0</v>
          </cell>
          <cell r="I1937">
            <v>0</v>
          </cell>
          <cell r="J1937">
            <v>0</v>
          </cell>
          <cell r="K1937">
            <v>0</v>
          </cell>
          <cell r="L1937">
            <v>0</v>
          </cell>
          <cell r="M1937">
            <v>0</v>
          </cell>
        </row>
        <row r="1938">
          <cell r="A1938">
            <v>0</v>
          </cell>
          <cell r="B1938">
            <v>0</v>
          </cell>
          <cell r="C1938">
            <v>0</v>
          </cell>
          <cell r="D1938">
            <v>0</v>
          </cell>
          <cell r="E1938">
            <v>0</v>
          </cell>
          <cell r="F1938">
            <v>0</v>
          </cell>
          <cell r="G1938">
            <v>0</v>
          </cell>
          <cell r="H1938">
            <v>0</v>
          </cell>
          <cell r="I1938">
            <v>0</v>
          </cell>
          <cell r="J1938">
            <v>0</v>
          </cell>
          <cell r="K1938">
            <v>0</v>
          </cell>
          <cell r="L1938">
            <v>0</v>
          </cell>
          <cell r="M1938">
            <v>0</v>
          </cell>
        </row>
        <row r="1939">
          <cell r="A1939">
            <v>0</v>
          </cell>
          <cell r="B1939">
            <v>0</v>
          </cell>
          <cell r="C1939">
            <v>0</v>
          </cell>
          <cell r="D1939">
            <v>0</v>
          </cell>
          <cell r="E1939">
            <v>0</v>
          </cell>
          <cell r="F1939">
            <v>0</v>
          </cell>
          <cell r="G1939">
            <v>0</v>
          </cell>
          <cell r="H1939">
            <v>0</v>
          </cell>
          <cell r="I1939">
            <v>0</v>
          </cell>
          <cell r="J1939">
            <v>0</v>
          </cell>
          <cell r="K1939">
            <v>0</v>
          </cell>
          <cell r="L1939">
            <v>0</v>
          </cell>
          <cell r="M1939">
            <v>0</v>
          </cell>
        </row>
        <row r="1940">
          <cell r="A1940">
            <v>0</v>
          </cell>
          <cell r="B1940">
            <v>0</v>
          </cell>
          <cell r="C1940">
            <v>0</v>
          </cell>
          <cell r="D1940">
            <v>0</v>
          </cell>
          <cell r="E1940">
            <v>0</v>
          </cell>
          <cell r="F1940">
            <v>0</v>
          </cell>
          <cell r="G1940">
            <v>0</v>
          </cell>
          <cell r="H1940">
            <v>0</v>
          </cell>
          <cell r="I1940">
            <v>0</v>
          </cell>
          <cell r="J1940">
            <v>0</v>
          </cell>
          <cell r="K1940">
            <v>0</v>
          </cell>
          <cell r="L1940">
            <v>0</v>
          </cell>
          <cell r="M1940">
            <v>0</v>
          </cell>
        </row>
        <row r="1941">
          <cell r="A1941">
            <v>0</v>
          </cell>
          <cell r="B1941">
            <v>0</v>
          </cell>
          <cell r="C1941">
            <v>0</v>
          </cell>
          <cell r="D1941">
            <v>0</v>
          </cell>
          <cell r="E1941">
            <v>0</v>
          </cell>
          <cell r="F1941">
            <v>0</v>
          </cell>
          <cell r="G1941">
            <v>0</v>
          </cell>
          <cell r="H1941">
            <v>0</v>
          </cell>
          <cell r="I1941">
            <v>0</v>
          </cell>
          <cell r="J1941">
            <v>0</v>
          </cell>
          <cell r="K1941">
            <v>0</v>
          </cell>
          <cell r="L1941">
            <v>0</v>
          </cell>
          <cell r="M1941">
            <v>0</v>
          </cell>
        </row>
        <row r="1942">
          <cell r="A1942">
            <v>0</v>
          </cell>
          <cell r="B1942">
            <v>0</v>
          </cell>
          <cell r="C1942">
            <v>0</v>
          </cell>
          <cell r="D1942">
            <v>0</v>
          </cell>
          <cell r="E1942">
            <v>0</v>
          </cell>
          <cell r="F1942">
            <v>0</v>
          </cell>
          <cell r="G1942">
            <v>0</v>
          </cell>
          <cell r="H1942">
            <v>0</v>
          </cell>
          <cell r="I1942">
            <v>0</v>
          </cell>
          <cell r="J1942">
            <v>0</v>
          </cell>
          <cell r="K1942">
            <v>0</v>
          </cell>
          <cell r="L1942">
            <v>0</v>
          </cell>
          <cell r="M1942">
            <v>0</v>
          </cell>
        </row>
        <row r="1943">
          <cell r="A1943">
            <v>0</v>
          </cell>
          <cell r="B1943">
            <v>0</v>
          </cell>
          <cell r="C1943">
            <v>0</v>
          </cell>
          <cell r="D1943">
            <v>0</v>
          </cell>
          <cell r="E1943">
            <v>0</v>
          </cell>
          <cell r="F1943">
            <v>0</v>
          </cell>
          <cell r="G1943">
            <v>0</v>
          </cell>
          <cell r="H1943">
            <v>0</v>
          </cell>
          <cell r="I1943">
            <v>0</v>
          </cell>
          <cell r="J1943">
            <v>0</v>
          </cell>
          <cell r="K1943">
            <v>0</v>
          </cell>
          <cell r="L1943">
            <v>0</v>
          </cell>
          <cell r="M1943">
            <v>0</v>
          </cell>
        </row>
        <row r="1944">
          <cell r="A1944">
            <v>0</v>
          </cell>
          <cell r="B1944">
            <v>0</v>
          </cell>
          <cell r="C1944">
            <v>0</v>
          </cell>
          <cell r="D1944">
            <v>0</v>
          </cell>
          <cell r="E1944">
            <v>0</v>
          </cell>
          <cell r="F1944">
            <v>0</v>
          </cell>
          <cell r="G1944">
            <v>0</v>
          </cell>
          <cell r="H1944">
            <v>0</v>
          </cell>
          <cell r="I1944">
            <v>0</v>
          </cell>
          <cell r="J1944">
            <v>0</v>
          </cell>
          <cell r="K1944">
            <v>0</v>
          </cell>
          <cell r="L1944">
            <v>0</v>
          </cell>
          <cell r="M1944">
            <v>0</v>
          </cell>
        </row>
        <row r="1945">
          <cell r="A1945">
            <v>0</v>
          </cell>
          <cell r="B1945">
            <v>0</v>
          </cell>
          <cell r="C1945">
            <v>0</v>
          </cell>
          <cell r="D1945">
            <v>0</v>
          </cell>
          <cell r="E1945">
            <v>0</v>
          </cell>
          <cell r="F1945">
            <v>0</v>
          </cell>
          <cell r="G1945">
            <v>0</v>
          </cell>
          <cell r="H1945">
            <v>0</v>
          </cell>
          <cell r="I1945">
            <v>0</v>
          </cell>
          <cell r="J1945">
            <v>0</v>
          </cell>
          <cell r="K1945">
            <v>0</v>
          </cell>
          <cell r="L1945">
            <v>0</v>
          </cell>
          <cell r="M1945">
            <v>0</v>
          </cell>
        </row>
        <row r="1946">
          <cell r="A1946">
            <v>0</v>
          </cell>
          <cell r="B1946">
            <v>0</v>
          </cell>
          <cell r="C1946">
            <v>0</v>
          </cell>
          <cell r="D1946">
            <v>0</v>
          </cell>
          <cell r="E1946">
            <v>0</v>
          </cell>
          <cell r="F1946">
            <v>0</v>
          </cell>
          <cell r="G1946">
            <v>0</v>
          </cell>
          <cell r="H1946">
            <v>0</v>
          </cell>
          <cell r="I1946">
            <v>0</v>
          </cell>
          <cell r="J1946">
            <v>0</v>
          </cell>
          <cell r="K1946">
            <v>0</v>
          </cell>
          <cell r="L1946">
            <v>0</v>
          </cell>
          <cell r="M1946">
            <v>0</v>
          </cell>
        </row>
        <row r="1947">
          <cell r="A1947">
            <v>0</v>
          </cell>
          <cell r="B1947">
            <v>0</v>
          </cell>
          <cell r="C1947">
            <v>0</v>
          </cell>
          <cell r="D1947">
            <v>0</v>
          </cell>
          <cell r="E1947">
            <v>0</v>
          </cell>
          <cell r="F1947">
            <v>0</v>
          </cell>
          <cell r="G1947">
            <v>0</v>
          </cell>
          <cell r="H1947">
            <v>0</v>
          </cell>
          <cell r="I1947">
            <v>0</v>
          </cell>
          <cell r="J1947">
            <v>0</v>
          </cell>
          <cell r="K1947">
            <v>0</v>
          </cell>
          <cell r="L1947">
            <v>0</v>
          </cell>
          <cell r="M1947">
            <v>0</v>
          </cell>
        </row>
        <row r="1948">
          <cell r="A1948">
            <v>0</v>
          </cell>
          <cell r="B1948">
            <v>0</v>
          </cell>
          <cell r="C1948">
            <v>0</v>
          </cell>
          <cell r="D1948">
            <v>0</v>
          </cell>
          <cell r="E1948">
            <v>0</v>
          </cell>
          <cell r="F1948">
            <v>0</v>
          </cell>
          <cell r="G1948">
            <v>0</v>
          </cell>
          <cell r="H1948">
            <v>0</v>
          </cell>
          <cell r="I1948">
            <v>0</v>
          </cell>
          <cell r="J1948">
            <v>0</v>
          </cell>
          <cell r="K1948">
            <v>0</v>
          </cell>
          <cell r="L1948">
            <v>0</v>
          </cell>
          <cell r="M1948">
            <v>0</v>
          </cell>
        </row>
        <row r="1949">
          <cell r="A1949">
            <v>0</v>
          </cell>
          <cell r="B1949">
            <v>0</v>
          </cell>
          <cell r="C1949">
            <v>0</v>
          </cell>
          <cell r="D1949">
            <v>0</v>
          </cell>
          <cell r="E1949">
            <v>0</v>
          </cell>
          <cell r="F1949">
            <v>0</v>
          </cell>
          <cell r="G1949">
            <v>0</v>
          </cell>
          <cell r="H1949">
            <v>0</v>
          </cell>
          <cell r="I1949">
            <v>0</v>
          </cell>
          <cell r="J1949">
            <v>0</v>
          </cell>
          <cell r="K1949">
            <v>0</v>
          </cell>
          <cell r="L1949">
            <v>0</v>
          </cell>
          <cell r="M1949">
            <v>0</v>
          </cell>
        </row>
        <row r="1950">
          <cell r="A1950">
            <v>0</v>
          </cell>
          <cell r="B1950">
            <v>0</v>
          </cell>
          <cell r="C1950">
            <v>0</v>
          </cell>
          <cell r="D1950">
            <v>0</v>
          </cell>
          <cell r="E1950">
            <v>0</v>
          </cell>
          <cell r="F1950">
            <v>0</v>
          </cell>
          <cell r="G1950">
            <v>0</v>
          </cell>
          <cell r="H1950">
            <v>0</v>
          </cell>
          <cell r="I1950">
            <v>0</v>
          </cell>
          <cell r="J1950">
            <v>0</v>
          </cell>
          <cell r="K1950">
            <v>0</v>
          </cell>
          <cell r="L1950">
            <v>0</v>
          </cell>
          <cell r="M1950">
            <v>0</v>
          </cell>
        </row>
        <row r="1951">
          <cell r="A1951">
            <v>0</v>
          </cell>
          <cell r="B1951">
            <v>0</v>
          </cell>
          <cell r="C1951">
            <v>0</v>
          </cell>
          <cell r="D1951">
            <v>0</v>
          </cell>
          <cell r="E1951">
            <v>0</v>
          </cell>
          <cell r="F1951">
            <v>0</v>
          </cell>
          <cell r="G1951">
            <v>0</v>
          </cell>
          <cell r="H1951">
            <v>0</v>
          </cell>
          <cell r="I1951">
            <v>0</v>
          </cell>
          <cell r="J1951">
            <v>0</v>
          </cell>
          <cell r="K1951">
            <v>0</v>
          </cell>
          <cell r="L1951">
            <v>0</v>
          </cell>
          <cell r="M1951">
            <v>0</v>
          </cell>
        </row>
        <row r="1952">
          <cell r="A1952">
            <v>0</v>
          </cell>
          <cell r="B1952">
            <v>0</v>
          </cell>
          <cell r="C1952">
            <v>0</v>
          </cell>
          <cell r="D1952">
            <v>0</v>
          </cell>
          <cell r="E1952">
            <v>0</v>
          </cell>
          <cell r="F1952">
            <v>0</v>
          </cell>
          <cell r="G1952">
            <v>0</v>
          </cell>
          <cell r="H1952">
            <v>0</v>
          </cell>
          <cell r="I1952">
            <v>0</v>
          </cell>
          <cell r="J1952">
            <v>0</v>
          </cell>
          <cell r="K1952">
            <v>0</v>
          </cell>
          <cell r="L1952">
            <v>0</v>
          </cell>
          <cell r="M1952">
            <v>0</v>
          </cell>
        </row>
        <row r="1953">
          <cell r="A1953">
            <v>0</v>
          </cell>
          <cell r="B1953">
            <v>0</v>
          </cell>
          <cell r="C1953">
            <v>0</v>
          </cell>
          <cell r="D1953">
            <v>0</v>
          </cell>
          <cell r="E1953">
            <v>0</v>
          </cell>
          <cell r="F1953">
            <v>0</v>
          </cell>
          <cell r="G1953">
            <v>0</v>
          </cell>
          <cell r="H1953">
            <v>0</v>
          </cell>
          <cell r="I1953">
            <v>0</v>
          </cell>
          <cell r="J1953">
            <v>0</v>
          </cell>
          <cell r="K1953">
            <v>0</v>
          </cell>
          <cell r="L1953">
            <v>0</v>
          </cell>
          <cell r="M1953">
            <v>0</v>
          </cell>
        </row>
        <row r="1954">
          <cell r="A1954">
            <v>0</v>
          </cell>
          <cell r="B1954">
            <v>0</v>
          </cell>
          <cell r="C1954">
            <v>0</v>
          </cell>
          <cell r="D1954">
            <v>0</v>
          </cell>
          <cell r="E1954">
            <v>0</v>
          </cell>
          <cell r="F1954">
            <v>0</v>
          </cell>
          <cell r="G1954">
            <v>0</v>
          </cell>
          <cell r="H1954">
            <v>0</v>
          </cell>
          <cell r="I1954">
            <v>0</v>
          </cell>
          <cell r="J1954">
            <v>0</v>
          </cell>
          <cell r="K1954">
            <v>0</v>
          </cell>
          <cell r="L1954">
            <v>0</v>
          </cell>
          <cell r="M1954">
            <v>0</v>
          </cell>
        </row>
        <row r="1955">
          <cell r="A1955">
            <v>0</v>
          </cell>
          <cell r="B1955">
            <v>0</v>
          </cell>
          <cell r="C1955">
            <v>0</v>
          </cell>
          <cell r="D1955">
            <v>0</v>
          </cell>
          <cell r="E1955">
            <v>0</v>
          </cell>
          <cell r="F1955">
            <v>0</v>
          </cell>
          <cell r="G1955">
            <v>0</v>
          </cell>
          <cell r="H1955">
            <v>0</v>
          </cell>
          <cell r="I1955">
            <v>0</v>
          </cell>
          <cell r="J1955">
            <v>0</v>
          </cell>
          <cell r="K1955">
            <v>0</v>
          </cell>
          <cell r="L1955">
            <v>0</v>
          </cell>
          <cell r="M1955">
            <v>0</v>
          </cell>
        </row>
        <row r="1956">
          <cell r="A1956">
            <v>0</v>
          </cell>
          <cell r="B1956">
            <v>0</v>
          </cell>
          <cell r="C1956">
            <v>0</v>
          </cell>
          <cell r="D1956">
            <v>0</v>
          </cell>
          <cell r="E1956">
            <v>0</v>
          </cell>
          <cell r="F1956">
            <v>0</v>
          </cell>
          <cell r="G1956">
            <v>0</v>
          </cell>
          <cell r="H1956">
            <v>0</v>
          </cell>
          <cell r="I1956">
            <v>0</v>
          </cell>
          <cell r="J1956">
            <v>0</v>
          </cell>
          <cell r="K1956">
            <v>0</v>
          </cell>
          <cell r="L1956">
            <v>0</v>
          </cell>
          <cell r="M1956">
            <v>0</v>
          </cell>
        </row>
        <row r="1957">
          <cell r="A1957">
            <v>0</v>
          </cell>
          <cell r="B1957">
            <v>0</v>
          </cell>
          <cell r="C1957">
            <v>0</v>
          </cell>
          <cell r="D1957">
            <v>0</v>
          </cell>
          <cell r="E1957">
            <v>0</v>
          </cell>
          <cell r="F1957">
            <v>0</v>
          </cell>
          <cell r="G1957">
            <v>0</v>
          </cell>
          <cell r="H1957">
            <v>0</v>
          </cell>
          <cell r="I1957">
            <v>0</v>
          </cell>
          <cell r="J1957">
            <v>0</v>
          </cell>
          <cell r="K1957">
            <v>0</v>
          </cell>
          <cell r="L1957">
            <v>0</v>
          </cell>
          <cell r="M1957">
            <v>0</v>
          </cell>
        </row>
        <row r="1958">
          <cell r="A1958">
            <v>0</v>
          </cell>
          <cell r="B1958">
            <v>0</v>
          </cell>
          <cell r="C1958">
            <v>0</v>
          </cell>
          <cell r="D1958">
            <v>0</v>
          </cell>
          <cell r="E1958">
            <v>0</v>
          </cell>
          <cell r="F1958">
            <v>0</v>
          </cell>
          <cell r="G1958">
            <v>0</v>
          </cell>
          <cell r="H1958">
            <v>0</v>
          </cell>
          <cell r="I1958">
            <v>0</v>
          </cell>
          <cell r="J1958">
            <v>0</v>
          </cell>
          <cell r="K1958">
            <v>0</v>
          </cell>
          <cell r="L1958">
            <v>0</v>
          </cell>
          <cell r="M1958">
            <v>0</v>
          </cell>
        </row>
        <row r="1959">
          <cell r="A1959">
            <v>0</v>
          </cell>
          <cell r="B1959">
            <v>0</v>
          </cell>
          <cell r="C1959">
            <v>0</v>
          </cell>
          <cell r="D1959">
            <v>0</v>
          </cell>
          <cell r="E1959">
            <v>0</v>
          </cell>
          <cell r="F1959">
            <v>0</v>
          </cell>
          <cell r="G1959">
            <v>0</v>
          </cell>
          <cell r="H1959">
            <v>0</v>
          </cell>
          <cell r="I1959">
            <v>0</v>
          </cell>
          <cell r="J1959">
            <v>0</v>
          </cell>
          <cell r="K1959">
            <v>0</v>
          </cell>
          <cell r="L1959">
            <v>0</v>
          </cell>
          <cell r="M1959">
            <v>0</v>
          </cell>
        </row>
        <row r="1960">
          <cell r="A1960">
            <v>0</v>
          </cell>
          <cell r="B1960">
            <v>0</v>
          </cell>
          <cell r="C1960">
            <v>0</v>
          </cell>
          <cell r="D1960">
            <v>0</v>
          </cell>
          <cell r="E1960">
            <v>0</v>
          </cell>
          <cell r="F1960">
            <v>0</v>
          </cell>
          <cell r="G1960">
            <v>0</v>
          </cell>
          <cell r="H1960">
            <v>0</v>
          </cell>
          <cell r="I1960">
            <v>0</v>
          </cell>
          <cell r="J1960">
            <v>0</v>
          </cell>
          <cell r="K1960">
            <v>0</v>
          </cell>
          <cell r="L1960">
            <v>0</v>
          </cell>
          <cell r="M1960">
            <v>0</v>
          </cell>
        </row>
        <row r="1961">
          <cell r="A1961">
            <v>0</v>
          </cell>
          <cell r="B1961">
            <v>0</v>
          </cell>
          <cell r="C1961">
            <v>0</v>
          </cell>
          <cell r="D1961">
            <v>0</v>
          </cell>
          <cell r="E1961">
            <v>0</v>
          </cell>
          <cell r="F1961">
            <v>0</v>
          </cell>
          <cell r="G1961">
            <v>0</v>
          </cell>
          <cell r="H1961">
            <v>0</v>
          </cell>
          <cell r="I1961">
            <v>0</v>
          </cell>
          <cell r="J1961">
            <v>0</v>
          </cell>
          <cell r="K1961">
            <v>0</v>
          </cell>
          <cell r="L1961">
            <v>0</v>
          </cell>
          <cell r="M1961">
            <v>0</v>
          </cell>
        </row>
        <row r="1962">
          <cell r="A1962">
            <v>0</v>
          </cell>
          <cell r="B1962">
            <v>0</v>
          </cell>
          <cell r="C1962">
            <v>0</v>
          </cell>
          <cell r="D1962">
            <v>0</v>
          </cell>
          <cell r="E1962">
            <v>0</v>
          </cell>
          <cell r="F1962">
            <v>0</v>
          </cell>
          <cell r="G1962">
            <v>0</v>
          </cell>
          <cell r="H1962">
            <v>0</v>
          </cell>
          <cell r="I1962">
            <v>0</v>
          </cell>
          <cell r="J1962">
            <v>0</v>
          </cell>
          <cell r="K1962">
            <v>0</v>
          </cell>
          <cell r="L1962">
            <v>0</v>
          </cell>
          <cell r="M1962">
            <v>0</v>
          </cell>
        </row>
        <row r="1963">
          <cell r="A1963">
            <v>0</v>
          </cell>
          <cell r="B1963">
            <v>0</v>
          </cell>
          <cell r="C1963">
            <v>0</v>
          </cell>
          <cell r="D1963">
            <v>0</v>
          </cell>
          <cell r="E1963">
            <v>0</v>
          </cell>
          <cell r="F1963">
            <v>0</v>
          </cell>
          <cell r="G1963">
            <v>0</v>
          </cell>
          <cell r="H1963">
            <v>0</v>
          </cell>
          <cell r="I1963">
            <v>0</v>
          </cell>
          <cell r="J1963">
            <v>0</v>
          </cell>
          <cell r="K1963">
            <v>0</v>
          </cell>
          <cell r="L1963">
            <v>0</v>
          </cell>
          <cell r="M1963">
            <v>0</v>
          </cell>
        </row>
        <row r="1964">
          <cell r="A1964">
            <v>0</v>
          </cell>
          <cell r="B1964">
            <v>0</v>
          </cell>
          <cell r="C1964">
            <v>0</v>
          </cell>
          <cell r="D1964">
            <v>0</v>
          </cell>
          <cell r="E1964">
            <v>0</v>
          </cell>
          <cell r="F1964">
            <v>0</v>
          </cell>
          <cell r="G1964">
            <v>0</v>
          </cell>
          <cell r="H1964">
            <v>0</v>
          </cell>
          <cell r="I1964">
            <v>0</v>
          </cell>
          <cell r="J1964">
            <v>0</v>
          </cell>
          <cell r="K1964">
            <v>0</v>
          </cell>
          <cell r="L1964">
            <v>0</v>
          </cell>
          <cell r="M1964">
            <v>0</v>
          </cell>
        </row>
        <row r="1965">
          <cell r="A1965">
            <v>0</v>
          </cell>
          <cell r="B1965">
            <v>0</v>
          </cell>
          <cell r="C1965">
            <v>0</v>
          </cell>
          <cell r="D1965">
            <v>0</v>
          </cell>
          <cell r="E1965">
            <v>0</v>
          </cell>
          <cell r="F1965">
            <v>0</v>
          </cell>
          <cell r="G1965">
            <v>0</v>
          </cell>
          <cell r="H1965">
            <v>0</v>
          </cell>
          <cell r="I1965">
            <v>0</v>
          </cell>
          <cell r="J1965">
            <v>0</v>
          </cell>
          <cell r="K1965">
            <v>0</v>
          </cell>
          <cell r="L1965">
            <v>0</v>
          </cell>
          <cell r="M1965">
            <v>0</v>
          </cell>
        </row>
        <row r="1966">
          <cell r="A1966">
            <v>0</v>
          </cell>
          <cell r="B1966">
            <v>0</v>
          </cell>
          <cell r="C1966">
            <v>0</v>
          </cell>
          <cell r="D1966">
            <v>0</v>
          </cell>
          <cell r="E1966">
            <v>0</v>
          </cell>
          <cell r="F1966">
            <v>0</v>
          </cell>
          <cell r="G1966">
            <v>0</v>
          </cell>
          <cell r="H1966">
            <v>0</v>
          </cell>
          <cell r="I1966">
            <v>0</v>
          </cell>
          <cell r="J1966">
            <v>0</v>
          </cell>
          <cell r="K1966">
            <v>0</v>
          </cell>
          <cell r="L1966">
            <v>0</v>
          </cell>
          <cell r="M1966">
            <v>0</v>
          </cell>
        </row>
        <row r="1967">
          <cell r="A1967">
            <v>0</v>
          </cell>
          <cell r="B1967">
            <v>0</v>
          </cell>
          <cell r="C1967">
            <v>0</v>
          </cell>
          <cell r="D1967">
            <v>0</v>
          </cell>
          <cell r="E1967">
            <v>0</v>
          </cell>
          <cell r="F1967">
            <v>0</v>
          </cell>
          <cell r="G1967">
            <v>0</v>
          </cell>
          <cell r="H1967">
            <v>0</v>
          </cell>
          <cell r="I1967">
            <v>0</v>
          </cell>
          <cell r="J1967">
            <v>0</v>
          </cell>
          <cell r="K1967">
            <v>0</v>
          </cell>
          <cell r="L1967">
            <v>0</v>
          </cell>
          <cell r="M1967">
            <v>0</v>
          </cell>
        </row>
        <row r="1968">
          <cell r="A1968">
            <v>0</v>
          </cell>
          <cell r="B1968">
            <v>0</v>
          </cell>
          <cell r="C1968">
            <v>0</v>
          </cell>
          <cell r="D1968">
            <v>0</v>
          </cell>
          <cell r="E1968">
            <v>0</v>
          </cell>
          <cell r="F1968">
            <v>0</v>
          </cell>
          <cell r="G1968">
            <v>0</v>
          </cell>
          <cell r="H1968">
            <v>0</v>
          </cell>
          <cell r="I1968">
            <v>0</v>
          </cell>
          <cell r="J1968">
            <v>0</v>
          </cell>
          <cell r="K1968">
            <v>0</v>
          </cell>
          <cell r="L1968">
            <v>0</v>
          </cell>
          <cell r="M1968">
            <v>0</v>
          </cell>
        </row>
        <row r="1969">
          <cell r="A1969">
            <v>0</v>
          </cell>
          <cell r="B1969">
            <v>0</v>
          </cell>
          <cell r="C1969">
            <v>0</v>
          </cell>
          <cell r="D1969">
            <v>0</v>
          </cell>
          <cell r="E1969">
            <v>0</v>
          </cell>
          <cell r="F1969">
            <v>0</v>
          </cell>
          <cell r="G1969">
            <v>0</v>
          </cell>
          <cell r="H1969">
            <v>0</v>
          </cell>
          <cell r="I1969">
            <v>0</v>
          </cell>
          <cell r="J1969">
            <v>0</v>
          </cell>
          <cell r="K1969">
            <v>0</v>
          </cell>
          <cell r="L1969">
            <v>0</v>
          </cell>
          <cell r="M1969">
            <v>0</v>
          </cell>
        </row>
        <row r="1970">
          <cell r="A1970">
            <v>0</v>
          </cell>
          <cell r="B1970">
            <v>0</v>
          </cell>
          <cell r="C1970">
            <v>0</v>
          </cell>
          <cell r="D1970">
            <v>0</v>
          </cell>
          <cell r="E1970">
            <v>0</v>
          </cell>
          <cell r="F1970">
            <v>0</v>
          </cell>
          <cell r="G1970">
            <v>0</v>
          </cell>
          <cell r="H1970">
            <v>0</v>
          </cell>
          <cell r="I1970">
            <v>0</v>
          </cell>
          <cell r="J1970">
            <v>0</v>
          </cell>
          <cell r="K1970">
            <v>0</v>
          </cell>
          <cell r="L1970">
            <v>0</v>
          </cell>
          <cell r="M1970">
            <v>0</v>
          </cell>
        </row>
        <row r="1971">
          <cell r="A1971">
            <v>0</v>
          </cell>
          <cell r="B1971">
            <v>0</v>
          </cell>
          <cell r="C1971">
            <v>0</v>
          </cell>
          <cell r="D1971">
            <v>0</v>
          </cell>
          <cell r="E1971">
            <v>0</v>
          </cell>
          <cell r="F1971">
            <v>0</v>
          </cell>
          <cell r="G1971">
            <v>0</v>
          </cell>
          <cell r="H1971">
            <v>0</v>
          </cell>
          <cell r="I1971">
            <v>0</v>
          </cell>
          <cell r="J1971">
            <v>0</v>
          </cell>
          <cell r="K1971">
            <v>0</v>
          </cell>
          <cell r="L1971">
            <v>0</v>
          </cell>
          <cell r="M1971">
            <v>0</v>
          </cell>
        </row>
        <row r="1972">
          <cell r="A1972">
            <v>0</v>
          </cell>
          <cell r="B1972">
            <v>0</v>
          </cell>
          <cell r="C1972">
            <v>0</v>
          </cell>
          <cell r="D1972">
            <v>0</v>
          </cell>
          <cell r="E1972">
            <v>0</v>
          </cell>
          <cell r="F1972">
            <v>0</v>
          </cell>
          <cell r="G1972">
            <v>0</v>
          </cell>
          <cell r="H1972">
            <v>0</v>
          </cell>
          <cell r="I1972">
            <v>0</v>
          </cell>
          <cell r="J1972">
            <v>0</v>
          </cell>
          <cell r="K1972">
            <v>0</v>
          </cell>
          <cell r="L1972">
            <v>0</v>
          </cell>
          <cell r="M1972">
            <v>0</v>
          </cell>
        </row>
        <row r="1973">
          <cell r="A1973">
            <v>0</v>
          </cell>
          <cell r="B1973">
            <v>0</v>
          </cell>
          <cell r="C1973">
            <v>0</v>
          </cell>
          <cell r="D1973">
            <v>0</v>
          </cell>
          <cell r="E1973">
            <v>0</v>
          </cell>
          <cell r="F1973">
            <v>0</v>
          </cell>
          <cell r="G1973">
            <v>0</v>
          </cell>
          <cell r="H1973">
            <v>0</v>
          </cell>
          <cell r="I1973">
            <v>0</v>
          </cell>
          <cell r="J1973">
            <v>0</v>
          </cell>
          <cell r="K1973">
            <v>0</v>
          </cell>
          <cell r="L1973">
            <v>0</v>
          </cell>
          <cell r="M1973">
            <v>0</v>
          </cell>
        </row>
        <row r="1974">
          <cell r="A1974">
            <v>0</v>
          </cell>
          <cell r="B1974">
            <v>0</v>
          </cell>
          <cell r="C1974">
            <v>0</v>
          </cell>
          <cell r="D1974">
            <v>0</v>
          </cell>
          <cell r="E1974">
            <v>0</v>
          </cell>
          <cell r="F1974">
            <v>0</v>
          </cell>
          <cell r="G1974">
            <v>0</v>
          </cell>
          <cell r="H1974">
            <v>0</v>
          </cell>
          <cell r="I1974">
            <v>0</v>
          </cell>
          <cell r="J1974">
            <v>0</v>
          </cell>
          <cell r="K1974">
            <v>0</v>
          </cell>
          <cell r="L1974">
            <v>0</v>
          </cell>
          <cell r="M1974">
            <v>0</v>
          </cell>
        </row>
        <row r="1975">
          <cell r="A1975">
            <v>0</v>
          </cell>
          <cell r="B1975">
            <v>0</v>
          </cell>
          <cell r="C1975">
            <v>0</v>
          </cell>
          <cell r="D1975">
            <v>0</v>
          </cell>
          <cell r="E1975">
            <v>0</v>
          </cell>
          <cell r="F1975">
            <v>0</v>
          </cell>
          <cell r="G1975">
            <v>0</v>
          </cell>
          <cell r="H1975">
            <v>0</v>
          </cell>
          <cell r="I1975">
            <v>0</v>
          </cell>
          <cell r="J1975">
            <v>0</v>
          </cell>
          <cell r="K1975">
            <v>0</v>
          </cell>
          <cell r="L1975">
            <v>0</v>
          </cell>
          <cell r="M1975">
            <v>0</v>
          </cell>
        </row>
        <row r="1976">
          <cell r="A1976">
            <v>0</v>
          </cell>
          <cell r="B1976">
            <v>0</v>
          </cell>
          <cell r="C1976">
            <v>0</v>
          </cell>
          <cell r="D1976">
            <v>0</v>
          </cell>
          <cell r="E1976">
            <v>0</v>
          </cell>
          <cell r="F1976">
            <v>0</v>
          </cell>
          <cell r="G1976">
            <v>0</v>
          </cell>
          <cell r="H1976">
            <v>0</v>
          </cell>
          <cell r="I1976">
            <v>0</v>
          </cell>
          <cell r="J1976">
            <v>0</v>
          </cell>
          <cell r="K1976">
            <v>0</v>
          </cell>
          <cell r="L1976">
            <v>0</v>
          </cell>
          <cell r="M1976">
            <v>0</v>
          </cell>
        </row>
        <row r="1977">
          <cell r="A1977">
            <v>0</v>
          </cell>
          <cell r="B1977">
            <v>0</v>
          </cell>
          <cell r="C1977">
            <v>0</v>
          </cell>
          <cell r="D1977">
            <v>0</v>
          </cell>
          <cell r="E1977">
            <v>0</v>
          </cell>
          <cell r="F1977">
            <v>0</v>
          </cell>
          <cell r="G1977">
            <v>0</v>
          </cell>
          <cell r="H1977">
            <v>0</v>
          </cell>
          <cell r="I1977">
            <v>0</v>
          </cell>
          <cell r="J1977">
            <v>0</v>
          </cell>
          <cell r="K1977">
            <v>0</v>
          </cell>
          <cell r="L1977">
            <v>0</v>
          </cell>
          <cell r="M1977">
            <v>0</v>
          </cell>
        </row>
        <row r="1978">
          <cell r="A1978">
            <v>0</v>
          </cell>
          <cell r="B1978">
            <v>0</v>
          </cell>
          <cell r="C1978">
            <v>0</v>
          </cell>
          <cell r="D1978">
            <v>0</v>
          </cell>
          <cell r="E1978">
            <v>0</v>
          </cell>
          <cell r="F1978">
            <v>0</v>
          </cell>
          <cell r="G1978">
            <v>0</v>
          </cell>
          <cell r="H1978">
            <v>0</v>
          </cell>
          <cell r="I1978">
            <v>0</v>
          </cell>
          <cell r="J1978">
            <v>0</v>
          </cell>
          <cell r="K1978">
            <v>0</v>
          </cell>
          <cell r="L1978">
            <v>0</v>
          </cell>
          <cell r="M1978">
            <v>0</v>
          </cell>
        </row>
        <row r="1979">
          <cell r="A1979">
            <v>0</v>
          </cell>
          <cell r="B1979">
            <v>0</v>
          </cell>
          <cell r="C1979">
            <v>0</v>
          </cell>
          <cell r="D1979">
            <v>0</v>
          </cell>
          <cell r="E1979">
            <v>0</v>
          </cell>
          <cell r="F1979">
            <v>0</v>
          </cell>
          <cell r="G1979">
            <v>0</v>
          </cell>
          <cell r="H1979">
            <v>0</v>
          </cell>
          <cell r="I1979">
            <v>0</v>
          </cell>
          <cell r="J1979">
            <v>0</v>
          </cell>
          <cell r="K1979">
            <v>0</v>
          </cell>
          <cell r="L1979">
            <v>0</v>
          </cell>
          <cell r="M1979">
            <v>0</v>
          </cell>
        </row>
        <row r="1980">
          <cell r="A1980">
            <v>0</v>
          </cell>
          <cell r="B1980">
            <v>0</v>
          </cell>
          <cell r="C1980">
            <v>0</v>
          </cell>
          <cell r="D1980">
            <v>0</v>
          </cell>
          <cell r="E1980">
            <v>0</v>
          </cell>
          <cell r="F1980">
            <v>0</v>
          </cell>
          <cell r="G1980">
            <v>0</v>
          </cell>
          <cell r="H1980">
            <v>0</v>
          </cell>
          <cell r="I1980">
            <v>0</v>
          </cell>
          <cell r="J1980">
            <v>0</v>
          </cell>
          <cell r="K1980">
            <v>0</v>
          </cell>
          <cell r="L1980">
            <v>0</v>
          </cell>
          <cell r="M1980">
            <v>0</v>
          </cell>
        </row>
        <row r="1981">
          <cell r="A1981">
            <v>0</v>
          </cell>
          <cell r="B1981">
            <v>0</v>
          </cell>
          <cell r="C1981">
            <v>0</v>
          </cell>
          <cell r="D1981">
            <v>0</v>
          </cell>
          <cell r="E1981">
            <v>0</v>
          </cell>
          <cell r="F1981">
            <v>0</v>
          </cell>
          <cell r="G1981">
            <v>0</v>
          </cell>
          <cell r="H1981">
            <v>0</v>
          </cell>
          <cell r="I1981">
            <v>0</v>
          </cell>
          <cell r="J1981">
            <v>0</v>
          </cell>
          <cell r="K1981">
            <v>0</v>
          </cell>
          <cell r="L1981">
            <v>0</v>
          </cell>
          <cell r="M1981">
            <v>0</v>
          </cell>
        </row>
        <row r="1982">
          <cell r="A1982">
            <v>0</v>
          </cell>
          <cell r="B1982">
            <v>0</v>
          </cell>
          <cell r="C1982">
            <v>0</v>
          </cell>
          <cell r="D1982">
            <v>0</v>
          </cell>
          <cell r="E1982">
            <v>0</v>
          </cell>
          <cell r="F1982">
            <v>0</v>
          </cell>
          <cell r="G1982">
            <v>0</v>
          </cell>
          <cell r="H1982">
            <v>0</v>
          </cell>
          <cell r="I1982">
            <v>0</v>
          </cell>
          <cell r="J1982">
            <v>0</v>
          </cell>
          <cell r="K1982">
            <v>0</v>
          </cell>
          <cell r="L1982">
            <v>0</v>
          </cell>
          <cell r="M1982">
            <v>0</v>
          </cell>
        </row>
        <row r="1983">
          <cell r="A1983">
            <v>0</v>
          </cell>
          <cell r="B1983">
            <v>0</v>
          </cell>
          <cell r="C1983">
            <v>0</v>
          </cell>
          <cell r="D1983">
            <v>0</v>
          </cell>
          <cell r="E1983">
            <v>0</v>
          </cell>
          <cell r="F1983">
            <v>0</v>
          </cell>
          <cell r="G1983">
            <v>0</v>
          </cell>
          <cell r="H1983">
            <v>0</v>
          </cell>
          <cell r="I1983">
            <v>0</v>
          </cell>
          <cell r="J1983">
            <v>0</v>
          </cell>
          <cell r="K1983">
            <v>0</v>
          </cell>
          <cell r="L1983">
            <v>0</v>
          </cell>
          <cell r="M1983">
            <v>0</v>
          </cell>
        </row>
        <row r="1984">
          <cell r="A1984">
            <v>0</v>
          </cell>
          <cell r="B1984">
            <v>0</v>
          </cell>
          <cell r="C1984">
            <v>0</v>
          </cell>
          <cell r="D1984">
            <v>0</v>
          </cell>
          <cell r="E1984">
            <v>0</v>
          </cell>
          <cell r="F1984">
            <v>0</v>
          </cell>
          <cell r="G1984">
            <v>0</v>
          </cell>
          <cell r="H1984">
            <v>0</v>
          </cell>
          <cell r="I1984">
            <v>0</v>
          </cell>
          <cell r="J1984">
            <v>0</v>
          </cell>
          <cell r="K1984">
            <v>0</v>
          </cell>
          <cell r="L1984">
            <v>0</v>
          </cell>
          <cell r="M1984">
            <v>0</v>
          </cell>
        </row>
        <row r="1985">
          <cell r="A1985">
            <v>0</v>
          </cell>
          <cell r="B1985">
            <v>0</v>
          </cell>
          <cell r="C1985">
            <v>0</v>
          </cell>
          <cell r="D1985">
            <v>0</v>
          </cell>
          <cell r="E1985">
            <v>0</v>
          </cell>
          <cell r="F1985">
            <v>0</v>
          </cell>
          <cell r="G1985">
            <v>0</v>
          </cell>
          <cell r="H1985">
            <v>0</v>
          </cell>
          <cell r="I1985">
            <v>0</v>
          </cell>
          <cell r="J1985">
            <v>0</v>
          </cell>
          <cell r="K1985">
            <v>0</v>
          </cell>
          <cell r="L1985">
            <v>0</v>
          </cell>
          <cell r="M1985">
            <v>0</v>
          </cell>
        </row>
        <row r="1986">
          <cell r="A1986">
            <v>0</v>
          </cell>
          <cell r="B1986">
            <v>0</v>
          </cell>
          <cell r="C1986">
            <v>0</v>
          </cell>
          <cell r="D1986">
            <v>0</v>
          </cell>
          <cell r="E1986">
            <v>0</v>
          </cell>
          <cell r="F1986">
            <v>0</v>
          </cell>
          <cell r="G1986">
            <v>0</v>
          </cell>
          <cell r="H1986">
            <v>0</v>
          </cell>
          <cell r="I1986">
            <v>0</v>
          </cell>
          <cell r="J1986">
            <v>0</v>
          </cell>
          <cell r="K1986">
            <v>0</v>
          </cell>
          <cell r="L1986">
            <v>0</v>
          </cell>
          <cell r="M1986">
            <v>0</v>
          </cell>
        </row>
        <row r="1987">
          <cell r="A1987">
            <v>0</v>
          </cell>
          <cell r="B1987">
            <v>0</v>
          </cell>
          <cell r="C1987">
            <v>0</v>
          </cell>
          <cell r="D1987">
            <v>0</v>
          </cell>
          <cell r="E1987">
            <v>0</v>
          </cell>
          <cell r="F1987">
            <v>0</v>
          </cell>
          <cell r="G1987">
            <v>0</v>
          </cell>
          <cell r="H1987">
            <v>0</v>
          </cell>
          <cell r="I1987">
            <v>0</v>
          </cell>
          <cell r="J1987">
            <v>0</v>
          </cell>
          <cell r="K1987">
            <v>0</v>
          </cell>
          <cell r="L1987">
            <v>0</v>
          </cell>
          <cell r="M1987">
            <v>0</v>
          </cell>
        </row>
        <row r="1988">
          <cell r="A1988">
            <v>0</v>
          </cell>
          <cell r="B1988">
            <v>0</v>
          </cell>
          <cell r="C1988">
            <v>0</v>
          </cell>
          <cell r="D1988">
            <v>0</v>
          </cell>
          <cell r="E1988">
            <v>0</v>
          </cell>
          <cell r="F1988">
            <v>0</v>
          </cell>
          <cell r="G1988">
            <v>0</v>
          </cell>
          <cell r="H1988">
            <v>0</v>
          </cell>
          <cell r="I1988">
            <v>0</v>
          </cell>
          <cell r="J1988">
            <v>0</v>
          </cell>
          <cell r="K1988">
            <v>0</v>
          </cell>
          <cell r="L1988">
            <v>0</v>
          </cell>
          <cell r="M1988">
            <v>0</v>
          </cell>
        </row>
        <row r="1989">
          <cell r="A1989">
            <v>0</v>
          </cell>
          <cell r="B1989">
            <v>0</v>
          </cell>
          <cell r="C1989">
            <v>0</v>
          </cell>
          <cell r="D1989">
            <v>0</v>
          </cell>
          <cell r="E1989">
            <v>0</v>
          </cell>
          <cell r="F1989">
            <v>0</v>
          </cell>
          <cell r="G1989">
            <v>0</v>
          </cell>
          <cell r="H1989">
            <v>0</v>
          </cell>
          <cell r="I1989">
            <v>0</v>
          </cell>
          <cell r="J1989">
            <v>0</v>
          </cell>
          <cell r="K1989">
            <v>0</v>
          </cell>
          <cell r="L1989">
            <v>0</v>
          </cell>
          <cell r="M1989">
            <v>0</v>
          </cell>
        </row>
        <row r="1990">
          <cell r="A1990">
            <v>0</v>
          </cell>
          <cell r="B1990">
            <v>0</v>
          </cell>
          <cell r="C1990">
            <v>0</v>
          </cell>
          <cell r="D1990">
            <v>0</v>
          </cell>
          <cell r="E1990">
            <v>0</v>
          </cell>
          <cell r="F1990">
            <v>0</v>
          </cell>
          <cell r="G1990">
            <v>0</v>
          </cell>
          <cell r="H1990">
            <v>0</v>
          </cell>
          <cell r="I1990">
            <v>0</v>
          </cell>
          <cell r="J1990">
            <v>0</v>
          </cell>
          <cell r="K1990">
            <v>0</v>
          </cell>
          <cell r="L1990">
            <v>0</v>
          </cell>
          <cell r="M1990">
            <v>0</v>
          </cell>
        </row>
        <row r="1991">
          <cell r="A1991">
            <v>0</v>
          </cell>
          <cell r="B1991">
            <v>0</v>
          </cell>
          <cell r="C1991">
            <v>0</v>
          </cell>
          <cell r="D1991">
            <v>0</v>
          </cell>
          <cell r="E1991">
            <v>0</v>
          </cell>
          <cell r="F1991">
            <v>0</v>
          </cell>
          <cell r="G1991">
            <v>0</v>
          </cell>
          <cell r="H1991">
            <v>0</v>
          </cell>
          <cell r="I1991">
            <v>0</v>
          </cell>
          <cell r="J1991">
            <v>0</v>
          </cell>
          <cell r="K1991">
            <v>0</v>
          </cell>
          <cell r="L1991">
            <v>0</v>
          </cell>
          <cell r="M1991">
            <v>0</v>
          </cell>
        </row>
        <row r="1992">
          <cell r="A1992">
            <v>0</v>
          </cell>
          <cell r="B1992">
            <v>0</v>
          </cell>
          <cell r="C1992">
            <v>0</v>
          </cell>
          <cell r="D1992">
            <v>0</v>
          </cell>
          <cell r="E1992">
            <v>0</v>
          </cell>
          <cell r="F1992">
            <v>0</v>
          </cell>
          <cell r="G1992">
            <v>0</v>
          </cell>
          <cell r="H1992">
            <v>0</v>
          </cell>
          <cell r="I1992">
            <v>0</v>
          </cell>
          <cell r="J1992">
            <v>0</v>
          </cell>
          <cell r="K1992">
            <v>0</v>
          </cell>
          <cell r="L1992">
            <v>0</v>
          </cell>
          <cell r="M1992">
            <v>0</v>
          </cell>
        </row>
        <row r="1993">
          <cell r="A1993">
            <v>0</v>
          </cell>
          <cell r="B1993">
            <v>0</v>
          </cell>
          <cell r="C1993">
            <v>0</v>
          </cell>
          <cell r="D1993">
            <v>0</v>
          </cell>
          <cell r="E1993">
            <v>0</v>
          </cell>
          <cell r="F1993">
            <v>0</v>
          </cell>
          <cell r="G1993">
            <v>0</v>
          </cell>
          <cell r="H1993">
            <v>0</v>
          </cell>
          <cell r="I1993">
            <v>0</v>
          </cell>
          <cell r="J1993">
            <v>0</v>
          </cell>
          <cell r="K1993">
            <v>0</v>
          </cell>
          <cell r="L1993">
            <v>0</v>
          </cell>
          <cell r="M1993">
            <v>0</v>
          </cell>
        </row>
        <row r="1994">
          <cell r="A1994">
            <v>0</v>
          </cell>
          <cell r="B1994">
            <v>0</v>
          </cell>
          <cell r="C1994">
            <v>0</v>
          </cell>
          <cell r="D1994">
            <v>0</v>
          </cell>
          <cell r="E1994">
            <v>0</v>
          </cell>
          <cell r="F1994">
            <v>0</v>
          </cell>
          <cell r="G1994">
            <v>0</v>
          </cell>
          <cell r="H1994">
            <v>0</v>
          </cell>
          <cell r="I1994">
            <v>0</v>
          </cell>
          <cell r="J1994">
            <v>0</v>
          </cell>
          <cell r="K1994">
            <v>0</v>
          </cell>
          <cell r="L1994">
            <v>0</v>
          </cell>
          <cell r="M1994">
            <v>0</v>
          </cell>
        </row>
        <row r="1995">
          <cell r="A1995">
            <v>0</v>
          </cell>
          <cell r="B1995">
            <v>0</v>
          </cell>
          <cell r="C1995">
            <v>0</v>
          </cell>
          <cell r="D1995">
            <v>0</v>
          </cell>
          <cell r="E1995">
            <v>0</v>
          </cell>
          <cell r="F1995">
            <v>0</v>
          </cell>
          <cell r="G1995">
            <v>0</v>
          </cell>
          <cell r="H1995">
            <v>0</v>
          </cell>
          <cell r="I1995">
            <v>0</v>
          </cell>
          <cell r="J1995">
            <v>0</v>
          </cell>
          <cell r="K1995">
            <v>0</v>
          </cell>
          <cell r="L1995">
            <v>0</v>
          </cell>
          <cell r="M1995">
            <v>0</v>
          </cell>
        </row>
        <row r="1996">
          <cell r="A1996">
            <v>0</v>
          </cell>
          <cell r="B1996">
            <v>0</v>
          </cell>
          <cell r="C1996">
            <v>0</v>
          </cell>
          <cell r="D1996">
            <v>0</v>
          </cell>
          <cell r="E1996">
            <v>0</v>
          </cell>
          <cell r="F1996">
            <v>0</v>
          </cell>
          <cell r="G1996">
            <v>0</v>
          </cell>
          <cell r="H1996">
            <v>0</v>
          </cell>
          <cell r="I1996">
            <v>0</v>
          </cell>
          <cell r="J1996">
            <v>0</v>
          </cell>
          <cell r="K1996">
            <v>0</v>
          </cell>
          <cell r="L1996">
            <v>0</v>
          </cell>
          <cell r="M1996">
            <v>0</v>
          </cell>
        </row>
        <row r="1997">
          <cell r="A1997">
            <v>0</v>
          </cell>
          <cell r="B1997">
            <v>0</v>
          </cell>
          <cell r="C1997">
            <v>0</v>
          </cell>
          <cell r="D1997">
            <v>0</v>
          </cell>
          <cell r="E1997">
            <v>0</v>
          </cell>
          <cell r="F1997">
            <v>0</v>
          </cell>
          <cell r="G1997">
            <v>0</v>
          </cell>
          <cell r="H1997">
            <v>0</v>
          </cell>
          <cell r="I1997">
            <v>0</v>
          </cell>
          <cell r="J1997">
            <v>0</v>
          </cell>
          <cell r="K1997">
            <v>0</v>
          </cell>
          <cell r="L1997">
            <v>0</v>
          </cell>
          <cell r="M1997">
            <v>0</v>
          </cell>
        </row>
        <row r="1998">
          <cell r="A1998">
            <v>0</v>
          </cell>
          <cell r="B1998">
            <v>0</v>
          </cell>
          <cell r="C1998">
            <v>0</v>
          </cell>
          <cell r="D1998">
            <v>0</v>
          </cell>
          <cell r="E1998">
            <v>0</v>
          </cell>
          <cell r="F1998">
            <v>0</v>
          </cell>
          <cell r="G1998">
            <v>0</v>
          </cell>
          <cell r="H1998">
            <v>0</v>
          </cell>
          <cell r="I1998">
            <v>0</v>
          </cell>
          <cell r="J1998">
            <v>0</v>
          </cell>
          <cell r="K1998">
            <v>0</v>
          </cell>
          <cell r="L1998">
            <v>0</v>
          </cell>
          <cell r="M1998">
            <v>0</v>
          </cell>
        </row>
        <row r="1999">
          <cell r="A1999">
            <v>0</v>
          </cell>
          <cell r="B1999">
            <v>0</v>
          </cell>
          <cell r="C1999">
            <v>0</v>
          </cell>
          <cell r="D1999">
            <v>0</v>
          </cell>
          <cell r="E1999">
            <v>0</v>
          </cell>
          <cell r="F1999">
            <v>0</v>
          </cell>
          <cell r="G1999">
            <v>0</v>
          </cell>
          <cell r="H1999">
            <v>0</v>
          </cell>
          <cell r="I1999">
            <v>0</v>
          </cell>
          <cell r="J1999">
            <v>0</v>
          </cell>
          <cell r="K1999">
            <v>0</v>
          </cell>
          <cell r="L1999">
            <v>0</v>
          </cell>
          <cell r="M1999">
            <v>0</v>
          </cell>
        </row>
        <row r="2000">
          <cell r="A2000">
            <v>0</v>
          </cell>
          <cell r="B2000">
            <v>0</v>
          </cell>
          <cell r="C2000">
            <v>0</v>
          </cell>
          <cell r="D2000">
            <v>0</v>
          </cell>
          <cell r="E2000">
            <v>0</v>
          </cell>
          <cell r="F2000">
            <v>0</v>
          </cell>
          <cell r="G2000">
            <v>0</v>
          </cell>
          <cell r="H2000">
            <v>0</v>
          </cell>
          <cell r="I2000">
            <v>0</v>
          </cell>
          <cell r="J2000">
            <v>0</v>
          </cell>
          <cell r="K2000">
            <v>0</v>
          </cell>
          <cell r="L2000">
            <v>0</v>
          </cell>
          <cell r="M2000">
            <v>0</v>
          </cell>
        </row>
        <row r="2001">
          <cell r="A2001">
            <v>0</v>
          </cell>
          <cell r="B2001">
            <v>0</v>
          </cell>
          <cell r="C2001">
            <v>0</v>
          </cell>
          <cell r="D2001">
            <v>0</v>
          </cell>
          <cell r="E2001">
            <v>0</v>
          </cell>
          <cell r="F2001">
            <v>0</v>
          </cell>
          <cell r="G2001">
            <v>0</v>
          </cell>
          <cell r="H2001">
            <v>0</v>
          </cell>
          <cell r="I2001">
            <v>0</v>
          </cell>
          <cell r="J2001">
            <v>0</v>
          </cell>
          <cell r="K2001">
            <v>0</v>
          </cell>
          <cell r="L2001">
            <v>0</v>
          </cell>
          <cell r="M2001">
            <v>0</v>
          </cell>
        </row>
        <row r="2002">
          <cell r="A2002">
            <v>0</v>
          </cell>
          <cell r="B2002">
            <v>0</v>
          </cell>
          <cell r="C2002">
            <v>0</v>
          </cell>
          <cell r="D2002">
            <v>0</v>
          </cell>
          <cell r="E2002">
            <v>0</v>
          </cell>
          <cell r="F2002">
            <v>0</v>
          </cell>
          <cell r="G2002">
            <v>0</v>
          </cell>
          <cell r="H2002">
            <v>0</v>
          </cell>
          <cell r="I2002">
            <v>0</v>
          </cell>
          <cell r="J2002">
            <v>0</v>
          </cell>
          <cell r="K2002">
            <v>0</v>
          </cell>
          <cell r="L2002">
            <v>0</v>
          </cell>
          <cell r="M2002">
            <v>0</v>
          </cell>
        </row>
        <row r="2003">
          <cell r="A2003">
            <v>0</v>
          </cell>
          <cell r="B2003">
            <v>0</v>
          </cell>
          <cell r="C2003">
            <v>0</v>
          </cell>
          <cell r="D2003">
            <v>0</v>
          </cell>
          <cell r="E2003">
            <v>0</v>
          </cell>
          <cell r="F2003">
            <v>0</v>
          </cell>
          <cell r="G2003">
            <v>0</v>
          </cell>
          <cell r="H2003">
            <v>0</v>
          </cell>
          <cell r="I2003">
            <v>0</v>
          </cell>
          <cell r="J2003">
            <v>0</v>
          </cell>
          <cell r="K2003">
            <v>0</v>
          </cell>
          <cell r="L2003">
            <v>0</v>
          </cell>
          <cell r="M2003">
            <v>0</v>
          </cell>
        </row>
        <row r="2004">
          <cell r="A2004">
            <v>0</v>
          </cell>
          <cell r="B2004">
            <v>0</v>
          </cell>
          <cell r="C2004">
            <v>0</v>
          </cell>
          <cell r="D2004">
            <v>0</v>
          </cell>
          <cell r="E2004">
            <v>0</v>
          </cell>
          <cell r="F2004">
            <v>0</v>
          </cell>
          <cell r="G2004">
            <v>0</v>
          </cell>
          <cell r="H2004">
            <v>0</v>
          </cell>
          <cell r="I2004">
            <v>0</v>
          </cell>
          <cell r="J2004">
            <v>0</v>
          </cell>
          <cell r="K2004">
            <v>0</v>
          </cell>
          <cell r="L2004">
            <v>0</v>
          </cell>
          <cell r="M2004">
            <v>0</v>
          </cell>
        </row>
        <row r="2005">
          <cell r="A2005">
            <v>0</v>
          </cell>
          <cell r="B2005">
            <v>0</v>
          </cell>
          <cell r="C2005">
            <v>0</v>
          </cell>
          <cell r="D2005">
            <v>0</v>
          </cell>
          <cell r="E2005">
            <v>0</v>
          </cell>
          <cell r="F2005">
            <v>0</v>
          </cell>
          <cell r="G2005">
            <v>0</v>
          </cell>
          <cell r="H2005">
            <v>0</v>
          </cell>
          <cell r="I2005">
            <v>0</v>
          </cell>
          <cell r="J2005">
            <v>0</v>
          </cell>
          <cell r="K2005">
            <v>0</v>
          </cell>
          <cell r="L2005">
            <v>0</v>
          </cell>
          <cell r="M2005">
            <v>0</v>
          </cell>
        </row>
        <row r="2006">
          <cell r="A2006">
            <v>0</v>
          </cell>
          <cell r="B2006">
            <v>0</v>
          </cell>
          <cell r="C2006">
            <v>0</v>
          </cell>
          <cell r="D2006">
            <v>0</v>
          </cell>
          <cell r="E2006">
            <v>0</v>
          </cell>
          <cell r="F2006">
            <v>0</v>
          </cell>
          <cell r="G2006">
            <v>0</v>
          </cell>
          <cell r="H2006">
            <v>0</v>
          </cell>
          <cell r="I2006">
            <v>0</v>
          </cell>
          <cell r="J2006">
            <v>0</v>
          </cell>
          <cell r="K2006">
            <v>0</v>
          </cell>
          <cell r="L2006">
            <v>0</v>
          </cell>
          <cell r="M2006">
            <v>0</v>
          </cell>
        </row>
        <row r="2007">
          <cell r="A2007">
            <v>0</v>
          </cell>
          <cell r="B2007">
            <v>0</v>
          </cell>
          <cell r="C2007">
            <v>0</v>
          </cell>
          <cell r="D2007">
            <v>0</v>
          </cell>
          <cell r="E2007">
            <v>0</v>
          </cell>
          <cell r="F2007">
            <v>0</v>
          </cell>
          <cell r="G2007">
            <v>0</v>
          </cell>
          <cell r="H2007">
            <v>0</v>
          </cell>
          <cell r="I2007">
            <v>0</v>
          </cell>
          <cell r="J2007">
            <v>0</v>
          </cell>
          <cell r="K2007">
            <v>0</v>
          </cell>
          <cell r="L2007">
            <v>0</v>
          </cell>
          <cell r="M2007">
            <v>0</v>
          </cell>
        </row>
        <row r="2008">
          <cell r="A2008">
            <v>0</v>
          </cell>
          <cell r="B2008">
            <v>0</v>
          </cell>
          <cell r="C2008">
            <v>0</v>
          </cell>
          <cell r="D2008">
            <v>0</v>
          </cell>
          <cell r="E2008">
            <v>0</v>
          </cell>
          <cell r="F2008">
            <v>0</v>
          </cell>
          <cell r="G2008">
            <v>0</v>
          </cell>
          <cell r="H2008">
            <v>0</v>
          </cell>
          <cell r="I2008">
            <v>0</v>
          </cell>
          <cell r="J2008">
            <v>0</v>
          </cell>
          <cell r="K2008">
            <v>0</v>
          </cell>
          <cell r="L2008">
            <v>0</v>
          </cell>
          <cell r="M2008">
            <v>0</v>
          </cell>
        </row>
        <row r="2009">
          <cell r="A2009">
            <v>0</v>
          </cell>
          <cell r="B2009">
            <v>0</v>
          </cell>
          <cell r="C2009">
            <v>0</v>
          </cell>
          <cell r="D2009">
            <v>0</v>
          </cell>
          <cell r="E2009">
            <v>0</v>
          </cell>
          <cell r="F2009">
            <v>0</v>
          </cell>
          <cell r="G2009">
            <v>0</v>
          </cell>
          <cell r="H2009">
            <v>0</v>
          </cell>
          <cell r="I2009">
            <v>0</v>
          </cell>
          <cell r="J2009">
            <v>0</v>
          </cell>
          <cell r="K2009">
            <v>0</v>
          </cell>
          <cell r="L2009">
            <v>0</v>
          </cell>
          <cell r="M2009">
            <v>0</v>
          </cell>
        </row>
        <row r="2010">
          <cell r="A2010">
            <v>0</v>
          </cell>
          <cell r="B2010">
            <v>0</v>
          </cell>
          <cell r="C2010">
            <v>0</v>
          </cell>
          <cell r="D2010">
            <v>0</v>
          </cell>
          <cell r="E2010">
            <v>0</v>
          </cell>
          <cell r="F2010">
            <v>0</v>
          </cell>
          <cell r="G2010">
            <v>0</v>
          </cell>
          <cell r="H2010">
            <v>0</v>
          </cell>
          <cell r="I2010">
            <v>0</v>
          </cell>
          <cell r="J2010">
            <v>0</v>
          </cell>
          <cell r="K2010">
            <v>0</v>
          </cell>
          <cell r="L2010">
            <v>0</v>
          </cell>
          <cell r="M2010">
            <v>0</v>
          </cell>
        </row>
        <row r="2011">
          <cell r="A2011">
            <v>0</v>
          </cell>
          <cell r="B2011">
            <v>0</v>
          </cell>
          <cell r="C2011">
            <v>0</v>
          </cell>
          <cell r="D2011">
            <v>0</v>
          </cell>
          <cell r="E2011">
            <v>0</v>
          </cell>
          <cell r="F2011">
            <v>0</v>
          </cell>
          <cell r="G2011">
            <v>0</v>
          </cell>
          <cell r="H2011">
            <v>0</v>
          </cell>
          <cell r="I2011">
            <v>0</v>
          </cell>
          <cell r="J2011">
            <v>0</v>
          </cell>
          <cell r="K2011">
            <v>0</v>
          </cell>
          <cell r="L2011">
            <v>0</v>
          </cell>
          <cell r="M2011">
            <v>0</v>
          </cell>
        </row>
        <row r="2012">
          <cell r="A2012">
            <v>0</v>
          </cell>
          <cell r="B2012">
            <v>0</v>
          </cell>
          <cell r="C2012">
            <v>0</v>
          </cell>
          <cell r="D2012">
            <v>0</v>
          </cell>
          <cell r="E2012">
            <v>0</v>
          </cell>
          <cell r="F2012">
            <v>0</v>
          </cell>
          <cell r="G2012">
            <v>0</v>
          </cell>
          <cell r="H2012">
            <v>0</v>
          </cell>
          <cell r="I2012">
            <v>0</v>
          </cell>
          <cell r="J2012">
            <v>0</v>
          </cell>
          <cell r="K2012">
            <v>0</v>
          </cell>
          <cell r="L2012">
            <v>0</v>
          </cell>
          <cell r="M2012">
            <v>0</v>
          </cell>
        </row>
        <row r="2013">
          <cell r="A2013">
            <v>0</v>
          </cell>
          <cell r="B2013">
            <v>0</v>
          </cell>
          <cell r="C2013">
            <v>0</v>
          </cell>
          <cell r="D2013">
            <v>0</v>
          </cell>
          <cell r="E2013">
            <v>0</v>
          </cell>
          <cell r="F2013">
            <v>0</v>
          </cell>
          <cell r="G2013">
            <v>0</v>
          </cell>
          <cell r="H2013">
            <v>0</v>
          </cell>
          <cell r="I2013">
            <v>0</v>
          </cell>
          <cell r="J2013">
            <v>0</v>
          </cell>
          <cell r="K2013">
            <v>0</v>
          </cell>
          <cell r="L2013">
            <v>0</v>
          </cell>
          <cell r="M2013">
            <v>0</v>
          </cell>
        </row>
        <row r="2014">
          <cell r="A2014">
            <v>0</v>
          </cell>
          <cell r="B2014">
            <v>0</v>
          </cell>
          <cell r="C2014">
            <v>0</v>
          </cell>
          <cell r="D2014">
            <v>0</v>
          </cell>
          <cell r="E2014">
            <v>0</v>
          </cell>
          <cell r="F2014">
            <v>0</v>
          </cell>
          <cell r="G2014">
            <v>0</v>
          </cell>
          <cell r="H2014">
            <v>0</v>
          </cell>
          <cell r="I2014">
            <v>0</v>
          </cell>
          <cell r="J2014">
            <v>0</v>
          </cell>
          <cell r="K2014">
            <v>0</v>
          </cell>
          <cell r="L2014">
            <v>0</v>
          </cell>
          <cell r="M2014">
            <v>0</v>
          </cell>
        </row>
        <row r="2015">
          <cell r="A2015">
            <v>0</v>
          </cell>
          <cell r="B2015">
            <v>0</v>
          </cell>
          <cell r="C2015">
            <v>0</v>
          </cell>
          <cell r="D2015">
            <v>0</v>
          </cell>
          <cell r="E2015">
            <v>0</v>
          </cell>
          <cell r="F2015">
            <v>0</v>
          </cell>
          <cell r="G2015">
            <v>0</v>
          </cell>
          <cell r="H2015">
            <v>0</v>
          </cell>
          <cell r="I2015">
            <v>0</v>
          </cell>
          <cell r="J2015">
            <v>0</v>
          </cell>
          <cell r="K2015">
            <v>0</v>
          </cell>
          <cell r="L2015">
            <v>0</v>
          </cell>
          <cell r="M2015">
            <v>0</v>
          </cell>
        </row>
        <row r="2016">
          <cell r="A2016">
            <v>0</v>
          </cell>
          <cell r="B2016">
            <v>0</v>
          </cell>
          <cell r="C2016">
            <v>0</v>
          </cell>
          <cell r="D2016">
            <v>0</v>
          </cell>
          <cell r="E2016">
            <v>0</v>
          </cell>
          <cell r="F2016">
            <v>0</v>
          </cell>
          <cell r="G2016">
            <v>0</v>
          </cell>
          <cell r="H2016">
            <v>0</v>
          </cell>
          <cell r="I2016">
            <v>0</v>
          </cell>
          <cell r="J2016">
            <v>0</v>
          </cell>
          <cell r="K2016">
            <v>0</v>
          </cell>
          <cell r="L2016">
            <v>0</v>
          </cell>
          <cell r="M2016">
            <v>0</v>
          </cell>
        </row>
        <row r="2017">
          <cell r="A2017">
            <v>0</v>
          </cell>
          <cell r="B2017">
            <v>0</v>
          </cell>
          <cell r="C2017">
            <v>0</v>
          </cell>
          <cell r="D2017">
            <v>0</v>
          </cell>
          <cell r="E2017">
            <v>0</v>
          </cell>
          <cell r="F2017">
            <v>0</v>
          </cell>
          <cell r="G2017">
            <v>0</v>
          </cell>
          <cell r="H2017">
            <v>0</v>
          </cell>
          <cell r="I2017">
            <v>0</v>
          </cell>
          <cell r="J2017">
            <v>0</v>
          </cell>
          <cell r="K2017">
            <v>0</v>
          </cell>
          <cell r="L2017">
            <v>0</v>
          </cell>
          <cell r="M2017">
            <v>0</v>
          </cell>
        </row>
        <row r="2018">
          <cell r="A2018">
            <v>0</v>
          </cell>
          <cell r="B2018">
            <v>0</v>
          </cell>
          <cell r="C2018">
            <v>0</v>
          </cell>
          <cell r="D2018">
            <v>0</v>
          </cell>
          <cell r="E2018">
            <v>0</v>
          </cell>
          <cell r="F2018">
            <v>0</v>
          </cell>
          <cell r="G2018">
            <v>0</v>
          </cell>
          <cell r="H2018">
            <v>0</v>
          </cell>
          <cell r="I2018">
            <v>0</v>
          </cell>
          <cell r="J2018">
            <v>0</v>
          </cell>
          <cell r="K2018">
            <v>0</v>
          </cell>
          <cell r="L2018">
            <v>0</v>
          </cell>
          <cell r="M2018">
            <v>0</v>
          </cell>
        </row>
        <row r="2019">
          <cell r="A2019">
            <v>0</v>
          </cell>
          <cell r="B2019">
            <v>0</v>
          </cell>
          <cell r="C2019">
            <v>0</v>
          </cell>
          <cell r="D2019">
            <v>0</v>
          </cell>
          <cell r="E2019">
            <v>0</v>
          </cell>
          <cell r="F2019">
            <v>0</v>
          </cell>
          <cell r="G2019">
            <v>0</v>
          </cell>
          <cell r="H2019">
            <v>0</v>
          </cell>
          <cell r="I2019">
            <v>0</v>
          </cell>
          <cell r="J2019">
            <v>0</v>
          </cell>
          <cell r="K2019">
            <v>0</v>
          </cell>
          <cell r="L2019">
            <v>0</v>
          </cell>
          <cell r="M2019">
            <v>0</v>
          </cell>
        </row>
        <row r="2020">
          <cell r="A2020">
            <v>0</v>
          </cell>
          <cell r="B2020">
            <v>0</v>
          </cell>
          <cell r="C2020">
            <v>0</v>
          </cell>
          <cell r="D2020">
            <v>0</v>
          </cell>
          <cell r="E2020">
            <v>0</v>
          </cell>
          <cell r="F2020">
            <v>0</v>
          </cell>
          <cell r="G2020">
            <v>0</v>
          </cell>
          <cell r="H2020">
            <v>0</v>
          </cell>
          <cell r="I2020">
            <v>0</v>
          </cell>
          <cell r="J2020">
            <v>0</v>
          </cell>
          <cell r="K2020">
            <v>0</v>
          </cell>
          <cell r="L2020">
            <v>0</v>
          </cell>
          <cell r="M2020">
            <v>0</v>
          </cell>
        </row>
        <row r="2021">
          <cell r="A2021">
            <v>0</v>
          </cell>
          <cell r="B2021">
            <v>0</v>
          </cell>
          <cell r="C2021">
            <v>0</v>
          </cell>
          <cell r="D2021">
            <v>0</v>
          </cell>
          <cell r="E2021">
            <v>0</v>
          </cell>
          <cell r="F2021">
            <v>0</v>
          </cell>
          <cell r="G2021">
            <v>0</v>
          </cell>
          <cell r="H2021">
            <v>0</v>
          </cell>
          <cell r="I2021">
            <v>0</v>
          </cell>
          <cell r="J2021">
            <v>0</v>
          </cell>
          <cell r="K2021">
            <v>0</v>
          </cell>
          <cell r="L2021">
            <v>0</v>
          </cell>
          <cell r="M2021">
            <v>0</v>
          </cell>
        </row>
        <row r="2022">
          <cell r="A2022">
            <v>0</v>
          </cell>
          <cell r="B2022">
            <v>0</v>
          </cell>
          <cell r="C2022">
            <v>0</v>
          </cell>
          <cell r="D2022">
            <v>0</v>
          </cell>
          <cell r="E2022">
            <v>0</v>
          </cell>
          <cell r="F2022">
            <v>0</v>
          </cell>
          <cell r="G2022">
            <v>0</v>
          </cell>
          <cell r="H2022">
            <v>0</v>
          </cell>
          <cell r="I2022">
            <v>0</v>
          </cell>
          <cell r="J2022">
            <v>0</v>
          </cell>
          <cell r="K2022">
            <v>0</v>
          </cell>
          <cell r="L2022">
            <v>0</v>
          </cell>
          <cell r="M2022">
            <v>0</v>
          </cell>
        </row>
        <row r="2023">
          <cell r="A2023">
            <v>0</v>
          </cell>
          <cell r="B2023">
            <v>0</v>
          </cell>
          <cell r="C2023">
            <v>0</v>
          </cell>
          <cell r="D2023">
            <v>0</v>
          </cell>
          <cell r="E2023">
            <v>0</v>
          </cell>
          <cell r="F2023">
            <v>0</v>
          </cell>
          <cell r="G2023">
            <v>0</v>
          </cell>
          <cell r="H2023">
            <v>0</v>
          </cell>
          <cell r="I2023">
            <v>0</v>
          </cell>
          <cell r="J2023">
            <v>0</v>
          </cell>
          <cell r="K2023">
            <v>0</v>
          </cell>
          <cell r="L2023">
            <v>0</v>
          </cell>
          <cell r="M2023">
            <v>0</v>
          </cell>
        </row>
        <row r="2024">
          <cell r="A2024">
            <v>0</v>
          </cell>
          <cell r="B2024">
            <v>0</v>
          </cell>
          <cell r="C2024">
            <v>0</v>
          </cell>
          <cell r="D2024">
            <v>0</v>
          </cell>
          <cell r="E2024">
            <v>0</v>
          </cell>
          <cell r="F2024">
            <v>0</v>
          </cell>
          <cell r="G2024">
            <v>0</v>
          </cell>
          <cell r="H2024">
            <v>0</v>
          </cell>
          <cell r="I2024">
            <v>0</v>
          </cell>
          <cell r="J2024">
            <v>0</v>
          </cell>
          <cell r="K2024">
            <v>0</v>
          </cell>
          <cell r="L2024">
            <v>0</v>
          </cell>
          <cell r="M2024">
            <v>0</v>
          </cell>
        </row>
        <row r="2025">
          <cell r="A2025">
            <v>0</v>
          </cell>
          <cell r="B2025">
            <v>0</v>
          </cell>
          <cell r="C2025">
            <v>0</v>
          </cell>
          <cell r="D2025">
            <v>0</v>
          </cell>
          <cell r="E2025">
            <v>0</v>
          </cell>
          <cell r="F2025">
            <v>0</v>
          </cell>
          <cell r="G2025">
            <v>0</v>
          </cell>
          <cell r="H2025">
            <v>0</v>
          </cell>
          <cell r="I2025">
            <v>0</v>
          </cell>
          <cell r="J2025">
            <v>0</v>
          </cell>
          <cell r="K2025">
            <v>0</v>
          </cell>
          <cell r="L2025">
            <v>0</v>
          </cell>
          <cell r="M2025">
            <v>0</v>
          </cell>
        </row>
        <row r="2026">
          <cell r="A2026">
            <v>0</v>
          </cell>
          <cell r="B2026">
            <v>0</v>
          </cell>
          <cell r="C2026">
            <v>0</v>
          </cell>
          <cell r="D2026">
            <v>0</v>
          </cell>
          <cell r="E2026">
            <v>0</v>
          </cell>
          <cell r="F2026">
            <v>0</v>
          </cell>
          <cell r="G2026">
            <v>0</v>
          </cell>
          <cell r="H2026">
            <v>0</v>
          </cell>
          <cell r="I2026">
            <v>0</v>
          </cell>
          <cell r="J2026">
            <v>0</v>
          </cell>
          <cell r="K2026">
            <v>0</v>
          </cell>
          <cell r="L2026">
            <v>0</v>
          </cell>
          <cell r="M2026">
            <v>0</v>
          </cell>
        </row>
        <row r="2027">
          <cell r="A2027">
            <v>0</v>
          </cell>
          <cell r="B2027">
            <v>0</v>
          </cell>
          <cell r="C2027">
            <v>0</v>
          </cell>
          <cell r="D2027">
            <v>0</v>
          </cell>
          <cell r="E2027">
            <v>0</v>
          </cell>
          <cell r="F2027">
            <v>0</v>
          </cell>
          <cell r="G2027">
            <v>0</v>
          </cell>
          <cell r="H2027">
            <v>0</v>
          </cell>
          <cell r="I2027">
            <v>0</v>
          </cell>
          <cell r="J2027">
            <v>0</v>
          </cell>
          <cell r="K2027">
            <v>0</v>
          </cell>
          <cell r="L2027">
            <v>0</v>
          </cell>
          <cell r="M2027">
            <v>0</v>
          </cell>
        </row>
        <row r="2028">
          <cell r="A2028">
            <v>0</v>
          </cell>
          <cell r="B2028">
            <v>0</v>
          </cell>
          <cell r="C2028">
            <v>0</v>
          </cell>
          <cell r="D2028">
            <v>0</v>
          </cell>
          <cell r="E2028">
            <v>0</v>
          </cell>
          <cell r="F2028">
            <v>0</v>
          </cell>
          <cell r="G2028">
            <v>0</v>
          </cell>
          <cell r="H2028">
            <v>0</v>
          </cell>
          <cell r="I2028">
            <v>0</v>
          </cell>
          <cell r="J2028">
            <v>0</v>
          </cell>
          <cell r="K2028">
            <v>0</v>
          </cell>
          <cell r="L2028">
            <v>0</v>
          </cell>
          <cell r="M2028">
            <v>0</v>
          </cell>
        </row>
        <row r="2029">
          <cell r="A2029">
            <v>0</v>
          </cell>
          <cell r="B2029">
            <v>0</v>
          </cell>
          <cell r="C2029">
            <v>0</v>
          </cell>
          <cell r="D2029">
            <v>0</v>
          </cell>
          <cell r="E2029">
            <v>0</v>
          </cell>
          <cell r="F2029">
            <v>0</v>
          </cell>
          <cell r="G2029">
            <v>0</v>
          </cell>
          <cell r="H2029">
            <v>0</v>
          </cell>
          <cell r="I2029">
            <v>0</v>
          </cell>
          <cell r="J2029">
            <v>0</v>
          </cell>
          <cell r="K2029">
            <v>0</v>
          </cell>
          <cell r="L2029">
            <v>0</v>
          </cell>
          <cell r="M2029">
            <v>0</v>
          </cell>
        </row>
        <row r="2030">
          <cell r="A2030">
            <v>0</v>
          </cell>
          <cell r="B2030">
            <v>0</v>
          </cell>
          <cell r="C2030">
            <v>0</v>
          </cell>
          <cell r="D2030">
            <v>0</v>
          </cell>
          <cell r="E2030">
            <v>0</v>
          </cell>
          <cell r="F2030">
            <v>0</v>
          </cell>
          <cell r="G2030">
            <v>0</v>
          </cell>
          <cell r="H2030">
            <v>0</v>
          </cell>
          <cell r="I2030">
            <v>0</v>
          </cell>
          <cell r="J2030">
            <v>0</v>
          </cell>
          <cell r="K2030">
            <v>0</v>
          </cell>
          <cell r="L2030">
            <v>0</v>
          </cell>
          <cell r="M2030">
            <v>0</v>
          </cell>
        </row>
        <row r="2031">
          <cell r="A2031">
            <v>0</v>
          </cell>
          <cell r="B2031">
            <v>0</v>
          </cell>
          <cell r="C2031">
            <v>0</v>
          </cell>
          <cell r="D2031">
            <v>0</v>
          </cell>
          <cell r="E2031">
            <v>0</v>
          </cell>
          <cell r="F2031">
            <v>0</v>
          </cell>
          <cell r="G2031">
            <v>0</v>
          </cell>
          <cell r="H2031">
            <v>0</v>
          </cell>
          <cell r="I2031">
            <v>0</v>
          </cell>
          <cell r="J2031">
            <v>0</v>
          </cell>
          <cell r="K2031">
            <v>0</v>
          </cell>
          <cell r="L2031">
            <v>0</v>
          </cell>
          <cell r="M2031">
            <v>0</v>
          </cell>
        </row>
        <row r="2032">
          <cell r="A2032">
            <v>0</v>
          </cell>
          <cell r="B2032">
            <v>0</v>
          </cell>
          <cell r="C2032">
            <v>0</v>
          </cell>
          <cell r="D2032">
            <v>0</v>
          </cell>
          <cell r="E2032">
            <v>0</v>
          </cell>
          <cell r="F2032">
            <v>0</v>
          </cell>
          <cell r="G2032">
            <v>0</v>
          </cell>
          <cell r="H2032">
            <v>0</v>
          </cell>
          <cell r="I2032">
            <v>0</v>
          </cell>
          <cell r="J2032">
            <v>0</v>
          </cell>
          <cell r="K2032">
            <v>0</v>
          </cell>
          <cell r="L2032">
            <v>0</v>
          </cell>
          <cell r="M2032">
            <v>0</v>
          </cell>
        </row>
        <row r="2033">
          <cell r="A2033">
            <v>0</v>
          </cell>
          <cell r="B2033">
            <v>0</v>
          </cell>
          <cell r="C2033">
            <v>0</v>
          </cell>
          <cell r="D2033">
            <v>0</v>
          </cell>
          <cell r="E2033">
            <v>0</v>
          </cell>
          <cell r="F2033">
            <v>0</v>
          </cell>
          <cell r="G2033">
            <v>0</v>
          </cell>
          <cell r="H2033">
            <v>0</v>
          </cell>
          <cell r="I2033">
            <v>0</v>
          </cell>
          <cell r="J2033">
            <v>0</v>
          </cell>
          <cell r="K2033">
            <v>0</v>
          </cell>
          <cell r="L2033">
            <v>0</v>
          </cell>
          <cell r="M2033">
            <v>0</v>
          </cell>
        </row>
        <row r="2034">
          <cell r="A2034">
            <v>0</v>
          </cell>
          <cell r="B2034">
            <v>0</v>
          </cell>
          <cell r="C2034">
            <v>0</v>
          </cell>
          <cell r="D2034">
            <v>0</v>
          </cell>
          <cell r="E2034">
            <v>0</v>
          </cell>
          <cell r="F2034">
            <v>0</v>
          </cell>
          <cell r="G2034">
            <v>0</v>
          </cell>
          <cell r="H2034">
            <v>0</v>
          </cell>
          <cell r="I2034">
            <v>0</v>
          </cell>
          <cell r="J2034">
            <v>0</v>
          </cell>
          <cell r="K2034">
            <v>0</v>
          </cell>
          <cell r="L2034">
            <v>0</v>
          </cell>
          <cell r="M2034">
            <v>0</v>
          </cell>
        </row>
        <row r="2035">
          <cell r="A2035">
            <v>0</v>
          </cell>
          <cell r="B2035">
            <v>0</v>
          </cell>
          <cell r="C2035">
            <v>0</v>
          </cell>
          <cell r="D2035">
            <v>0</v>
          </cell>
          <cell r="E2035">
            <v>0</v>
          </cell>
          <cell r="F2035">
            <v>0</v>
          </cell>
          <cell r="G2035">
            <v>0</v>
          </cell>
          <cell r="H2035">
            <v>0</v>
          </cell>
          <cell r="I2035">
            <v>0</v>
          </cell>
          <cell r="J2035">
            <v>0</v>
          </cell>
          <cell r="K2035">
            <v>0</v>
          </cell>
          <cell r="L2035">
            <v>0</v>
          </cell>
          <cell r="M2035">
            <v>0</v>
          </cell>
        </row>
        <row r="2036">
          <cell r="A2036">
            <v>0</v>
          </cell>
          <cell r="B2036">
            <v>0</v>
          </cell>
          <cell r="C2036">
            <v>0</v>
          </cell>
          <cell r="D2036">
            <v>0</v>
          </cell>
          <cell r="E2036">
            <v>0</v>
          </cell>
          <cell r="F2036">
            <v>0</v>
          </cell>
          <cell r="G2036">
            <v>0</v>
          </cell>
          <cell r="H2036">
            <v>0</v>
          </cell>
          <cell r="I2036">
            <v>0</v>
          </cell>
          <cell r="J2036">
            <v>0</v>
          </cell>
          <cell r="K2036">
            <v>0</v>
          </cell>
          <cell r="L2036">
            <v>0</v>
          </cell>
          <cell r="M2036">
            <v>0</v>
          </cell>
        </row>
        <row r="2037">
          <cell r="A2037">
            <v>0</v>
          </cell>
          <cell r="B2037">
            <v>0</v>
          </cell>
          <cell r="C2037">
            <v>0</v>
          </cell>
          <cell r="D2037">
            <v>0</v>
          </cell>
          <cell r="E2037">
            <v>0</v>
          </cell>
          <cell r="F2037">
            <v>0</v>
          </cell>
          <cell r="G2037">
            <v>0</v>
          </cell>
          <cell r="H2037">
            <v>0</v>
          </cell>
          <cell r="I2037">
            <v>0</v>
          </cell>
          <cell r="J2037">
            <v>0</v>
          </cell>
          <cell r="K2037">
            <v>0</v>
          </cell>
          <cell r="L2037">
            <v>0</v>
          </cell>
          <cell r="M2037">
            <v>0</v>
          </cell>
        </row>
        <row r="2038">
          <cell r="A2038">
            <v>0</v>
          </cell>
          <cell r="B2038">
            <v>0</v>
          </cell>
          <cell r="C2038">
            <v>0</v>
          </cell>
          <cell r="D2038">
            <v>0</v>
          </cell>
          <cell r="E2038">
            <v>0</v>
          </cell>
          <cell r="F2038">
            <v>0</v>
          </cell>
          <cell r="G2038">
            <v>0</v>
          </cell>
          <cell r="H2038">
            <v>0</v>
          </cell>
          <cell r="I2038">
            <v>0</v>
          </cell>
          <cell r="J2038">
            <v>0</v>
          </cell>
          <cell r="K2038">
            <v>0</v>
          </cell>
          <cell r="L2038">
            <v>0</v>
          </cell>
          <cell r="M2038">
            <v>0</v>
          </cell>
        </row>
        <row r="2039">
          <cell r="A2039">
            <v>0</v>
          </cell>
          <cell r="B2039">
            <v>0</v>
          </cell>
          <cell r="C2039">
            <v>0</v>
          </cell>
          <cell r="D2039">
            <v>0</v>
          </cell>
          <cell r="E2039">
            <v>0</v>
          </cell>
          <cell r="F2039">
            <v>0</v>
          </cell>
          <cell r="G2039">
            <v>0</v>
          </cell>
          <cell r="H2039">
            <v>0</v>
          </cell>
          <cell r="I2039">
            <v>0</v>
          </cell>
          <cell r="J2039">
            <v>0</v>
          </cell>
          <cell r="K2039">
            <v>0</v>
          </cell>
          <cell r="L2039">
            <v>0</v>
          </cell>
          <cell r="M2039">
            <v>0</v>
          </cell>
        </row>
        <row r="2040">
          <cell r="A2040">
            <v>0</v>
          </cell>
          <cell r="B2040">
            <v>0</v>
          </cell>
          <cell r="C2040">
            <v>0</v>
          </cell>
          <cell r="D2040">
            <v>0</v>
          </cell>
          <cell r="E2040">
            <v>0</v>
          </cell>
          <cell r="F2040">
            <v>0</v>
          </cell>
          <cell r="G2040">
            <v>0</v>
          </cell>
          <cell r="H2040">
            <v>0</v>
          </cell>
          <cell r="I2040">
            <v>0</v>
          </cell>
          <cell r="J2040">
            <v>0</v>
          </cell>
          <cell r="K2040">
            <v>0</v>
          </cell>
          <cell r="L2040">
            <v>0</v>
          </cell>
          <cell r="M2040">
            <v>0</v>
          </cell>
        </row>
        <row r="2041">
          <cell r="A2041">
            <v>0</v>
          </cell>
          <cell r="B2041">
            <v>0</v>
          </cell>
          <cell r="C2041">
            <v>0</v>
          </cell>
          <cell r="D2041">
            <v>0</v>
          </cell>
          <cell r="E2041">
            <v>0</v>
          </cell>
          <cell r="F2041">
            <v>0</v>
          </cell>
          <cell r="G2041">
            <v>0</v>
          </cell>
          <cell r="H2041">
            <v>0</v>
          </cell>
          <cell r="I2041">
            <v>0</v>
          </cell>
          <cell r="J2041">
            <v>0</v>
          </cell>
          <cell r="K2041">
            <v>0</v>
          </cell>
          <cell r="L2041">
            <v>0</v>
          </cell>
          <cell r="M2041">
            <v>0</v>
          </cell>
        </row>
        <row r="2042">
          <cell r="A2042">
            <v>0</v>
          </cell>
          <cell r="B2042">
            <v>0</v>
          </cell>
          <cell r="C2042">
            <v>0</v>
          </cell>
          <cell r="D2042">
            <v>0</v>
          </cell>
          <cell r="E2042">
            <v>0</v>
          </cell>
          <cell r="F2042">
            <v>0</v>
          </cell>
          <cell r="G2042">
            <v>0</v>
          </cell>
          <cell r="H2042">
            <v>0</v>
          </cell>
          <cell r="I2042">
            <v>0</v>
          </cell>
          <cell r="J2042">
            <v>0</v>
          </cell>
          <cell r="K2042">
            <v>0</v>
          </cell>
          <cell r="L2042">
            <v>0</v>
          </cell>
          <cell r="M2042">
            <v>0</v>
          </cell>
        </row>
        <row r="2043">
          <cell r="A2043">
            <v>0</v>
          </cell>
          <cell r="B2043">
            <v>0</v>
          </cell>
          <cell r="C2043">
            <v>0</v>
          </cell>
          <cell r="D2043">
            <v>0</v>
          </cell>
          <cell r="E2043">
            <v>0</v>
          </cell>
          <cell r="F2043">
            <v>0</v>
          </cell>
          <cell r="G2043">
            <v>0</v>
          </cell>
          <cell r="H2043">
            <v>0</v>
          </cell>
          <cell r="I2043">
            <v>0</v>
          </cell>
          <cell r="J2043">
            <v>0</v>
          </cell>
          <cell r="K2043">
            <v>0</v>
          </cell>
          <cell r="L2043">
            <v>0</v>
          </cell>
          <cell r="M2043">
            <v>0</v>
          </cell>
        </row>
        <row r="2044">
          <cell r="A2044">
            <v>0</v>
          </cell>
          <cell r="B2044">
            <v>0</v>
          </cell>
          <cell r="C2044">
            <v>0</v>
          </cell>
          <cell r="D2044">
            <v>0</v>
          </cell>
          <cell r="E2044">
            <v>0</v>
          </cell>
          <cell r="F2044">
            <v>0</v>
          </cell>
          <cell r="G2044">
            <v>0</v>
          </cell>
          <cell r="H2044">
            <v>0</v>
          </cell>
          <cell r="I2044">
            <v>0</v>
          </cell>
          <cell r="J2044">
            <v>0</v>
          </cell>
          <cell r="K2044">
            <v>0</v>
          </cell>
          <cell r="L2044">
            <v>0</v>
          </cell>
          <cell r="M2044">
            <v>0</v>
          </cell>
        </row>
        <row r="2045">
          <cell r="A2045">
            <v>0</v>
          </cell>
          <cell r="B2045">
            <v>0</v>
          </cell>
          <cell r="C2045">
            <v>0</v>
          </cell>
          <cell r="D2045">
            <v>0</v>
          </cell>
          <cell r="E2045">
            <v>0</v>
          </cell>
          <cell r="F2045">
            <v>0</v>
          </cell>
          <cell r="G2045">
            <v>0</v>
          </cell>
          <cell r="H2045">
            <v>0</v>
          </cell>
          <cell r="I2045">
            <v>0</v>
          </cell>
          <cell r="J2045">
            <v>0</v>
          </cell>
          <cell r="K2045">
            <v>0</v>
          </cell>
          <cell r="L2045">
            <v>0</v>
          </cell>
          <cell r="M2045">
            <v>0</v>
          </cell>
        </row>
        <row r="2046">
          <cell r="A2046">
            <v>0</v>
          </cell>
          <cell r="B2046">
            <v>0</v>
          </cell>
          <cell r="C2046">
            <v>0</v>
          </cell>
          <cell r="D2046">
            <v>0</v>
          </cell>
          <cell r="E2046">
            <v>0</v>
          </cell>
          <cell r="F2046">
            <v>0</v>
          </cell>
          <cell r="G2046">
            <v>0</v>
          </cell>
          <cell r="H2046">
            <v>0</v>
          </cell>
          <cell r="I2046">
            <v>0</v>
          </cell>
          <cell r="J2046">
            <v>0</v>
          </cell>
          <cell r="K2046">
            <v>0</v>
          </cell>
          <cell r="L2046">
            <v>0</v>
          </cell>
          <cell r="M2046">
            <v>0</v>
          </cell>
        </row>
        <row r="2047">
          <cell r="A2047">
            <v>0</v>
          </cell>
          <cell r="B2047">
            <v>0</v>
          </cell>
          <cell r="C2047">
            <v>0</v>
          </cell>
          <cell r="D2047">
            <v>0</v>
          </cell>
          <cell r="E2047">
            <v>0</v>
          </cell>
          <cell r="F2047">
            <v>0</v>
          </cell>
          <cell r="G2047">
            <v>0</v>
          </cell>
          <cell r="H2047">
            <v>0</v>
          </cell>
          <cell r="I2047">
            <v>0</v>
          </cell>
          <cell r="J2047">
            <v>0</v>
          </cell>
          <cell r="K2047">
            <v>0</v>
          </cell>
          <cell r="L2047">
            <v>0</v>
          </cell>
          <cell r="M2047">
            <v>0</v>
          </cell>
        </row>
        <row r="2048">
          <cell r="A2048">
            <v>0</v>
          </cell>
          <cell r="B2048">
            <v>0</v>
          </cell>
          <cell r="C2048">
            <v>0</v>
          </cell>
          <cell r="D2048">
            <v>0</v>
          </cell>
          <cell r="E2048">
            <v>0</v>
          </cell>
          <cell r="F2048">
            <v>0</v>
          </cell>
          <cell r="G2048">
            <v>0</v>
          </cell>
          <cell r="H2048">
            <v>0</v>
          </cell>
          <cell r="I2048">
            <v>0</v>
          </cell>
          <cell r="J2048">
            <v>0</v>
          </cell>
          <cell r="K2048">
            <v>0</v>
          </cell>
          <cell r="L2048">
            <v>0</v>
          </cell>
          <cell r="M2048">
            <v>0</v>
          </cell>
        </row>
        <row r="2049">
          <cell r="A2049">
            <v>0</v>
          </cell>
          <cell r="B2049">
            <v>0</v>
          </cell>
          <cell r="C2049">
            <v>0</v>
          </cell>
          <cell r="D2049">
            <v>0</v>
          </cell>
          <cell r="E2049">
            <v>0</v>
          </cell>
          <cell r="F2049">
            <v>0</v>
          </cell>
          <cell r="G2049">
            <v>0</v>
          </cell>
          <cell r="H2049">
            <v>0</v>
          </cell>
          <cell r="I2049">
            <v>0</v>
          </cell>
          <cell r="J2049">
            <v>0</v>
          </cell>
          <cell r="K2049">
            <v>0</v>
          </cell>
          <cell r="L2049">
            <v>0</v>
          </cell>
          <cell r="M2049">
            <v>0</v>
          </cell>
        </row>
        <row r="2050">
          <cell r="A2050">
            <v>0</v>
          </cell>
          <cell r="B2050">
            <v>0</v>
          </cell>
          <cell r="C2050">
            <v>0</v>
          </cell>
          <cell r="D2050">
            <v>0</v>
          </cell>
          <cell r="E2050">
            <v>0</v>
          </cell>
          <cell r="F2050">
            <v>0</v>
          </cell>
          <cell r="G2050">
            <v>0</v>
          </cell>
          <cell r="H2050">
            <v>0</v>
          </cell>
          <cell r="I2050">
            <v>0</v>
          </cell>
          <cell r="J2050">
            <v>0</v>
          </cell>
          <cell r="K2050">
            <v>0</v>
          </cell>
          <cell r="L2050">
            <v>0</v>
          </cell>
          <cell r="M2050">
            <v>0</v>
          </cell>
        </row>
        <row r="2051">
          <cell r="A2051">
            <v>0</v>
          </cell>
          <cell r="B2051">
            <v>0</v>
          </cell>
          <cell r="C2051">
            <v>0</v>
          </cell>
          <cell r="D2051">
            <v>0</v>
          </cell>
          <cell r="E2051">
            <v>0</v>
          </cell>
          <cell r="F2051">
            <v>0</v>
          </cell>
          <cell r="G2051">
            <v>0</v>
          </cell>
          <cell r="H2051">
            <v>0</v>
          </cell>
          <cell r="I2051">
            <v>0</v>
          </cell>
          <cell r="J2051">
            <v>0</v>
          </cell>
          <cell r="K2051">
            <v>0</v>
          </cell>
          <cell r="L2051">
            <v>0</v>
          </cell>
          <cell r="M2051">
            <v>0</v>
          </cell>
        </row>
        <row r="2052">
          <cell r="A2052">
            <v>0</v>
          </cell>
          <cell r="B2052">
            <v>0</v>
          </cell>
          <cell r="C2052">
            <v>0</v>
          </cell>
          <cell r="D2052">
            <v>0</v>
          </cell>
          <cell r="E2052">
            <v>0</v>
          </cell>
          <cell r="F2052">
            <v>0</v>
          </cell>
          <cell r="G2052">
            <v>0</v>
          </cell>
          <cell r="H2052">
            <v>0</v>
          </cell>
          <cell r="I2052">
            <v>0</v>
          </cell>
          <cell r="J2052">
            <v>0</v>
          </cell>
          <cell r="K2052">
            <v>0</v>
          </cell>
          <cell r="L2052">
            <v>0</v>
          </cell>
          <cell r="M2052">
            <v>0</v>
          </cell>
        </row>
        <row r="2053">
          <cell r="A2053">
            <v>0</v>
          </cell>
          <cell r="B2053">
            <v>0</v>
          </cell>
          <cell r="C2053">
            <v>0</v>
          </cell>
          <cell r="D2053">
            <v>0</v>
          </cell>
          <cell r="E2053">
            <v>0</v>
          </cell>
          <cell r="F2053">
            <v>0</v>
          </cell>
          <cell r="G2053">
            <v>0</v>
          </cell>
          <cell r="H2053">
            <v>0</v>
          </cell>
          <cell r="I2053">
            <v>0</v>
          </cell>
          <cell r="J2053">
            <v>0</v>
          </cell>
          <cell r="K2053">
            <v>0</v>
          </cell>
          <cell r="L2053">
            <v>0</v>
          </cell>
          <cell r="M2053">
            <v>0</v>
          </cell>
        </row>
        <row r="2054">
          <cell r="A2054">
            <v>0</v>
          </cell>
          <cell r="B2054">
            <v>0</v>
          </cell>
          <cell r="C2054">
            <v>0</v>
          </cell>
          <cell r="D2054">
            <v>0</v>
          </cell>
          <cell r="E2054">
            <v>0</v>
          </cell>
          <cell r="F2054">
            <v>0</v>
          </cell>
          <cell r="G2054">
            <v>0</v>
          </cell>
          <cell r="H2054">
            <v>0</v>
          </cell>
          <cell r="I2054">
            <v>0</v>
          </cell>
          <cell r="J2054">
            <v>0</v>
          </cell>
          <cell r="K2054">
            <v>0</v>
          </cell>
          <cell r="L2054">
            <v>0</v>
          </cell>
          <cell r="M2054">
            <v>0</v>
          </cell>
        </row>
        <row r="2055">
          <cell r="A2055">
            <v>0</v>
          </cell>
          <cell r="B2055">
            <v>0</v>
          </cell>
          <cell r="C2055">
            <v>0</v>
          </cell>
          <cell r="D2055">
            <v>0</v>
          </cell>
          <cell r="E2055">
            <v>0</v>
          </cell>
          <cell r="F2055">
            <v>0</v>
          </cell>
          <cell r="G2055">
            <v>0</v>
          </cell>
          <cell r="H2055">
            <v>0</v>
          </cell>
          <cell r="I2055">
            <v>0</v>
          </cell>
          <cell r="J2055">
            <v>0</v>
          </cell>
          <cell r="K2055">
            <v>0</v>
          </cell>
          <cell r="L2055">
            <v>0</v>
          </cell>
          <cell r="M2055">
            <v>0</v>
          </cell>
        </row>
        <row r="2056">
          <cell r="A2056">
            <v>0</v>
          </cell>
          <cell r="B2056">
            <v>0</v>
          </cell>
          <cell r="C2056">
            <v>0</v>
          </cell>
          <cell r="D2056">
            <v>0</v>
          </cell>
          <cell r="E2056">
            <v>0</v>
          </cell>
          <cell r="F2056">
            <v>0</v>
          </cell>
          <cell r="G2056">
            <v>0</v>
          </cell>
          <cell r="H2056">
            <v>0</v>
          </cell>
          <cell r="I2056">
            <v>0</v>
          </cell>
          <cell r="J2056">
            <v>0</v>
          </cell>
          <cell r="K2056">
            <v>0</v>
          </cell>
          <cell r="L2056">
            <v>0</v>
          </cell>
          <cell r="M2056">
            <v>0</v>
          </cell>
        </row>
        <row r="2057">
          <cell r="A2057">
            <v>0</v>
          </cell>
          <cell r="B2057">
            <v>0</v>
          </cell>
          <cell r="C2057">
            <v>0</v>
          </cell>
          <cell r="D2057">
            <v>0</v>
          </cell>
          <cell r="E2057">
            <v>0</v>
          </cell>
          <cell r="F2057">
            <v>0</v>
          </cell>
          <cell r="G2057">
            <v>0</v>
          </cell>
          <cell r="H2057">
            <v>0</v>
          </cell>
          <cell r="I2057">
            <v>0</v>
          </cell>
          <cell r="J2057">
            <v>0</v>
          </cell>
          <cell r="K2057">
            <v>0</v>
          </cell>
          <cell r="L2057">
            <v>0</v>
          </cell>
          <cell r="M2057">
            <v>0</v>
          </cell>
        </row>
        <row r="2058">
          <cell r="A2058">
            <v>0</v>
          </cell>
          <cell r="B2058">
            <v>0</v>
          </cell>
          <cell r="C2058">
            <v>0</v>
          </cell>
          <cell r="D2058">
            <v>0</v>
          </cell>
          <cell r="E2058">
            <v>0</v>
          </cell>
          <cell r="F2058">
            <v>0</v>
          </cell>
          <cell r="G2058">
            <v>0</v>
          </cell>
          <cell r="H2058">
            <v>0</v>
          </cell>
          <cell r="I2058">
            <v>0</v>
          </cell>
          <cell r="J2058">
            <v>0</v>
          </cell>
          <cell r="K2058">
            <v>0</v>
          </cell>
          <cell r="L2058">
            <v>0</v>
          </cell>
          <cell r="M2058">
            <v>0</v>
          </cell>
        </row>
        <row r="2059">
          <cell r="A2059">
            <v>0</v>
          </cell>
          <cell r="B2059">
            <v>0</v>
          </cell>
          <cell r="C2059">
            <v>0</v>
          </cell>
          <cell r="D2059">
            <v>0</v>
          </cell>
          <cell r="E2059">
            <v>0</v>
          </cell>
          <cell r="F2059">
            <v>0</v>
          </cell>
          <cell r="G2059">
            <v>0</v>
          </cell>
          <cell r="H2059">
            <v>0</v>
          </cell>
          <cell r="I2059">
            <v>0</v>
          </cell>
          <cell r="J2059">
            <v>0</v>
          </cell>
          <cell r="K2059">
            <v>0</v>
          </cell>
          <cell r="L2059">
            <v>0</v>
          </cell>
          <cell r="M2059">
            <v>0</v>
          </cell>
        </row>
        <row r="2060">
          <cell r="A2060">
            <v>0</v>
          </cell>
          <cell r="B2060">
            <v>0</v>
          </cell>
          <cell r="C2060">
            <v>0</v>
          </cell>
          <cell r="D2060">
            <v>0</v>
          </cell>
          <cell r="E2060">
            <v>0</v>
          </cell>
          <cell r="F2060">
            <v>0</v>
          </cell>
          <cell r="G2060">
            <v>0</v>
          </cell>
          <cell r="H2060">
            <v>0</v>
          </cell>
          <cell r="I2060">
            <v>0</v>
          </cell>
          <cell r="J2060">
            <v>0</v>
          </cell>
          <cell r="K2060">
            <v>0</v>
          </cell>
          <cell r="L2060">
            <v>0</v>
          </cell>
          <cell r="M2060">
            <v>0</v>
          </cell>
        </row>
        <row r="2061">
          <cell r="A2061">
            <v>0</v>
          </cell>
          <cell r="B2061">
            <v>0</v>
          </cell>
          <cell r="C2061">
            <v>0</v>
          </cell>
          <cell r="D2061">
            <v>0</v>
          </cell>
          <cell r="E2061">
            <v>0</v>
          </cell>
          <cell r="F2061">
            <v>0</v>
          </cell>
          <cell r="G2061">
            <v>0</v>
          </cell>
          <cell r="H2061">
            <v>0</v>
          </cell>
          <cell r="I2061">
            <v>0</v>
          </cell>
          <cell r="J2061">
            <v>0</v>
          </cell>
          <cell r="K2061">
            <v>0</v>
          </cell>
          <cell r="L2061">
            <v>0</v>
          </cell>
          <cell r="M2061">
            <v>0</v>
          </cell>
        </row>
        <row r="2062">
          <cell r="A2062">
            <v>0</v>
          </cell>
          <cell r="B2062">
            <v>0</v>
          </cell>
          <cell r="C2062">
            <v>0</v>
          </cell>
          <cell r="D2062">
            <v>0</v>
          </cell>
          <cell r="E2062">
            <v>0</v>
          </cell>
          <cell r="F2062">
            <v>0</v>
          </cell>
          <cell r="G2062">
            <v>0</v>
          </cell>
          <cell r="H2062">
            <v>0</v>
          </cell>
          <cell r="I2062">
            <v>0</v>
          </cell>
          <cell r="J2062">
            <v>0</v>
          </cell>
          <cell r="K2062">
            <v>0</v>
          </cell>
          <cell r="L2062">
            <v>0</v>
          </cell>
          <cell r="M2062">
            <v>0</v>
          </cell>
        </row>
        <row r="2063">
          <cell r="A2063">
            <v>0</v>
          </cell>
          <cell r="B2063">
            <v>0</v>
          </cell>
          <cell r="C2063">
            <v>0</v>
          </cell>
          <cell r="D2063">
            <v>0</v>
          </cell>
          <cell r="E2063">
            <v>0</v>
          </cell>
          <cell r="F2063">
            <v>0</v>
          </cell>
          <cell r="G2063">
            <v>0</v>
          </cell>
          <cell r="H2063">
            <v>0</v>
          </cell>
          <cell r="I2063">
            <v>0</v>
          </cell>
          <cell r="J2063">
            <v>0</v>
          </cell>
          <cell r="K2063">
            <v>0</v>
          </cell>
          <cell r="L2063">
            <v>0</v>
          </cell>
          <cell r="M2063">
            <v>0</v>
          </cell>
        </row>
        <row r="2064">
          <cell r="A2064">
            <v>0</v>
          </cell>
          <cell r="B2064">
            <v>0</v>
          </cell>
          <cell r="C2064">
            <v>0</v>
          </cell>
          <cell r="D2064">
            <v>0</v>
          </cell>
          <cell r="E2064">
            <v>0</v>
          </cell>
          <cell r="F2064">
            <v>0</v>
          </cell>
          <cell r="G2064">
            <v>0</v>
          </cell>
          <cell r="H2064">
            <v>0</v>
          </cell>
          <cell r="I2064">
            <v>0</v>
          </cell>
          <cell r="J2064">
            <v>0</v>
          </cell>
          <cell r="K2064">
            <v>0</v>
          </cell>
          <cell r="L2064">
            <v>0</v>
          </cell>
          <cell r="M2064">
            <v>0</v>
          </cell>
        </row>
        <row r="2065">
          <cell r="A2065">
            <v>0</v>
          </cell>
          <cell r="B2065">
            <v>0</v>
          </cell>
          <cell r="C2065">
            <v>0</v>
          </cell>
          <cell r="D2065">
            <v>0</v>
          </cell>
          <cell r="E2065">
            <v>0</v>
          </cell>
          <cell r="F2065">
            <v>0</v>
          </cell>
          <cell r="G2065">
            <v>0</v>
          </cell>
          <cell r="H2065">
            <v>0</v>
          </cell>
          <cell r="I2065">
            <v>0</v>
          </cell>
          <cell r="J2065">
            <v>0</v>
          </cell>
          <cell r="K2065">
            <v>0</v>
          </cell>
          <cell r="L2065">
            <v>0</v>
          </cell>
          <cell r="M2065">
            <v>0</v>
          </cell>
        </row>
        <row r="2066">
          <cell r="A2066">
            <v>0</v>
          </cell>
          <cell r="B2066">
            <v>0</v>
          </cell>
          <cell r="C2066">
            <v>0</v>
          </cell>
          <cell r="D2066">
            <v>0</v>
          </cell>
          <cell r="E2066">
            <v>0</v>
          </cell>
          <cell r="F2066">
            <v>0</v>
          </cell>
          <cell r="G2066">
            <v>0</v>
          </cell>
          <cell r="H2066">
            <v>0</v>
          </cell>
          <cell r="I2066">
            <v>0</v>
          </cell>
          <cell r="J2066">
            <v>0</v>
          </cell>
          <cell r="K2066">
            <v>0</v>
          </cell>
          <cell r="L2066">
            <v>0</v>
          </cell>
          <cell r="M2066">
            <v>0</v>
          </cell>
        </row>
        <row r="2067">
          <cell r="A2067">
            <v>0</v>
          </cell>
          <cell r="B2067">
            <v>0</v>
          </cell>
          <cell r="C2067">
            <v>0</v>
          </cell>
          <cell r="D2067">
            <v>0</v>
          </cell>
          <cell r="E2067">
            <v>0</v>
          </cell>
          <cell r="F2067">
            <v>0</v>
          </cell>
          <cell r="G2067">
            <v>0</v>
          </cell>
          <cell r="H2067">
            <v>0</v>
          </cell>
          <cell r="I2067">
            <v>0</v>
          </cell>
          <cell r="J2067">
            <v>0</v>
          </cell>
          <cell r="K2067">
            <v>0</v>
          </cell>
          <cell r="L2067">
            <v>0</v>
          </cell>
          <cell r="M2067">
            <v>0</v>
          </cell>
        </row>
        <row r="2068">
          <cell r="A2068">
            <v>0</v>
          </cell>
          <cell r="B2068">
            <v>0</v>
          </cell>
          <cell r="C2068">
            <v>0</v>
          </cell>
          <cell r="D2068">
            <v>0</v>
          </cell>
          <cell r="E2068">
            <v>0</v>
          </cell>
          <cell r="F2068">
            <v>0</v>
          </cell>
          <cell r="G2068">
            <v>0</v>
          </cell>
          <cell r="H2068">
            <v>0</v>
          </cell>
          <cell r="I2068">
            <v>0</v>
          </cell>
          <cell r="J2068">
            <v>0</v>
          </cell>
          <cell r="K2068">
            <v>0</v>
          </cell>
          <cell r="L2068">
            <v>0</v>
          </cell>
          <cell r="M2068">
            <v>0</v>
          </cell>
        </row>
        <row r="2069">
          <cell r="A2069">
            <v>0</v>
          </cell>
          <cell r="B2069">
            <v>0</v>
          </cell>
          <cell r="C2069">
            <v>0</v>
          </cell>
          <cell r="D2069">
            <v>0</v>
          </cell>
          <cell r="E2069">
            <v>0</v>
          </cell>
          <cell r="F2069">
            <v>0</v>
          </cell>
          <cell r="G2069">
            <v>0</v>
          </cell>
          <cell r="H2069">
            <v>0</v>
          </cell>
          <cell r="I2069">
            <v>0</v>
          </cell>
          <cell r="J2069">
            <v>0</v>
          </cell>
          <cell r="K2069">
            <v>0</v>
          </cell>
          <cell r="L2069">
            <v>0</v>
          </cell>
          <cell r="M2069">
            <v>0</v>
          </cell>
        </row>
        <row r="2070">
          <cell r="A2070">
            <v>0</v>
          </cell>
          <cell r="B2070">
            <v>0</v>
          </cell>
          <cell r="C2070">
            <v>0</v>
          </cell>
          <cell r="D2070">
            <v>0</v>
          </cell>
          <cell r="E2070">
            <v>0</v>
          </cell>
          <cell r="F2070">
            <v>0</v>
          </cell>
          <cell r="G2070">
            <v>0</v>
          </cell>
          <cell r="H2070">
            <v>0</v>
          </cell>
          <cell r="I2070">
            <v>0</v>
          </cell>
          <cell r="J2070">
            <v>0</v>
          </cell>
          <cell r="K2070">
            <v>0</v>
          </cell>
          <cell r="L2070">
            <v>0</v>
          </cell>
          <cell r="M2070">
            <v>0</v>
          </cell>
        </row>
        <row r="2071">
          <cell r="A2071">
            <v>0</v>
          </cell>
          <cell r="B2071">
            <v>0</v>
          </cell>
          <cell r="C2071">
            <v>0</v>
          </cell>
          <cell r="D2071">
            <v>0</v>
          </cell>
          <cell r="E2071">
            <v>0</v>
          </cell>
          <cell r="F2071">
            <v>0</v>
          </cell>
          <cell r="G2071">
            <v>0</v>
          </cell>
          <cell r="H2071">
            <v>0</v>
          </cell>
          <cell r="I2071">
            <v>0</v>
          </cell>
          <cell r="J2071">
            <v>0</v>
          </cell>
          <cell r="K2071">
            <v>0</v>
          </cell>
          <cell r="L2071">
            <v>0</v>
          </cell>
          <cell r="M2071">
            <v>0</v>
          </cell>
        </row>
        <row r="2072">
          <cell r="A2072">
            <v>0</v>
          </cell>
          <cell r="B2072">
            <v>0</v>
          </cell>
          <cell r="C2072">
            <v>0</v>
          </cell>
          <cell r="D2072">
            <v>0</v>
          </cell>
          <cell r="E2072">
            <v>0</v>
          </cell>
          <cell r="F2072">
            <v>0</v>
          </cell>
          <cell r="G2072">
            <v>0</v>
          </cell>
          <cell r="H2072">
            <v>0</v>
          </cell>
          <cell r="I2072">
            <v>0</v>
          </cell>
          <cell r="J2072">
            <v>0</v>
          </cell>
          <cell r="K2072">
            <v>0</v>
          </cell>
          <cell r="L2072">
            <v>0</v>
          </cell>
          <cell r="M2072">
            <v>0</v>
          </cell>
        </row>
        <row r="2073">
          <cell r="A2073">
            <v>0</v>
          </cell>
          <cell r="B2073">
            <v>0</v>
          </cell>
          <cell r="C2073">
            <v>0</v>
          </cell>
          <cell r="D2073">
            <v>0</v>
          </cell>
          <cell r="E2073">
            <v>0</v>
          </cell>
          <cell r="F2073">
            <v>0</v>
          </cell>
          <cell r="G2073">
            <v>0</v>
          </cell>
          <cell r="H2073">
            <v>0</v>
          </cell>
          <cell r="I2073">
            <v>0</v>
          </cell>
          <cell r="J2073">
            <v>0</v>
          </cell>
          <cell r="K2073">
            <v>0</v>
          </cell>
          <cell r="L2073">
            <v>0</v>
          </cell>
          <cell r="M2073">
            <v>0</v>
          </cell>
        </row>
        <row r="2074">
          <cell r="A2074">
            <v>0</v>
          </cell>
          <cell r="B2074">
            <v>0</v>
          </cell>
          <cell r="C2074">
            <v>0</v>
          </cell>
          <cell r="D2074">
            <v>0</v>
          </cell>
          <cell r="E2074">
            <v>0</v>
          </cell>
          <cell r="F2074">
            <v>0</v>
          </cell>
          <cell r="G2074">
            <v>0</v>
          </cell>
          <cell r="H2074">
            <v>0</v>
          </cell>
          <cell r="I2074">
            <v>0</v>
          </cell>
          <cell r="J2074">
            <v>0</v>
          </cell>
          <cell r="K2074">
            <v>0</v>
          </cell>
          <cell r="L2074">
            <v>0</v>
          </cell>
          <cell r="M2074">
            <v>0</v>
          </cell>
        </row>
        <row r="2075">
          <cell r="A2075">
            <v>0</v>
          </cell>
          <cell r="B2075">
            <v>0</v>
          </cell>
          <cell r="C2075">
            <v>0</v>
          </cell>
          <cell r="D2075">
            <v>0</v>
          </cell>
          <cell r="E2075">
            <v>0</v>
          </cell>
          <cell r="F2075">
            <v>0</v>
          </cell>
          <cell r="G2075">
            <v>0</v>
          </cell>
          <cell r="H2075">
            <v>0</v>
          </cell>
          <cell r="I2075">
            <v>0</v>
          </cell>
          <cell r="J2075">
            <v>0</v>
          </cell>
          <cell r="K2075">
            <v>0</v>
          </cell>
          <cell r="L2075">
            <v>0</v>
          </cell>
          <cell r="M2075">
            <v>0</v>
          </cell>
        </row>
        <row r="2076">
          <cell r="A2076">
            <v>0</v>
          </cell>
          <cell r="B2076">
            <v>0</v>
          </cell>
          <cell r="C2076">
            <v>0</v>
          </cell>
          <cell r="D2076">
            <v>0</v>
          </cell>
          <cell r="E2076">
            <v>0</v>
          </cell>
          <cell r="F2076">
            <v>0</v>
          </cell>
          <cell r="G2076">
            <v>0</v>
          </cell>
          <cell r="H2076">
            <v>0</v>
          </cell>
          <cell r="I2076">
            <v>0</v>
          </cell>
          <cell r="J2076">
            <v>0</v>
          </cell>
          <cell r="K2076">
            <v>0</v>
          </cell>
          <cell r="L2076">
            <v>0</v>
          </cell>
          <cell r="M2076">
            <v>0</v>
          </cell>
        </row>
        <row r="2077">
          <cell r="A2077">
            <v>0</v>
          </cell>
          <cell r="B2077">
            <v>0</v>
          </cell>
          <cell r="C2077">
            <v>0</v>
          </cell>
          <cell r="D2077">
            <v>0</v>
          </cell>
          <cell r="E2077">
            <v>0</v>
          </cell>
          <cell r="F2077">
            <v>0</v>
          </cell>
          <cell r="G2077">
            <v>0</v>
          </cell>
          <cell r="H2077">
            <v>0</v>
          </cell>
          <cell r="I2077">
            <v>0</v>
          </cell>
          <cell r="J2077">
            <v>0</v>
          </cell>
          <cell r="K2077">
            <v>0</v>
          </cell>
          <cell r="L2077">
            <v>0</v>
          </cell>
          <cell r="M2077">
            <v>0</v>
          </cell>
        </row>
        <row r="2078">
          <cell r="A2078">
            <v>0</v>
          </cell>
          <cell r="B2078">
            <v>0</v>
          </cell>
          <cell r="C2078">
            <v>0</v>
          </cell>
          <cell r="D2078">
            <v>0</v>
          </cell>
          <cell r="E2078">
            <v>0</v>
          </cell>
          <cell r="F2078">
            <v>0</v>
          </cell>
          <cell r="G2078">
            <v>0</v>
          </cell>
          <cell r="H2078">
            <v>0</v>
          </cell>
          <cell r="I2078">
            <v>0</v>
          </cell>
          <cell r="J2078">
            <v>0</v>
          </cell>
          <cell r="K2078">
            <v>0</v>
          </cell>
          <cell r="L2078">
            <v>0</v>
          </cell>
          <cell r="M2078">
            <v>0</v>
          </cell>
        </row>
        <row r="2079">
          <cell r="A2079">
            <v>0</v>
          </cell>
          <cell r="B2079">
            <v>0</v>
          </cell>
          <cell r="C2079">
            <v>0</v>
          </cell>
          <cell r="D2079">
            <v>0</v>
          </cell>
          <cell r="E2079">
            <v>0</v>
          </cell>
          <cell r="F2079">
            <v>0</v>
          </cell>
          <cell r="G2079">
            <v>0</v>
          </cell>
          <cell r="H2079">
            <v>0</v>
          </cell>
          <cell r="I2079">
            <v>0</v>
          </cell>
          <cell r="J2079">
            <v>0</v>
          </cell>
          <cell r="K2079">
            <v>0</v>
          </cell>
          <cell r="L2079">
            <v>0</v>
          </cell>
          <cell r="M2079">
            <v>0</v>
          </cell>
        </row>
        <row r="2080">
          <cell r="A2080">
            <v>0</v>
          </cell>
          <cell r="B2080">
            <v>0</v>
          </cell>
          <cell r="C2080">
            <v>0</v>
          </cell>
          <cell r="D2080">
            <v>0</v>
          </cell>
          <cell r="E2080">
            <v>0</v>
          </cell>
          <cell r="F2080">
            <v>0</v>
          </cell>
          <cell r="G2080">
            <v>0</v>
          </cell>
          <cell r="H2080">
            <v>0</v>
          </cell>
          <cell r="I2080">
            <v>0</v>
          </cell>
          <cell r="J2080">
            <v>0</v>
          </cell>
          <cell r="K2080">
            <v>0</v>
          </cell>
          <cell r="L2080">
            <v>0</v>
          </cell>
          <cell r="M2080">
            <v>0</v>
          </cell>
        </row>
        <row r="2081">
          <cell r="A2081">
            <v>0</v>
          </cell>
          <cell r="B2081">
            <v>0</v>
          </cell>
          <cell r="C2081">
            <v>0</v>
          </cell>
          <cell r="D2081">
            <v>0</v>
          </cell>
          <cell r="E2081">
            <v>0</v>
          </cell>
          <cell r="F2081">
            <v>0</v>
          </cell>
          <cell r="G2081">
            <v>0</v>
          </cell>
          <cell r="H2081">
            <v>0</v>
          </cell>
          <cell r="I2081">
            <v>0</v>
          </cell>
          <cell r="J2081">
            <v>0</v>
          </cell>
          <cell r="K2081">
            <v>0</v>
          </cell>
          <cell r="L2081">
            <v>0</v>
          </cell>
          <cell r="M2081">
            <v>0</v>
          </cell>
        </row>
        <row r="2082">
          <cell r="A2082">
            <v>0</v>
          </cell>
          <cell r="B2082">
            <v>0</v>
          </cell>
          <cell r="C2082">
            <v>0</v>
          </cell>
          <cell r="D2082">
            <v>0</v>
          </cell>
          <cell r="E2082">
            <v>0</v>
          </cell>
          <cell r="F2082">
            <v>0</v>
          </cell>
          <cell r="G2082">
            <v>0</v>
          </cell>
          <cell r="H2082">
            <v>0</v>
          </cell>
          <cell r="I2082">
            <v>0</v>
          </cell>
          <cell r="J2082">
            <v>0</v>
          </cell>
          <cell r="K2082">
            <v>0</v>
          </cell>
          <cell r="L2082">
            <v>0</v>
          </cell>
          <cell r="M2082">
            <v>0</v>
          </cell>
        </row>
        <row r="2083">
          <cell r="A2083">
            <v>0</v>
          </cell>
          <cell r="B2083">
            <v>0</v>
          </cell>
          <cell r="C2083">
            <v>0</v>
          </cell>
          <cell r="D2083">
            <v>0</v>
          </cell>
          <cell r="E2083">
            <v>0</v>
          </cell>
          <cell r="F2083">
            <v>0</v>
          </cell>
          <cell r="G2083">
            <v>0</v>
          </cell>
          <cell r="H2083">
            <v>0</v>
          </cell>
          <cell r="I2083">
            <v>0</v>
          </cell>
          <cell r="J2083">
            <v>0</v>
          </cell>
          <cell r="K2083">
            <v>0</v>
          </cell>
          <cell r="L2083">
            <v>0</v>
          </cell>
          <cell r="M2083">
            <v>0</v>
          </cell>
        </row>
        <row r="2084">
          <cell r="A2084">
            <v>0</v>
          </cell>
          <cell r="B2084">
            <v>0</v>
          </cell>
          <cell r="C2084">
            <v>0</v>
          </cell>
          <cell r="D2084">
            <v>0</v>
          </cell>
          <cell r="E2084">
            <v>0</v>
          </cell>
          <cell r="F2084">
            <v>0</v>
          </cell>
          <cell r="G2084">
            <v>0</v>
          </cell>
          <cell r="H2084">
            <v>0</v>
          </cell>
          <cell r="I2084">
            <v>0</v>
          </cell>
          <cell r="J2084">
            <v>0</v>
          </cell>
          <cell r="K2084">
            <v>0</v>
          </cell>
          <cell r="L2084">
            <v>0</v>
          </cell>
          <cell r="M2084">
            <v>0</v>
          </cell>
        </row>
        <row r="2085">
          <cell r="A2085">
            <v>0</v>
          </cell>
          <cell r="B2085">
            <v>0</v>
          </cell>
          <cell r="C2085">
            <v>0</v>
          </cell>
          <cell r="D2085">
            <v>0</v>
          </cell>
          <cell r="E2085">
            <v>0</v>
          </cell>
          <cell r="F2085">
            <v>0</v>
          </cell>
          <cell r="G2085">
            <v>0</v>
          </cell>
          <cell r="H2085">
            <v>0</v>
          </cell>
          <cell r="I2085">
            <v>0</v>
          </cell>
          <cell r="J2085">
            <v>0</v>
          </cell>
          <cell r="K2085">
            <v>0</v>
          </cell>
          <cell r="L2085">
            <v>0</v>
          </cell>
          <cell r="M2085">
            <v>0</v>
          </cell>
        </row>
        <row r="2086">
          <cell r="A2086">
            <v>0</v>
          </cell>
          <cell r="B2086">
            <v>0</v>
          </cell>
          <cell r="C2086">
            <v>0</v>
          </cell>
          <cell r="D2086">
            <v>0</v>
          </cell>
          <cell r="E2086">
            <v>0</v>
          </cell>
          <cell r="F2086">
            <v>0</v>
          </cell>
          <cell r="G2086">
            <v>0</v>
          </cell>
          <cell r="H2086">
            <v>0</v>
          </cell>
          <cell r="I2086">
            <v>0</v>
          </cell>
          <cell r="J2086">
            <v>0</v>
          </cell>
          <cell r="K2086">
            <v>0</v>
          </cell>
          <cell r="L2086">
            <v>0</v>
          </cell>
          <cell r="M2086">
            <v>0</v>
          </cell>
        </row>
        <row r="2087">
          <cell r="A2087">
            <v>0</v>
          </cell>
          <cell r="B2087">
            <v>0</v>
          </cell>
          <cell r="C2087">
            <v>0</v>
          </cell>
          <cell r="D2087">
            <v>0</v>
          </cell>
          <cell r="E2087">
            <v>0</v>
          </cell>
          <cell r="F2087">
            <v>0</v>
          </cell>
          <cell r="G2087">
            <v>0</v>
          </cell>
          <cell r="H2087">
            <v>0</v>
          </cell>
          <cell r="I2087">
            <v>0</v>
          </cell>
          <cell r="J2087">
            <v>0</v>
          </cell>
          <cell r="K2087">
            <v>0</v>
          </cell>
          <cell r="L2087">
            <v>0</v>
          </cell>
          <cell r="M2087">
            <v>0</v>
          </cell>
        </row>
        <row r="2088">
          <cell r="A2088">
            <v>0</v>
          </cell>
          <cell r="B2088">
            <v>0</v>
          </cell>
          <cell r="C2088">
            <v>0</v>
          </cell>
          <cell r="D2088">
            <v>0</v>
          </cell>
          <cell r="E2088">
            <v>0</v>
          </cell>
          <cell r="F2088">
            <v>0</v>
          </cell>
          <cell r="G2088">
            <v>0</v>
          </cell>
          <cell r="H2088">
            <v>0</v>
          </cell>
          <cell r="I2088">
            <v>0</v>
          </cell>
          <cell r="J2088">
            <v>0</v>
          </cell>
          <cell r="K2088">
            <v>0</v>
          </cell>
          <cell r="L2088">
            <v>0</v>
          </cell>
          <cell r="M2088">
            <v>0</v>
          </cell>
        </row>
        <row r="2089">
          <cell r="A2089">
            <v>0</v>
          </cell>
          <cell r="B2089">
            <v>0</v>
          </cell>
          <cell r="C2089">
            <v>0</v>
          </cell>
          <cell r="D2089">
            <v>0</v>
          </cell>
          <cell r="E2089">
            <v>0</v>
          </cell>
          <cell r="F2089">
            <v>0</v>
          </cell>
          <cell r="G2089">
            <v>0</v>
          </cell>
          <cell r="H2089">
            <v>0</v>
          </cell>
          <cell r="I2089">
            <v>0</v>
          </cell>
          <cell r="J2089">
            <v>0</v>
          </cell>
          <cell r="K2089">
            <v>0</v>
          </cell>
          <cell r="L2089">
            <v>0</v>
          </cell>
          <cell r="M2089">
            <v>0</v>
          </cell>
        </row>
        <row r="2090">
          <cell r="A2090">
            <v>0</v>
          </cell>
          <cell r="B2090">
            <v>0</v>
          </cell>
          <cell r="C2090">
            <v>0</v>
          </cell>
          <cell r="D2090">
            <v>0</v>
          </cell>
          <cell r="E2090">
            <v>0</v>
          </cell>
          <cell r="F2090">
            <v>0</v>
          </cell>
          <cell r="G2090">
            <v>0</v>
          </cell>
          <cell r="H2090">
            <v>0</v>
          </cell>
          <cell r="I2090">
            <v>0</v>
          </cell>
          <cell r="J2090">
            <v>0</v>
          </cell>
          <cell r="K2090">
            <v>0</v>
          </cell>
          <cell r="L2090">
            <v>0</v>
          </cell>
          <cell r="M2090">
            <v>0</v>
          </cell>
        </row>
        <row r="2091">
          <cell r="A2091">
            <v>0</v>
          </cell>
          <cell r="B2091">
            <v>0</v>
          </cell>
          <cell r="C2091">
            <v>0</v>
          </cell>
          <cell r="D2091">
            <v>0</v>
          </cell>
          <cell r="E2091">
            <v>0</v>
          </cell>
          <cell r="F2091">
            <v>0</v>
          </cell>
          <cell r="G2091">
            <v>0</v>
          </cell>
          <cell r="H2091">
            <v>0</v>
          </cell>
          <cell r="I2091">
            <v>0</v>
          </cell>
          <cell r="J2091">
            <v>0</v>
          </cell>
          <cell r="K2091">
            <v>0</v>
          </cell>
          <cell r="L2091">
            <v>0</v>
          </cell>
          <cell r="M2091">
            <v>0</v>
          </cell>
        </row>
        <row r="2092">
          <cell r="A2092">
            <v>0</v>
          </cell>
          <cell r="B2092">
            <v>0</v>
          </cell>
          <cell r="C2092">
            <v>0</v>
          </cell>
          <cell r="D2092">
            <v>0</v>
          </cell>
          <cell r="E2092">
            <v>0</v>
          </cell>
          <cell r="F2092">
            <v>0</v>
          </cell>
          <cell r="G2092">
            <v>0</v>
          </cell>
          <cell r="H2092">
            <v>0</v>
          </cell>
          <cell r="I2092">
            <v>0</v>
          </cell>
          <cell r="J2092">
            <v>0</v>
          </cell>
          <cell r="K2092">
            <v>0</v>
          </cell>
          <cell r="L2092">
            <v>0</v>
          </cell>
          <cell r="M2092">
            <v>0</v>
          </cell>
        </row>
        <row r="2093">
          <cell r="A2093">
            <v>0</v>
          </cell>
          <cell r="B2093">
            <v>0</v>
          </cell>
          <cell r="C2093">
            <v>0</v>
          </cell>
          <cell r="D2093">
            <v>0</v>
          </cell>
          <cell r="E2093">
            <v>0</v>
          </cell>
          <cell r="F2093">
            <v>0</v>
          </cell>
          <cell r="G2093">
            <v>0</v>
          </cell>
          <cell r="H2093">
            <v>0</v>
          </cell>
          <cell r="I2093">
            <v>0</v>
          </cell>
          <cell r="J2093">
            <v>0</v>
          </cell>
          <cell r="K2093">
            <v>0</v>
          </cell>
          <cell r="L2093">
            <v>0</v>
          </cell>
          <cell r="M2093">
            <v>0</v>
          </cell>
        </row>
        <row r="2094">
          <cell r="A2094">
            <v>0</v>
          </cell>
          <cell r="B2094">
            <v>0</v>
          </cell>
          <cell r="C2094">
            <v>0</v>
          </cell>
          <cell r="D2094">
            <v>0</v>
          </cell>
          <cell r="E2094">
            <v>0</v>
          </cell>
          <cell r="F2094">
            <v>0</v>
          </cell>
          <cell r="G2094">
            <v>0</v>
          </cell>
          <cell r="H2094">
            <v>0</v>
          </cell>
          <cell r="I2094">
            <v>0</v>
          </cell>
          <cell r="J2094">
            <v>0</v>
          </cell>
          <cell r="K2094">
            <v>0</v>
          </cell>
          <cell r="L2094">
            <v>0</v>
          </cell>
          <cell r="M2094">
            <v>0</v>
          </cell>
        </row>
        <row r="2095">
          <cell r="A2095">
            <v>0</v>
          </cell>
          <cell r="B2095">
            <v>0</v>
          </cell>
          <cell r="C2095">
            <v>0</v>
          </cell>
          <cell r="D2095">
            <v>0</v>
          </cell>
          <cell r="E2095">
            <v>0</v>
          </cell>
          <cell r="F2095">
            <v>0</v>
          </cell>
          <cell r="G2095">
            <v>0</v>
          </cell>
          <cell r="H2095">
            <v>0</v>
          </cell>
          <cell r="I2095">
            <v>0</v>
          </cell>
          <cell r="J2095">
            <v>0</v>
          </cell>
          <cell r="K2095">
            <v>0</v>
          </cell>
          <cell r="L2095">
            <v>0</v>
          </cell>
          <cell r="M2095">
            <v>0</v>
          </cell>
        </row>
        <row r="2096">
          <cell r="A2096">
            <v>0</v>
          </cell>
          <cell r="B2096">
            <v>0</v>
          </cell>
          <cell r="C2096">
            <v>0</v>
          </cell>
          <cell r="D2096">
            <v>0</v>
          </cell>
          <cell r="E2096">
            <v>0</v>
          </cell>
          <cell r="F2096">
            <v>0</v>
          </cell>
          <cell r="G2096">
            <v>0</v>
          </cell>
          <cell r="H2096">
            <v>0</v>
          </cell>
          <cell r="I2096">
            <v>0</v>
          </cell>
          <cell r="J2096">
            <v>0</v>
          </cell>
          <cell r="K2096">
            <v>0</v>
          </cell>
          <cell r="L2096">
            <v>0</v>
          </cell>
          <cell r="M2096">
            <v>0</v>
          </cell>
        </row>
        <row r="2097">
          <cell r="A2097">
            <v>0</v>
          </cell>
          <cell r="B2097">
            <v>0</v>
          </cell>
          <cell r="C2097">
            <v>0</v>
          </cell>
          <cell r="D2097">
            <v>0</v>
          </cell>
          <cell r="E2097">
            <v>0</v>
          </cell>
          <cell r="F2097">
            <v>0</v>
          </cell>
          <cell r="G2097">
            <v>0</v>
          </cell>
          <cell r="H2097">
            <v>0</v>
          </cell>
          <cell r="I2097">
            <v>0</v>
          </cell>
          <cell r="J2097">
            <v>0</v>
          </cell>
          <cell r="K2097">
            <v>0</v>
          </cell>
          <cell r="L2097">
            <v>0</v>
          </cell>
          <cell r="M2097">
            <v>0</v>
          </cell>
        </row>
        <row r="2098">
          <cell r="A2098">
            <v>0</v>
          </cell>
          <cell r="B2098">
            <v>0</v>
          </cell>
          <cell r="C2098">
            <v>0</v>
          </cell>
          <cell r="D2098">
            <v>0</v>
          </cell>
          <cell r="E2098">
            <v>0</v>
          </cell>
          <cell r="F2098">
            <v>0</v>
          </cell>
          <cell r="G2098">
            <v>0</v>
          </cell>
          <cell r="H2098">
            <v>0</v>
          </cell>
          <cell r="I2098">
            <v>0</v>
          </cell>
          <cell r="J2098">
            <v>0</v>
          </cell>
          <cell r="K2098">
            <v>0</v>
          </cell>
          <cell r="L2098">
            <v>0</v>
          </cell>
          <cell r="M2098">
            <v>0</v>
          </cell>
        </row>
        <row r="2099">
          <cell r="A2099">
            <v>0</v>
          </cell>
          <cell r="B2099">
            <v>0</v>
          </cell>
          <cell r="C2099">
            <v>0</v>
          </cell>
          <cell r="D2099">
            <v>0</v>
          </cell>
          <cell r="E2099">
            <v>0</v>
          </cell>
          <cell r="F2099">
            <v>0</v>
          </cell>
          <cell r="G2099">
            <v>0</v>
          </cell>
          <cell r="H2099">
            <v>0</v>
          </cell>
          <cell r="I2099">
            <v>0</v>
          </cell>
          <cell r="J2099">
            <v>0</v>
          </cell>
          <cell r="K2099">
            <v>0</v>
          </cell>
          <cell r="L2099">
            <v>0</v>
          </cell>
          <cell r="M2099">
            <v>0</v>
          </cell>
        </row>
        <row r="2100">
          <cell r="A2100">
            <v>0</v>
          </cell>
          <cell r="B2100">
            <v>0</v>
          </cell>
          <cell r="C2100">
            <v>0</v>
          </cell>
          <cell r="D2100">
            <v>0</v>
          </cell>
          <cell r="E2100">
            <v>0</v>
          </cell>
          <cell r="F2100">
            <v>0</v>
          </cell>
          <cell r="G2100">
            <v>0</v>
          </cell>
          <cell r="H2100">
            <v>0</v>
          </cell>
          <cell r="I2100">
            <v>0</v>
          </cell>
          <cell r="J2100">
            <v>0</v>
          </cell>
          <cell r="K2100">
            <v>0</v>
          </cell>
          <cell r="L2100">
            <v>0</v>
          </cell>
          <cell r="M2100">
            <v>0</v>
          </cell>
        </row>
        <row r="2101">
          <cell r="A2101">
            <v>0</v>
          </cell>
          <cell r="B2101">
            <v>0</v>
          </cell>
          <cell r="C2101">
            <v>0</v>
          </cell>
          <cell r="D2101">
            <v>0</v>
          </cell>
          <cell r="E2101">
            <v>0</v>
          </cell>
          <cell r="F2101">
            <v>0</v>
          </cell>
          <cell r="G2101">
            <v>0</v>
          </cell>
          <cell r="H2101">
            <v>0</v>
          </cell>
          <cell r="I2101">
            <v>0</v>
          </cell>
          <cell r="J2101">
            <v>0</v>
          </cell>
          <cell r="K2101">
            <v>0</v>
          </cell>
          <cell r="L2101">
            <v>0</v>
          </cell>
          <cell r="M2101">
            <v>0</v>
          </cell>
        </row>
        <row r="2102">
          <cell r="A2102">
            <v>0</v>
          </cell>
          <cell r="B2102">
            <v>0</v>
          </cell>
          <cell r="C2102">
            <v>0</v>
          </cell>
          <cell r="D2102">
            <v>0</v>
          </cell>
          <cell r="E2102">
            <v>0</v>
          </cell>
          <cell r="F2102">
            <v>0</v>
          </cell>
          <cell r="G2102">
            <v>0</v>
          </cell>
          <cell r="H2102">
            <v>0</v>
          </cell>
          <cell r="I2102">
            <v>0</v>
          </cell>
          <cell r="J2102">
            <v>0</v>
          </cell>
          <cell r="K2102">
            <v>0</v>
          </cell>
          <cell r="L2102">
            <v>0</v>
          </cell>
          <cell r="M2102">
            <v>0</v>
          </cell>
        </row>
        <row r="2103">
          <cell r="A2103">
            <v>0</v>
          </cell>
          <cell r="B2103">
            <v>0</v>
          </cell>
          <cell r="C2103">
            <v>0</v>
          </cell>
          <cell r="D2103">
            <v>0</v>
          </cell>
          <cell r="E2103">
            <v>0</v>
          </cell>
          <cell r="F2103">
            <v>0</v>
          </cell>
          <cell r="G2103">
            <v>0</v>
          </cell>
          <cell r="H2103">
            <v>0</v>
          </cell>
          <cell r="I2103">
            <v>0</v>
          </cell>
          <cell r="J2103">
            <v>0</v>
          </cell>
          <cell r="K2103">
            <v>0</v>
          </cell>
          <cell r="L2103">
            <v>0</v>
          </cell>
          <cell r="M2103">
            <v>0</v>
          </cell>
        </row>
        <row r="2104">
          <cell r="A2104">
            <v>0</v>
          </cell>
          <cell r="B2104">
            <v>0</v>
          </cell>
          <cell r="C2104">
            <v>0</v>
          </cell>
          <cell r="D2104">
            <v>0</v>
          </cell>
          <cell r="E2104">
            <v>0</v>
          </cell>
          <cell r="F2104">
            <v>0</v>
          </cell>
          <cell r="G2104">
            <v>0</v>
          </cell>
          <cell r="H2104">
            <v>0</v>
          </cell>
          <cell r="I2104">
            <v>0</v>
          </cell>
          <cell r="J2104">
            <v>0</v>
          </cell>
          <cell r="K2104">
            <v>0</v>
          </cell>
          <cell r="L2104">
            <v>0</v>
          </cell>
          <cell r="M2104">
            <v>0</v>
          </cell>
        </row>
        <row r="2105">
          <cell r="A2105">
            <v>0</v>
          </cell>
          <cell r="B2105">
            <v>0</v>
          </cell>
          <cell r="C2105">
            <v>0</v>
          </cell>
          <cell r="D2105">
            <v>0</v>
          </cell>
          <cell r="E2105">
            <v>0</v>
          </cell>
          <cell r="F2105">
            <v>0</v>
          </cell>
          <cell r="G2105">
            <v>0</v>
          </cell>
          <cell r="H2105">
            <v>0</v>
          </cell>
          <cell r="I2105">
            <v>0</v>
          </cell>
          <cell r="J2105">
            <v>0</v>
          </cell>
          <cell r="K2105">
            <v>0</v>
          </cell>
          <cell r="L2105">
            <v>0</v>
          </cell>
          <cell r="M2105">
            <v>0</v>
          </cell>
        </row>
        <row r="2106">
          <cell r="A2106">
            <v>0</v>
          </cell>
          <cell r="B2106">
            <v>0</v>
          </cell>
          <cell r="C2106">
            <v>0</v>
          </cell>
          <cell r="D2106">
            <v>0</v>
          </cell>
          <cell r="E2106">
            <v>0</v>
          </cell>
          <cell r="F2106">
            <v>0</v>
          </cell>
          <cell r="G2106">
            <v>0</v>
          </cell>
          <cell r="H2106">
            <v>0</v>
          </cell>
          <cell r="I2106">
            <v>0</v>
          </cell>
          <cell r="J2106">
            <v>0</v>
          </cell>
          <cell r="K2106">
            <v>0</v>
          </cell>
          <cell r="L2106">
            <v>0</v>
          </cell>
          <cell r="M2106">
            <v>0</v>
          </cell>
        </row>
        <row r="2107">
          <cell r="A2107">
            <v>0</v>
          </cell>
          <cell r="B2107">
            <v>0</v>
          </cell>
          <cell r="C2107">
            <v>0</v>
          </cell>
          <cell r="D2107">
            <v>0</v>
          </cell>
          <cell r="E2107">
            <v>0</v>
          </cell>
          <cell r="F2107">
            <v>0</v>
          </cell>
          <cell r="G2107">
            <v>0</v>
          </cell>
          <cell r="H2107">
            <v>0</v>
          </cell>
          <cell r="I2107">
            <v>0</v>
          </cell>
          <cell r="J2107">
            <v>0</v>
          </cell>
          <cell r="K2107">
            <v>0</v>
          </cell>
          <cell r="L2107">
            <v>0</v>
          </cell>
          <cell r="M2107">
            <v>0</v>
          </cell>
        </row>
        <row r="2108">
          <cell r="A2108">
            <v>0</v>
          </cell>
          <cell r="B2108">
            <v>0</v>
          </cell>
          <cell r="C2108">
            <v>0</v>
          </cell>
          <cell r="D2108">
            <v>0</v>
          </cell>
          <cell r="E2108">
            <v>0</v>
          </cell>
          <cell r="F2108">
            <v>0</v>
          </cell>
          <cell r="G2108">
            <v>0</v>
          </cell>
          <cell r="H2108">
            <v>0</v>
          </cell>
          <cell r="I2108">
            <v>0</v>
          </cell>
          <cell r="J2108">
            <v>0</v>
          </cell>
          <cell r="K2108">
            <v>0</v>
          </cell>
          <cell r="L2108">
            <v>0</v>
          </cell>
          <cell r="M2108">
            <v>0</v>
          </cell>
        </row>
        <row r="2109">
          <cell r="A2109">
            <v>0</v>
          </cell>
          <cell r="B2109">
            <v>0</v>
          </cell>
          <cell r="C2109">
            <v>0</v>
          </cell>
          <cell r="D2109">
            <v>0</v>
          </cell>
          <cell r="E2109">
            <v>0</v>
          </cell>
          <cell r="F2109">
            <v>0</v>
          </cell>
          <cell r="G2109">
            <v>0</v>
          </cell>
          <cell r="H2109">
            <v>0</v>
          </cell>
          <cell r="I2109">
            <v>0</v>
          </cell>
          <cell r="J2109">
            <v>0</v>
          </cell>
          <cell r="K2109">
            <v>0</v>
          </cell>
          <cell r="L2109">
            <v>0</v>
          </cell>
          <cell r="M2109">
            <v>0</v>
          </cell>
        </row>
        <row r="2110">
          <cell r="A2110">
            <v>0</v>
          </cell>
          <cell r="B2110">
            <v>0</v>
          </cell>
          <cell r="C2110">
            <v>0</v>
          </cell>
          <cell r="D2110">
            <v>0</v>
          </cell>
          <cell r="E2110">
            <v>0</v>
          </cell>
          <cell r="F2110">
            <v>0</v>
          </cell>
          <cell r="G2110">
            <v>0</v>
          </cell>
          <cell r="H2110">
            <v>0</v>
          </cell>
          <cell r="I2110">
            <v>0</v>
          </cell>
          <cell r="J2110">
            <v>0</v>
          </cell>
          <cell r="K2110">
            <v>0</v>
          </cell>
          <cell r="L2110">
            <v>0</v>
          </cell>
          <cell r="M2110">
            <v>0</v>
          </cell>
        </row>
        <row r="2111">
          <cell r="A2111">
            <v>0</v>
          </cell>
          <cell r="B2111">
            <v>0</v>
          </cell>
          <cell r="C2111">
            <v>0</v>
          </cell>
          <cell r="D2111">
            <v>0</v>
          </cell>
          <cell r="E2111">
            <v>0</v>
          </cell>
          <cell r="F2111">
            <v>0</v>
          </cell>
          <cell r="G2111">
            <v>0</v>
          </cell>
          <cell r="H2111">
            <v>0</v>
          </cell>
          <cell r="I2111">
            <v>0</v>
          </cell>
          <cell r="J2111">
            <v>0</v>
          </cell>
          <cell r="K2111">
            <v>0</v>
          </cell>
          <cell r="L2111">
            <v>0</v>
          </cell>
          <cell r="M2111">
            <v>0</v>
          </cell>
        </row>
        <row r="2112">
          <cell r="A2112">
            <v>0</v>
          </cell>
          <cell r="B2112">
            <v>0</v>
          </cell>
          <cell r="C2112">
            <v>0</v>
          </cell>
          <cell r="D2112">
            <v>0</v>
          </cell>
          <cell r="E2112">
            <v>0</v>
          </cell>
          <cell r="F2112">
            <v>0</v>
          </cell>
          <cell r="G2112">
            <v>0</v>
          </cell>
          <cell r="H2112">
            <v>0</v>
          </cell>
          <cell r="I2112">
            <v>0</v>
          </cell>
          <cell r="J2112">
            <v>0</v>
          </cell>
          <cell r="K2112">
            <v>0</v>
          </cell>
          <cell r="L2112">
            <v>0</v>
          </cell>
          <cell r="M2112">
            <v>0</v>
          </cell>
        </row>
        <row r="2113">
          <cell r="A2113">
            <v>0</v>
          </cell>
          <cell r="B2113">
            <v>0</v>
          </cell>
          <cell r="C2113">
            <v>0</v>
          </cell>
          <cell r="D2113">
            <v>0</v>
          </cell>
          <cell r="E2113">
            <v>0</v>
          </cell>
          <cell r="F2113">
            <v>0</v>
          </cell>
          <cell r="G2113">
            <v>0</v>
          </cell>
          <cell r="H2113">
            <v>0</v>
          </cell>
          <cell r="I2113">
            <v>0</v>
          </cell>
          <cell r="J2113">
            <v>0</v>
          </cell>
          <cell r="K2113">
            <v>0</v>
          </cell>
          <cell r="L2113">
            <v>0</v>
          </cell>
          <cell r="M2113">
            <v>0</v>
          </cell>
        </row>
        <row r="2114">
          <cell r="A2114">
            <v>0</v>
          </cell>
          <cell r="B2114">
            <v>0</v>
          </cell>
          <cell r="C2114">
            <v>0</v>
          </cell>
          <cell r="D2114">
            <v>0</v>
          </cell>
          <cell r="E2114">
            <v>0</v>
          </cell>
          <cell r="F2114">
            <v>0</v>
          </cell>
          <cell r="G2114">
            <v>0</v>
          </cell>
          <cell r="H2114">
            <v>0</v>
          </cell>
          <cell r="I2114">
            <v>0</v>
          </cell>
          <cell r="J2114">
            <v>0</v>
          </cell>
          <cell r="K2114">
            <v>0</v>
          </cell>
          <cell r="L2114">
            <v>0</v>
          </cell>
          <cell r="M2114">
            <v>0</v>
          </cell>
        </row>
        <row r="2115">
          <cell r="A2115">
            <v>0</v>
          </cell>
          <cell r="B2115">
            <v>0</v>
          </cell>
          <cell r="C2115">
            <v>0</v>
          </cell>
          <cell r="D2115">
            <v>0</v>
          </cell>
          <cell r="E2115">
            <v>0</v>
          </cell>
          <cell r="F2115">
            <v>0</v>
          </cell>
          <cell r="G2115">
            <v>0</v>
          </cell>
          <cell r="H2115">
            <v>0</v>
          </cell>
          <cell r="I2115">
            <v>0</v>
          </cell>
          <cell r="J2115">
            <v>0</v>
          </cell>
          <cell r="K2115">
            <v>0</v>
          </cell>
          <cell r="L2115">
            <v>0</v>
          </cell>
          <cell r="M2115">
            <v>0</v>
          </cell>
        </row>
        <row r="2116">
          <cell r="A2116">
            <v>0</v>
          </cell>
          <cell r="B2116">
            <v>0</v>
          </cell>
          <cell r="C2116">
            <v>0</v>
          </cell>
          <cell r="D2116">
            <v>0</v>
          </cell>
          <cell r="E2116">
            <v>0</v>
          </cell>
          <cell r="F2116">
            <v>0</v>
          </cell>
          <cell r="G2116">
            <v>0</v>
          </cell>
          <cell r="H2116">
            <v>0</v>
          </cell>
          <cell r="I2116">
            <v>0</v>
          </cell>
          <cell r="J2116">
            <v>0</v>
          </cell>
          <cell r="K2116">
            <v>0</v>
          </cell>
          <cell r="L2116">
            <v>0</v>
          </cell>
          <cell r="M2116">
            <v>0</v>
          </cell>
        </row>
        <row r="2117">
          <cell r="A2117">
            <v>0</v>
          </cell>
          <cell r="B2117">
            <v>0</v>
          </cell>
          <cell r="C2117">
            <v>0</v>
          </cell>
          <cell r="D2117">
            <v>0</v>
          </cell>
          <cell r="E2117">
            <v>0</v>
          </cell>
          <cell r="F2117">
            <v>0</v>
          </cell>
          <cell r="G2117">
            <v>0</v>
          </cell>
          <cell r="H2117">
            <v>0</v>
          </cell>
          <cell r="I2117">
            <v>0</v>
          </cell>
          <cell r="J2117">
            <v>0</v>
          </cell>
          <cell r="K2117">
            <v>0</v>
          </cell>
          <cell r="L2117">
            <v>0</v>
          </cell>
          <cell r="M2117">
            <v>0</v>
          </cell>
        </row>
        <row r="2118">
          <cell r="A2118">
            <v>0</v>
          </cell>
          <cell r="B2118">
            <v>0</v>
          </cell>
          <cell r="C2118">
            <v>0</v>
          </cell>
          <cell r="D2118">
            <v>0</v>
          </cell>
          <cell r="E2118">
            <v>0</v>
          </cell>
          <cell r="F2118">
            <v>0</v>
          </cell>
          <cell r="G2118">
            <v>0</v>
          </cell>
          <cell r="H2118">
            <v>0</v>
          </cell>
          <cell r="I2118">
            <v>0</v>
          </cell>
          <cell r="J2118">
            <v>0</v>
          </cell>
          <cell r="K2118">
            <v>0</v>
          </cell>
          <cell r="L2118">
            <v>0</v>
          </cell>
          <cell r="M2118">
            <v>0</v>
          </cell>
        </row>
        <row r="2119">
          <cell r="A2119">
            <v>0</v>
          </cell>
          <cell r="B2119">
            <v>0</v>
          </cell>
          <cell r="C2119">
            <v>0</v>
          </cell>
          <cell r="D2119">
            <v>0</v>
          </cell>
          <cell r="E2119">
            <v>0</v>
          </cell>
          <cell r="F2119">
            <v>0</v>
          </cell>
          <cell r="G2119">
            <v>0</v>
          </cell>
          <cell r="H2119">
            <v>0</v>
          </cell>
          <cell r="I2119">
            <v>0</v>
          </cell>
          <cell r="J2119">
            <v>0</v>
          </cell>
          <cell r="K2119">
            <v>0</v>
          </cell>
          <cell r="L2119">
            <v>0</v>
          </cell>
          <cell r="M2119">
            <v>0</v>
          </cell>
        </row>
        <row r="2120">
          <cell r="A2120">
            <v>0</v>
          </cell>
          <cell r="B2120">
            <v>0</v>
          </cell>
          <cell r="C2120">
            <v>0</v>
          </cell>
          <cell r="D2120">
            <v>0</v>
          </cell>
          <cell r="E2120">
            <v>0</v>
          </cell>
          <cell r="F2120">
            <v>0</v>
          </cell>
          <cell r="G2120">
            <v>0</v>
          </cell>
          <cell r="H2120">
            <v>0</v>
          </cell>
          <cell r="I2120">
            <v>0</v>
          </cell>
          <cell r="J2120">
            <v>0</v>
          </cell>
          <cell r="K2120">
            <v>0</v>
          </cell>
          <cell r="L2120">
            <v>0</v>
          </cell>
          <cell r="M2120">
            <v>0</v>
          </cell>
        </row>
        <row r="2121">
          <cell r="A2121">
            <v>0</v>
          </cell>
          <cell r="B2121">
            <v>0</v>
          </cell>
          <cell r="C2121">
            <v>0</v>
          </cell>
          <cell r="D2121">
            <v>0</v>
          </cell>
          <cell r="E2121">
            <v>0</v>
          </cell>
          <cell r="F2121">
            <v>0</v>
          </cell>
          <cell r="G2121">
            <v>0</v>
          </cell>
          <cell r="H2121">
            <v>0</v>
          </cell>
          <cell r="I2121">
            <v>0</v>
          </cell>
          <cell r="J2121">
            <v>0</v>
          </cell>
          <cell r="K2121">
            <v>0</v>
          </cell>
          <cell r="L2121">
            <v>0</v>
          </cell>
          <cell r="M2121">
            <v>0</v>
          </cell>
        </row>
        <row r="2122">
          <cell r="A2122">
            <v>0</v>
          </cell>
          <cell r="B2122">
            <v>0</v>
          </cell>
          <cell r="C2122">
            <v>0</v>
          </cell>
          <cell r="D2122">
            <v>0</v>
          </cell>
          <cell r="E2122">
            <v>0</v>
          </cell>
          <cell r="F2122">
            <v>0</v>
          </cell>
          <cell r="G2122">
            <v>0</v>
          </cell>
          <cell r="H2122">
            <v>0</v>
          </cell>
          <cell r="I2122">
            <v>0</v>
          </cell>
          <cell r="J2122">
            <v>0</v>
          </cell>
          <cell r="K2122">
            <v>0</v>
          </cell>
          <cell r="L2122">
            <v>0</v>
          </cell>
          <cell r="M2122">
            <v>0</v>
          </cell>
        </row>
        <row r="2123">
          <cell r="A2123">
            <v>0</v>
          </cell>
          <cell r="B2123">
            <v>0</v>
          </cell>
          <cell r="C2123">
            <v>0</v>
          </cell>
          <cell r="D2123">
            <v>0</v>
          </cell>
          <cell r="E2123">
            <v>0</v>
          </cell>
          <cell r="F2123">
            <v>0</v>
          </cell>
          <cell r="G2123">
            <v>0</v>
          </cell>
          <cell r="H2123">
            <v>0</v>
          </cell>
          <cell r="I2123">
            <v>0</v>
          </cell>
          <cell r="J2123">
            <v>0</v>
          </cell>
          <cell r="K2123">
            <v>0</v>
          </cell>
          <cell r="L2123">
            <v>0</v>
          </cell>
          <cell r="M2123">
            <v>0</v>
          </cell>
        </row>
        <row r="2124">
          <cell r="A2124">
            <v>0</v>
          </cell>
          <cell r="B2124">
            <v>0</v>
          </cell>
          <cell r="C2124">
            <v>0</v>
          </cell>
          <cell r="D2124">
            <v>0</v>
          </cell>
          <cell r="E2124">
            <v>0</v>
          </cell>
          <cell r="F2124">
            <v>0</v>
          </cell>
          <cell r="G2124">
            <v>0</v>
          </cell>
          <cell r="H2124">
            <v>0</v>
          </cell>
          <cell r="I2124">
            <v>0</v>
          </cell>
          <cell r="J2124">
            <v>0</v>
          </cell>
          <cell r="K2124">
            <v>0</v>
          </cell>
          <cell r="L2124">
            <v>0</v>
          </cell>
          <cell r="M2124">
            <v>0</v>
          </cell>
        </row>
        <row r="2125">
          <cell r="A2125">
            <v>0</v>
          </cell>
          <cell r="B2125">
            <v>0</v>
          </cell>
          <cell r="C2125">
            <v>0</v>
          </cell>
          <cell r="D2125">
            <v>0</v>
          </cell>
          <cell r="E2125">
            <v>0</v>
          </cell>
          <cell r="F2125">
            <v>0</v>
          </cell>
          <cell r="G2125">
            <v>0</v>
          </cell>
          <cell r="H2125">
            <v>0</v>
          </cell>
          <cell r="I2125">
            <v>0</v>
          </cell>
          <cell r="J2125">
            <v>0</v>
          </cell>
          <cell r="K2125">
            <v>0</v>
          </cell>
          <cell r="L2125">
            <v>0</v>
          </cell>
          <cell r="M2125">
            <v>0</v>
          </cell>
        </row>
        <row r="2126">
          <cell r="A2126">
            <v>0</v>
          </cell>
          <cell r="B2126">
            <v>0</v>
          </cell>
          <cell r="C2126">
            <v>0</v>
          </cell>
          <cell r="D2126">
            <v>0</v>
          </cell>
          <cell r="E2126">
            <v>0</v>
          </cell>
          <cell r="F2126">
            <v>0</v>
          </cell>
          <cell r="G2126">
            <v>0</v>
          </cell>
          <cell r="H2126">
            <v>0</v>
          </cell>
          <cell r="I2126">
            <v>0</v>
          </cell>
          <cell r="J2126">
            <v>0</v>
          </cell>
          <cell r="K2126">
            <v>0</v>
          </cell>
          <cell r="L2126">
            <v>0</v>
          </cell>
          <cell r="M2126">
            <v>0</v>
          </cell>
        </row>
        <row r="2127">
          <cell r="A2127">
            <v>0</v>
          </cell>
          <cell r="B2127">
            <v>0</v>
          </cell>
          <cell r="C2127">
            <v>0</v>
          </cell>
          <cell r="D2127">
            <v>0</v>
          </cell>
          <cell r="E2127">
            <v>0</v>
          </cell>
          <cell r="F2127">
            <v>0</v>
          </cell>
          <cell r="G2127">
            <v>0</v>
          </cell>
          <cell r="H2127">
            <v>0</v>
          </cell>
          <cell r="I2127">
            <v>0</v>
          </cell>
          <cell r="J2127">
            <v>0</v>
          </cell>
          <cell r="K2127">
            <v>0</v>
          </cell>
          <cell r="L2127">
            <v>0</v>
          </cell>
          <cell r="M2127">
            <v>0</v>
          </cell>
        </row>
        <row r="2128">
          <cell r="A2128">
            <v>0</v>
          </cell>
          <cell r="B2128">
            <v>0</v>
          </cell>
          <cell r="C2128">
            <v>0</v>
          </cell>
          <cell r="D2128">
            <v>0</v>
          </cell>
          <cell r="E2128">
            <v>0</v>
          </cell>
          <cell r="F2128">
            <v>0</v>
          </cell>
          <cell r="G2128">
            <v>0</v>
          </cell>
          <cell r="H2128">
            <v>0</v>
          </cell>
          <cell r="I2128">
            <v>0</v>
          </cell>
          <cell r="J2128">
            <v>0</v>
          </cell>
          <cell r="K2128">
            <v>0</v>
          </cell>
          <cell r="L2128">
            <v>0</v>
          </cell>
          <cell r="M2128">
            <v>0</v>
          </cell>
        </row>
        <row r="2129">
          <cell r="A2129">
            <v>0</v>
          </cell>
          <cell r="B2129">
            <v>0</v>
          </cell>
          <cell r="C2129">
            <v>0</v>
          </cell>
          <cell r="D2129">
            <v>0</v>
          </cell>
          <cell r="E2129">
            <v>0</v>
          </cell>
          <cell r="F2129">
            <v>0</v>
          </cell>
          <cell r="G2129">
            <v>0</v>
          </cell>
          <cell r="H2129">
            <v>0</v>
          </cell>
          <cell r="I2129">
            <v>0</v>
          </cell>
          <cell r="J2129">
            <v>0</v>
          </cell>
          <cell r="K2129">
            <v>0</v>
          </cell>
          <cell r="L2129">
            <v>0</v>
          </cell>
          <cell r="M2129">
            <v>0</v>
          </cell>
        </row>
        <row r="2130">
          <cell r="A2130">
            <v>0</v>
          </cell>
          <cell r="B2130">
            <v>0</v>
          </cell>
          <cell r="C2130">
            <v>0</v>
          </cell>
          <cell r="D2130">
            <v>0</v>
          </cell>
          <cell r="E2130">
            <v>0</v>
          </cell>
          <cell r="F2130">
            <v>0</v>
          </cell>
          <cell r="G2130">
            <v>0</v>
          </cell>
          <cell r="H2130">
            <v>0</v>
          </cell>
          <cell r="I2130">
            <v>0</v>
          </cell>
          <cell r="J2130">
            <v>0</v>
          </cell>
          <cell r="K2130">
            <v>0</v>
          </cell>
          <cell r="L2130">
            <v>0</v>
          </cell>
          <cell r="M2130">
            <v>0</v>
          </cell>
        </row>
        <row r="2131">
          <cell r="A2131">
            <v>0</v>
          </cell>
          <cell r="B2131">
            <v>0</v>
          </cell>
          <cell r="C2131">
            <v>0</v>
          </cell>
          <cell r="D2131">
            <v>0</v>
          </cell>
          <cell r="E2131">
            <v>0</v>
          </cell>
          <cell r="F2131">
            <v>0</v>
          </cell>
          <cell r="G2131">
            <v>0</v>
          </cell>
          <cell r="H2131">
            <v>0</v>
          </cell>
          <cell r="I2131">
            <v>0</v>
          </cell>
          <cell r="J2131">
            <v>0</v>
          </cell>
          <cell r="K2131">
            <v>0</v>
          </cell>
          <cell r="L2131">
            <v>0</v>
          </cell>
          <cell r="M2131">
            <v>0</v>
          </cell>
        </row>
        <row r="2132">
          <cell r="A2132">
            <v>0</v>
          </cell>
          <cell r="B2132">
            <v>0</v>
          </cell>
          <cell r="C2132">
            <v>0</v>
          </cell>
          <cell r="D2132">
            <v>0</v>
          </cell>
          <cell r="E2132">
            <v>0</v>
          </cell>
          <cell r="F2132">
            <v>0</v>
          </cell>
          <cell r="G2132">
            <v>0</v>
          </cell>
          <cell r="H2132">
            <v>0</v>
          </cell>
          <cell r="I2132">
            <v>0</v>
          </cell>
          <cell r="J2132">
            <v>0</v>
          </cell>
          <cell r="K2132">
            <v>0</v>
          </cell>
          <cell r="L2132">
            <v>0</v>
          </cell>
          <cell r="M2132">
            <v>0</v>
          </cell>
        </row>
        <row r="2133">
          <cell r="A2133">
            <v>0</v>
          </cell>
          <cell r="B2133">
            <v>0</v>
          </cell>
          <cell r="C2133">
            <v>0</v>
          </cell>
          <cell r="D2133">
            <v>0</v>
          </cell>
          <cell r="E2133">
            <v>0</v>
          </cell>
          <cell r="F2133">
            <v>0</v>
          </cell>
          <cell r="G2133">
            <v>0</v>
          </cell>
          <cell r="H2133">
            <v>0</v>
          </cell>
          <cell r="I2133">
            <v>0</v>
          </cell>
          <cell r="J2133">
            <v>0</v>
          </cell>
          <cell r="K2133">
            <v>0</v>
          </cell>
          <cell r="L2133">
            <v>0</v>
          </cell>
          <cell r="M2133">
            <v>0</v>
          </cell>
        </row>
        <row r="2134">
          <cell r="A2134">
            <v>0</v>
          </cell>
          <cell r="B2134">
            <v>0</v>
          </cell>
          <cell r="C2134">
            <v>0</v>
          </cell>
          <cell r="D2134">
            <v>0</v>
          </cell>
          <cell r="E2134">
            <v>0</v>
          </cell>
          <cell r="F2134">
            <v>0</v>
          </cell>
          <cell r="G2134">
            <v>0</v>
          </cell>
          <cell r="H2134">
            <v>0</v>
          </cell>
          <cell r="I2134">
            <v>0</v>
          </cell>
          <cell r="J2134">
            <v>0</v>
          </cell>
          <cell r="K2134">
            <v>0</v>
          </cell>
          <cell r="L2134">
            <v>0</v>
          </cell>
          <cell r="M2134">
            <v>0</v>
          </cell>
        </row>
        <row r="2135">
          <cell r="A2135">
            <v>0</v>
          </cell>
          <cell r="B2135">
            <v>0</v>
          </cell>
          <cell r="C2135">
            <v>0</v>
          </cell>
          <cell r="D2135">
            <v>0</v>
          </cell>
          <cell r="E2135">
            <v>0</v>
          </cell>
          <cell r="F2135">
            <v>0</v>
          </cell>
          <cell r="G2135">
            <v>0</v>
          </cell>
          <cell r="H2135">
            <v>0</v>
          </cell>
          <cell r="I2135">
            <v>0</v>
          </cell>
          <cell r="J2135">
            <v>0</v>
          </cell>
          <cell r="K2135">
            <v>0</v>
          </cell>
          <cell r="L2135">
            <v>0</v>
          </cell>
          <cell r="M2135">
            <v>0</v>
          </cell>
        </row>
        <row r="2136">
          <cell r="A2136">
            <v>0</v>
          </cell>
          <cell r="B2136">
            <v>0</v>
          </cell>
          <cell r="C2136">
            <v>0</v>
          </cell>
          <cell r="D2136">
            <v>0</v>
          </cell>
          <cell r="E2136">
            <v>0</v>
          </cell>
          <cell r="F2136">
            <v>0</v>
          </cell>
          <cell r="G2136">
            <v>0</v>
          </cell>
          <cell r="H2136">
            <v>0</v>
          </cell>
          <cell r="I2136">
            <v>0</v>
          </cell>
          <cell r="J2136">
            <v>0</v>
          </cell>
          <cell r="K2136">
            <v>0</v>
          </cell>
          <cell r="L2136">
            <v>0</v>
          </cell>
          <cell r="M2136">
            <v>0</v>
          </cell>
        </row>
        <row r="2137">
          <cell r="A2137">
            <v>0</v>
          </cell>
          <cell r="B2137">
            <v>0</v>
          </cell>
          <cell r="C2137">
            <v>0</v>
          </cell>
          <cell r="D2137">
            <v>0</v>
          </cell>
          <cell r="E2137">
            <v>0</v>
          </cell>
          <cell r="F2137">
            <v>0</v>
          </cell>
          <cell r="G2137">
            <v>0</v>
          </cell>
          <cell r="H2137">
            <v>0</v>
          </cell>
          <cell r="I2137">
            <v>0</v>
          </cell>
          <cell r="J2137">
            <v>0</v>
          </cell>
          <cell r="K2137">
            <v>0</v>
          </cell>
          <cell r="L2137">
            <v>0</v>
          </cell>
          <cell r="M2137">
            <v>0</v>
          </cell>
        </row>
        <row r="2138">
          <cell r="A2138">
            <v>0</v>
          </cell>
          <cell r="B2138">
            <v>0</v>
          </cell>
          <cell r="C2138">
            <v>0</v>
          </cell>
          <cell r="D2138">
            <v>0</v>
          </cell>
          <cell r="E2138">
            <v>0</v>
          </cell>
          <cell r="F2138">
            <v>0</v>
          </cell>
          <cell r="G2138">
            <v>0</v>
          </cell>
          <cell r="H2138">
            <v>0</v>
          </cell>
          <cell r="I2138">
            <v>0</v>
          </cell>
          <cell r="J2138">
            <v>0</v>
          </cell>
          <cell r="K2138">
            <v>0</v>
          </cell>
          <cell r="L2138">
            <v>0</v>
          </cell>
          <cell r="M2138">
            <v>0</v>
          </cell>
        </row>
        <row r="2139">
          <cell r="A2139">
            <v>0</v>
          </cell>
          <cell r="B2139">
            <v>0</v>
          </cell>
          <cell r="C2139">
            <v>0</v>
          </cell>
          <cell r="D2139">
            <v>0</v>
          </cell>
          <cell r="E2139">
            <v>0</v>
          </cell>
          <cell r="F2139">
            <v>0</v>
          </cell>
          <cell r="G2139">
            <v>0</v>
          </cell>
          <cell r="H2139">
            <v>0</v>
          </cell>
          <cell r="I2139">
            <v>0</v>
          </cell>
          <cell r="J2139">
            <v>0</v>
          </cell>
          <cell r="K2139">
            <v>0</v>
          </cell>
          <cell r="L2139">
            <v>0</v>
          </cell>
          <cell r="M2139">
            <v>0</v>
          </cell>
        </row>
      </sheetData>
      <sheetData sheetId="1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lasificador"/>
      <sheetName val="Cadena.Funcional"/>
      <sheetName val="Demanda (5')"/>
      <sheetName val="POI 2019"/>
      <sheetName val="metas fisicas d118"/>
      <sheetName val="metas DS 118"/>
      <sheetName val="Hoja3"/>
      <sheetName val="ANEXO 03"/>
      <sheetName val="metas fisicas d118 (2)"/>
      <sheetName val="Resumen CN"/>
      <sheetName val="DS 188"/>
      <sheetName val="DATA"/>
      <sheetName val="Hoja1"/>
      <sheetName val="caja chica"/>
      <sheetName val="CN(4') (2)"/>
      <sheetName val="caja chica (2)"/>
      <sheetName val="Anexo N° 02"/>
      <sheetName val="Anexo N° 01"/>
      <sheetName val="TAREA"/>
      <sheetName val="CN(4')"/>
      <sheetName val="DS N° 118-19"/>
      <sheetName val="DETALLE (UZ)"/>
      <sheetName val="Demanda"/>
      <sheetName val="pia"/>
      <sheetName val="PRESUPUESTO"/>
      <sheetName val="Resumen"/>
      <sheetName val="CN-02"/>
      <sheetName val="Certificado"/>
      <sheetName val="Compr.Anual"/>
      <sheetName val="Devengado"/>
      <sheetName val="DS 118-2019-EF"/>
      <sheetName val="RESUMEN AMIGABLE"/>
    </sheetNames>
    <sheetDataSet>
      <sheetData sheetId="0"/>
      <sheetData sheetId="1"/>
      <sheetData sheetId="2"/>
      <sheetData sheetId="3"/>
      <sheetData sheetId="4"/>
      <sheetData sheetId="5"/>
      <sheetData sheetId="6"/>
      <sheetData sheetId="7"/>
      <sheetData sheetId="8"/>
      <sheetData sheetId="9"/>
      <sheetData sheetId="10">
        <row r="7">
          <cell r="C7">
            <v>4999885</v>
          </cell>
        </row>
      </sheetData>
      <sheetData sheetId="11">
        <row r="4">
          <cell r="A4" t="str">
            <v>Sec.
Fun.</v>
          </cell>
          <cell r="B4" t="str">
            <v>Nemónico</v>
          </cell>
          <cell r="C4" t="str">
            <v>nuevas</v>
          </cell>
        </row>
        <row r="5">
          <cell r="A5" t="str">
            <v>0026</v>
          </cell>
          <cell r="B5" t="str">
            <v>AMAZONAS</v>
          </cell>
          <cell r="C5" t="str">
            <v>0068</v>
          </cell>
        </row>
        <row r="6">
          <cell r="A6" t="str">
            <v>0028</v>
          </cell>
          <cell r="B6" t="str">
            <v>APURÍMAC</v>
          </cell>
          <cell r="C6" t="str">
            <v>0069</v>
          </cell>
        </row>
        <row r="7">
          <cell r="A7" t="str">
            <v>0029</v>
          </cell>
          <cell r="B7" t="str">
            <v>AREQUIPA</v>
          </cell>
          <cell r="C7" t="str">
            <v>0070</v>
          </cell>
        </row>
        <row r="8">
          <cell r="A8" t="str">
            <v>0030</v>
          </cell>
          <cell r="B8" t="str">
            <v>AYACUCHO</v>
          </cell>
          <cell r="C8" t="str">
            <v>0071</v>
          </cell>
        </row>
        <row r="9">
          <cell r="A9" t="str">
            <v>0031</v>
          </cell>
          <cell r="B9" t="str">
            <v>CAJAMARCA</v>
          </cell>
          <cell r="C9" t="str">
            <v>0072</v>
          </cell>
        </row>
        <row r="10">
          <cell r="A10" t="str">
            <v>0032</v>
          </cell>
          <cell r="B10" t="str">
            <v>CUSCO</v>
          </cell>
          <cell r="C10" t="str">
            <v>0073</v>
          </cell>
        </row>
        <row r="11">
          <cell r="A11" t="str">
            <v>0033</v>
          </cell>
          <cell r="B11" t="str">
            <v>HUANCAVELICA</v>
          </cell>
          <cell r="C11" t="str">
            <v>0074</v>
          </cell>
        </row>
        <row r="12">
          <cell r="A12" t="str">
            <v>0034</v>
          </cell>
          <cell r="B12" t="str">
            <v>HUÁNUCO</v>
          </cell>
          <cell r="C12" t="str">
            <v>0075</v>
          </cell>
        </row>
        <row r="13">
          <cell r="A13" t="str">
            <v>0054</v>
          </cell>
          <cell r="B13" t="str">
            <v>HUARAZ</v>
          </cell>
          <cell r="C13" t="str">
            <v>0076</v>
          </cell>
        </row>
        <row r="14">
          <cell r="A14" t="str">
            <v>0035</v>
          </cell>
          <cell r="B14" t="str">
            <v>ICA</v>
          </cell>
          <cell r="C14" t="str">
            <v>0077</v>
          </cell>
        </row>
        <row r="15">
          <cell r="A15" t="str">
            <v>0036</v>
          </cell>
          <cell r="B15" t="str">
            <v>JUNÍN</v>
          </cell>
          <cell r="C15" t="str">
            <v>0078</v>
          </cell>
        </row>
        <row r="16">
          <cell r="A16" t="str">
            <v>0037</v>
          </cell>
          <cell r="B16" t="str">
            <v>LA LIBERTAD</v>
          </cell>
          <cell r="C16" t="str">
            <v>0079</v>
          </cell>
        </row>
        <row r="17">
          <cell r="A17" t="str">
            <v>0039</v>
          </cell>
          <cell r="B17" t="str">
            <v>LIMA</v>
          </cell>
          <cell r="C17" t="str">
            <v>0080</v>
          </cell>
        </row>
        <row r="18">
          <cell r="A18" t="str">
            <v>0040</v>
          </cell>
          <cell r="B18" t="str">
            <v>LORETO</v>
          </cell>
          <cell r="C18" t="str">
            <v>0081</v>
          </cell>
        </row>
        <row r="19">
          <cell r="A19" t="str">
            <v>0042</v>
          </cell>
          <cell r="B19" t="str">
            <v>MOQUEGUA</v>
          </cell>
          <cell r="C19" t="str">
            <v>0082</v>
          </cell>
        </row>
        <row r="20">
          <cell r="A20" t="str">
            <v>0044</v>
          </cell>
          <cell r="B20" t="str">
            <v>PIURA</v>
          </cell>
          <cell r="C20" t="str">
            <v>0083</v>
          </cell>
        </row>
        <row r="21">
          <cell r="A21" t="str">
            <v>0045</v>
          </cell>
          <cell r="B21" t="str">
            <v>PUNO</v>
          </cell>
          <cell r="C21" t="str">
            <v>0084</v>
          </cell>
        </row>
        <row r="22">
          <cell r="A22" t="str">
            <v>0046</v>
          </cell>
          <cell r="B22" t="str">
            <v>SAN MARTIN</v>
          </cell>
          <cell r="C22" t="str">
            <v>0085</v>
          </cell>
        </row>
        <row r="23">
          <cell r="A23" t="str">
            <v>0047</v>
          </cell>
          <cell r="B23" t="str">
            <v>TACNA</v>
          </cell>
          <cell r="C23" t="str">
            <v>0086</v>
          </cell>
        </row>
        <row r="24">
          <cell r="A24" t="str">
            <v>0051</v>
          </cell>
          <cell r="B24" t="str">
            <v>OFICINA NACIONAL</v>
          </cell>
          <cell r="C24" t="str">
            <v>0087</v>
          </cell>
        </row>
        <row r="25">
          <cell r="A25" t="str">
            <v>0052</v>
          </cell>
          <cell r="B25" t="str">
            <v>UGPYTOS</v>
          </cell>
          <cell r="C25" t="str">
            <v>0088</v>
          </cell>
        </row>
        <row r="26">
          <cell r="A26" t="str">
            <v>0053</v>
          </cell>
          <cell r="B26" t="str">
            <v>UGPROM</v>
          </cell>
          <cell r="C26" t="str">
            <v>0089</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quiv-SecFun2019-2018"/>
      <sheetName val="SecFun por Centros de Costo"/>
      <sheetName val="Mod-2"/>
      <sheetName val="Sec.Fun (DS 88)"/>
      <sheetName val="Demana (10')"/>
      <sheetName val="Mod-29"/>
      <sheetName val="Mod-28"/>
      <sheetName val="Mod-30"/>
      <sheetName val="CentrosDeEmpleo"/>
      <sheetName val="Demanda por Centro de Costo"/>
      <sheetName val="cas"/>
      <sheetName val="Mod-10"/>
      <sheetName val="Mod_09"/>
      <sheetName val="Mod-7-8"/>
      <sheetName val="Cuadro de NMP"/>
      <sheetName val="Enero"/>
      <sheetName val="Demanda (5')"/>
      <sheetName val="DS 088"/>
      <sheetName val="POI 2019"/>
      <sheetName val="metas DS 188"/>
      <sheetName val="Resumen CN"/>
      <sheetName val="rev"/>
      <sheetName val="DS 188"/>
      <sheetName val="Detalle de la DS 188"/>
      <sheetName val="Hoja9"/>
      <sheetName val="UZ"/>
      <sheetName val="Hoja3"/>
      <sheetName val="CN(ds118)"/>
      <sheetName val="CESAR"/>
      <sheetName val="RESUMEN AMIGABLE"/>
      <sheetName val="Mod-3-4-5"/>
      <sheetName val="Mod-6"/>
      <sheetName val="Mod-11"/>
      <sheetName val="Mod-13-14"/>
      <sheetName val="Mod-17"/>
      <sheetName val="Mod-16"/>
      <sheetName val="Mod-18"/>
      <sheetName val="Mod-19"/>
      <sheetName val="Mod-22"/>
      <sheetName val="Cad. Funcional AII"/>
      <sheetName val="Resumen"/>
      <sheetName val="Hoja2"/>
      <sheetName val="Hoja4"/>
      <sheetName val="metas fisicas d118 (2)"/>
      <sheetName val="Mod-24"/>
      <sheetName val="Mod-25-26-27"/>
      <sheetName val="Mod-31"/>
      <sheetName val="Mod-32-036"/>
      <sheetName val="Mod-37"/>
      <sheetName val="Mod-38"/>
      <sheetName val="Mod-39"/>
      <sheetName val="Mod-40"/>
      <sheetName val="Mod-41"/>
      <sheetName val="Mod-42"/>
      <sheetName val="Mod-43"/>
      <sheetName val="Mod-44"/>
      <sheetName val="U.E. 005"/>
      <sheetName val="PIA-2019"/>
      <sheetName val="D.S. 88-19-EF"/>
      <sheetName val="D.S. 118-19-EF"/>
      <sheetName val="RESUMENN"/>
      <sheetName val="Mod-45"/>
      <sheetName val="Mod-46"/>
      <sheetName val="Hoja6"/>
      <sheetName val="fabiola"/>
      <sheetName val="Mod-47"/>
      <sheetName val="Mod-48"/>
      <sheetName val="Mod-49"/>
      <sheetName val="Mod-58"/>
      <sheetName val="Hoja8"/>
      <sheetName val="mpp_18_mod_nota_modificatoria_1"/>
      <sheetName val="Clasificador"/>
      <sheetName val="Cadena.Funcional"/>
      <sheetName val="Mod-50"/>
      <sheetName val="CN-02"/>
      <sheetName val="ANEXO-01 (24')"/>
      <sheetName val="ANEXO-02 (24')"/>
      <sheetName val="DETALLE"/>
      <sheetName val="pia"/>
      <sheetName val="ANEXO-01 (24') actividad"/>
      <sheetName val="ANEXO-02 (24') actividad"/>
      <sheetName val="Demanda"/>
      <sheetName val="Mod-52"/>
      <sheetName val="Mod-51"/>
      <sheetName val="Mod-53"/>
      <sheetName val="Mod-54"/>
      <sheetName val="PREVISION"/>
      <sheetName val="Mod-55"/>
      <sheetName val="Mod-56"/>
      <sheetName val="cuadro de servicios basico"/>
      <sheetName val="Mod-113-118"/>
      <sheetName val="Mod-119"/>
      <sheetName val="Mod-126"/>
      <sheetName val="Mod-127"/>
      <sheetName val="Mod-130"/>
      <sheetName val="Mod-136"/>
      <sheetName val="Mod-140"/>
      <sheetName val="Mod-143"/>
      <sheetName val="Mod-150"/>
      <sheetName val="Sec. Fun 2020"/>
      <sheetName val="Cuadro I.Gestión"/>
      <sheetName val="Cuadro memo13-2020-tp-de"/>
      <sheetName val="Hoja10"/>
      <sheetName val="PRESUPUESTO"/>
      <sheetName val="Hoja1"/>
      <sheetName val="jjjjj"/>
      <sheetName val="Certificado"/>
      <sheetName val="Compr.Anual"/>
      <sheetName val="Compromiso"/>
      <sheetName val="Devengado"/>
      <sheetName val="RESUMENX"/>
      <sheetName val="CUADRO-FORMULA"/>
      <sheetName val="Hoja7"/>
      <sheetName val="Hoja5"/>
      <sheetName val="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40">
          <cell r="A40" t="str">
            <v>Etiquetas de fila</v>
          </cell>
          <cell r="B40" t="str">
            <v>Etiquetas de fila</v>
          </cell>
        </row>
        <row r="41">
          <cell r="A41" t="str">
            <v>01-DE</v>
          </cell>
          <cell r="B41" t="str">
            <v>DE</v>
          </cell>
        </row>
        <row r="42">
          <cell r="A42" t="str">
            <v>03-02-UGPPME-CFME</v>
          </cell>
          <cell r="B42" t="str">
            <v>UGPPME-CFME</v>
          </cell>
        </row>
        <row r="43">
          <cell r="A43" t="str">
            <v>03-UGPPME</v>
          </cell>
          <cell r="B43" t="str">
            <v>UGPPME</v>
          </cell>
        </row>
        <row r="44">
          <cell r="A44" t="str">
            <v>04-01-UGA-CFL</v>
          </cell>
          <cell r="B44" t="str">
            <v>UGA-CFL</v>
          </cell>
        </row>
        <row r="45">
          <cell r="A45" t="str">
            <v>04-03-UGA-CFT</v>
          </cell>
          <cell r="B45" t="str">
            <v>UGA-CFT</v>
          </cell>
        </row>
        <row r="46">
          <cell r="A46" t="str">
            <v>04-05-UGA-CFS</v>
          </cell>
          <cell r="B46" t="str">
            <v>UGA-CFS</v>
          </cell>
        </row>
        <row r="47">
          <cell r="A47" t="str">
            <v>04-UGA</v>
          </cell>
          <cell r="B47" t="str">
            <v>UGA</v>
          </cell>
        </row>
        <row r="48">
          <cell r="A48" t="str">
            <v>05-01-UGPYTOS-CFATEP</v>
          </cell>
          <cell r="B48" t="str">
            <v>UGPYTOS-CFATEP</v>
          </cell>
        </row>
        <row r="49">
          <cell r="A49" t="str">
            <v>05-02-UGPYTOS-CFSP</v>
          </cell>
          <cell r="B49" t="str">
            <v>UGPYTOS-CFSP</v>
          </cell>
        </row>
        <row r="50">
          <cell r="A50" t="str">
            <v>06-UGPROM</v>
          </cell>
          <cell r="B50" t="str">
            <v>UGPROM</v>
          </cell>
        </row>
        <row r="51">
          <cell r="A51" t="str">
            <v>07-UZ - AMAZONAS</v>
          </cell>
          <cell r="B51" t="str">
            <v>AMAZONAS</v>
          </cell>
        </row>
        <row r="52">
          <cell r="A52" t="str">
            <v>09-UZ - APURIMAC</v>
          </cell>
          <cell r="B52" t="str">
            <v>09-UZ - APURIMAC</v>
          </cell>
        </row>
        <row r="53">
          <cell r="A53" t="str">
            <v>10-UZ - AREQUIPA</v>
          </cell>
          <cell r="B53" t="str">
            <v>10-UZ - AREQUIPA</v>
          </cell>
        </row>
        <row r="54">
          <cell r="A54" t="str">
            <v>11-UZ - AYACUCHO</v>
          </cell>
          <cell r="B54" t="str">
            <v>11-UZ - AYACUCHO</v>
          </cell>
        </row>
        <row r="55">
          <cell r="A55" t="str">
            <v>12-UZ - CAJAMARCA</v>
          </cell>
          <cell r="B55" t="str">
            <v>12-UZ - CAJAMARCA</v>
          </cell>
        </row>
        <row r="56">
          <cell r="A56" t="str">
            <v>13-UZ - CUSCO</v>
          </cell>
          <cell r="B56" t="str">
            <v>13-UZ - CUSCO</v>
          </cell>
        </row>
        <row r="57">
          <cell r="A57" t="str">
            <v>14-UZ - HUANCAVELICA</v>
          </cell>
          <cell r="B57" t="str">
            <v>14-UZ - HUANCAVELICA</v>
          </cell>
        </row>
        <row r="58">
          <cell r="A58" t="str">
            <v>15-UZ - HUANUCO</v>
          </cell>
          <cell r="B58" t="str">
            <v>15-UZ - HUANUCO</v>
          </cell>
        </row>
        <row r="59">
          <cell r="A59" t="str">
            <v>16-UZ - HUARAZ</v>
          </cell>
          <cell r="B59" t="str">
            <v>16-UZ - HUARAZ</v>
          </cell>
        </row>
        <row r="60">
          <cell r="A60" t="str">
            <v>17-UZ - ICA</v>
          </cell>
          <cell r="B60" t="str">
            <v>17-UZ - ICA</v>
          </cell>
        </row>
        <row r="61">
          <cell r="A61" t="str">
            <v>18-UZ - JUNIN</v>
          </cell>
          <cell r="B61" t="str">
            <v>18-UZ - JUNIN</v>
          </cell>
        </row>
        <row r="62">
          <cell r="A62" t="str">
            <v>19-UZ - LA LIBERTAD</v>
          </cell>
          <cell r="B62" t="str">
            <v>19-UZ - LA LIBERTAD</v>
          </cell>
        </row>
        <row r="63">
          <cell r="A63" t="str">
            <v>21-UZ - LIMA NORTE - CALLAO</v>
          </cell>
          <cell r="B63" t="str">
            <v>21-UZ - LIMA NORTE - CALLAO</v>
          </cell>
        </row>
        <row r="64">
          <cell r="A64" t="str">
            <v>22-UZ - LIMA SUR - ESTE</v>
          </cell>
          <cell r="B64" t="str">
            <v>22-UZ - LIMA SUR - ESTE</v>
          </cell>
        </row>
        <row r="65">
          <cell r="A65" t="str">
            <v>23-UZ - LORETO</v>
          </cell>
          <cell r="B65" t="str">
            <v>23-UZ - LORETO</v>
          </cell>
        </row>
        <row r="66">
          <cell r="A66" t="str">
            <v>25-UZ - MOQUEGUA</v>
          </cell>
          <cell r="B66" t="str">
            <v>25-UZ - MOQUEGUA</v>
          </cell>
        </row>
        <row r="67">
          <cell r="A67" t="str">
            <v>27-UZ - PIURA</v>
          </cell>
          <cell r="B67" t="str">
            <v>27-UZ - PIURA</v>
          </cell>
        </row>
        <row r="68">
          <cell r="A68" t="str">
            <v>28-UZ - PUNO</v>
          </cell>
          <cell r="B68" t="str">
            <v>28-UZ - PUNO</v>
          </cell>
        </row>
        <row r="69">
          <cell r="A69" t="str">
            <v>30-UZ - SAN MARTIN</v>
          </cell>
          <cell r="B69" t="str">
            <v>30-UZ - SAN MARTIN</v>
          </cell>
        </row>
        <row r="70">
          <cell r="A70" t="str">
            <v>32-UZ - TACNA</v>
          </cell>
          <cell r="B70" t="str">
            <v>32-UZ - TACNA</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MEN"/>
      <sheetName val="AIRHSP"/>
      <sheetName val="PRESUPUESTO"/>
      <sheetName val="Detalle_Cas"/>
      <sheetName val="Hoja1"/>
      <sheetName val="Clasificador"/>
      <sheetName val="Datos"/>
      <sheetName val="CC"/>
      <sheetName val="Enero"/>
      <sheetName val="Febrero"/>
      <sheetName val="Marzo"/>
      <sheetName val="PUESTO"/>
      <sheetName val="CAS mensual (actualizable)"/>
      <sheetName val="EJECUCION 2019"/>
      <sheetName val="Hoja4"/>
      <sheetName val="Hoja5"/>
      <sheetName val="Hoja3"/>
      <sheetName val="Hoja6"/>
      <sheetName val="EJECUCION 2019 (2)"/>
      <sheetName val="Hoja2"/>
      <sheetName val="ampliacion ds 118"/>
      <sheetName val="PARTICIPANTES"/>
      <sheetName val="PROYECCION DE GASTO"/>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ow r="5">
          <cell r="A5" t="str">
            <v>ANTON GUERRERO JAQUELINE LUZ</v>
          </cell>
          <cell r="B5" t="str">
            <v>PLANILLA DE PAGOS CAS OFICINA NACIONAL ENERO 2019 N° 01</v>
          </cell>
          <cell r="C5" t="str">
            <v>COORDINACIÓN FUNCIONAL DE ASISTENCIA TÉCNICA Y EVALUACIÓN DE PROYECTOS</v>
          </cell>
          <cell r="D5" t="str">
            <v>ANALISTA DE PROYECTOS</v>
          </cell>
        </row>
        <row r="6">
          <cell r="A6" t="str">
            <v>CHAVEZ EVARISTO WALTER ALEJANDRO</v>
          </cell>
          <cell r="B6" t="str">
            <v>PLANILLA DE PAGOS CAS OFICINA NACIONAL ENERO 2019 N° 01</v>
          </cell>
          <cell r="C6" t="str">
            <v>COORDINACIÓN FUNCIONAL DE ASISTENCIA TÉCNICA Y EVALUACIÓN DE PROYECTOS</v>
          </cell>
          <cell r="D6" t="str">
            <v>RESPONSABLE DE LA COORDINACIÓN FUNCIONAL DE ASISTENCIA TÉCNICA Y EVALUACIÓN DE PROYECTOS</v>
          </cell>
        </row>
        <row r="7">
          <cell r="A7" t="str">
            <v>LIZANO SEDANO MELIZA LIZET</v>
          </cell>
          <cell r="B7" t="str">
            <v>PLANILLA DE PAGOS CAS OFICINA NACIONAL ENERO 2019 N° 01</v>
          </cell>
          <cell r="C7" t="str">
            <v>COORDINACIÓN FUNCIONAL DE ASISTENCIA TÉCNICA Y EVALUACIÓN DE PROYECTOS</v>
          </cell>
          <cell r="D7" t="str">
            <v>ASISTENTE ADMINISTRATIVO</v>
          </cell>
        </row>
        <row r="8">
          <cell r="A8" t="str">
            <v>PAEZ FELIX FLOR YOVANA</v>
          </cell>
          <cell r="B8" t="str">
            <v>PLANILLA DE PAGOS CAS OFICINA NACIONAL ENERO 2019 N° 01</v>
          </cell>
          <cell r="C8" t="str">
            <v>COORDINACIÓN FUNCIONAL DE ASISTENCIA TÉCNICA Y EVALUACIÓN DE PROYECTOS</v>
          </cell>
          <cell r="D8" t="str">
            <v>ESPECIALISTA EN EVALUACIÓN Y REVISIÓN DE PROYECTOS</v>
          </cell>
        </row>
        <row r="9">
          <cell r="A9" t="str">
            <v>RAMOS ALVARADO FERNANDO RAUL</v>
          </cell>
          <cell r="B9" t="str">
            <v>PLANILLA DE PAGOS CAS OFICINA NACIONAL ENERO 2019 N° 01</v>
          </cell>
          <cell r="C9" t="str">
            <v>COORDINACIÓN FUNCIONAL DE ASISTENCIA TÉCNICA Y EVALUACIÓN DE PROYECTOS</v>
          </cell>
          <cell r="D9" t="str">
            <v>ESPECIALISTA EN ASISTENCIA TÉCNICA Y EVALUACIÓN DE PROYECTOS</v>
          </cell>
        </row>
        <row r="10">
          <cell r="A10" t="str">
            <v>CANCHARI YAÑEZ GINA PAOLA</v>
          </cell>
          <cell r="B10" t="str">
            <v>PLANILLA DE PAGOS CAS OFICINA NACIONAL ENERO 2019 N° 01</v>
          </cell>
          <cell r="C10" t="str">
            <v>COORDINACIÓN FUNCIONAL DE CONTABILIDAD</v>
          </cell>
          <cell r="D10" t="str">
            <v>ASISTENTE ADMINISTRATIVO</v>
          </cell>
        </row>
        <row r="11">
          <cell r="A11" t="str">
            <v>FLORES BASILIO LUIS GUSTAVO</v>
          </cell>
          <cell r="B11" t="str">
            <v>PLANILLA DE PAGOS CAS OFICINA NACIONAL ENERO 2019 N° 01</v>
          </cell>
          <cell r="C11" t="str">
            <v>COORDINACIÓN FUNCIONAL DE CONTABILIDAD</v>
          </cell>
          <cell r="D11" t="str">
            <v>CONTADOR III (ESPECIALISTA EN FISCALIZACIÓN Y CONTROL PREVIO)</v>
          </cell>
        </row>
        <row r="12">
          <cell r="A12" t="str">
            <v>MENDOZA CRUZ CARLOS ALBERTO</v>
          </cell>
          <cell r="B12" t="str">
            <v>PLANILLA DE PAGOS CAS OFICINA NACIONAL ENERO 2019 N° 01</v>
          </cell>
          <cell r="C12" t="str">
            <v>COORDINACIÓN FUNCIONAL DE CONTABILIDAD</v>
          </cell>
          <cell r="D12" t="str">
            <v>RESPONSABLE DE LA COORDINACIÓN FUNCIONAL DE CONTABILIDAD</v>
          </cell>
        </row>
        <row r="13">
          <cell r="A13" t="str">
            <v>ROMERO REYES VERONICA ISABEL</v>
          </cell>
          <cell r="B13" t="str">
            <v>PLANILLA DE PAGOS CAS OFICINA NACIONAL ENERO 2019 N° 01</v>
          </cell>
          <cell r="C13" t="str">
            <v>COORDINACIÓN FUNCIONAL DE CONTABILIDAD</v>
          </cell>
          <cell r="D13" t="str">
            <v>ESPECIALISTA EN CONTABILIDAD</v>
          </cell>
        </row>
        <row r="14">
          <cell r="A14" t="str">
            <v>ABRIGO ANDIA KARINA GIANELLA</v>
          </cell>
          <cell r="B14" t="str">
            <v>PLANILLA DE PAGOS CAS OFICINA NACIONAL ENERO 2019 N° 01</v>
          </cell>
          <cell r="C14" t="str">
            <v>COORDINACIÓN FUNCIONAL DE LOGÍSTICA</v>
          </cell>
          <cell r="D14" t="str">
            <v>OPERADOR LOGÍSTICO</v>
          </cell>
        </row>
        <row r="15">
          <cell r="A15" t="str">
            <v>ALZAMORA MAURICIO JAIME DAVID</v>
          </cell>
          <cell r="B15" t="str">
            <v>PLANILLA DE PAGOS CAS OFICINA NACIONAL ENERO 2019 N° 01</v>
          </cell>
          <cell r="C15" t="str">
            <v>COORDINACIÓN FUNCIONAL DE LOGÍSTICA</v>
          </cell>
          <cell r="D15" t="str">
            <v>CHOFER</v>
          </cell>
        </row>
        <row r="16">
          <cell r="A16" t="str">
            <v>BELAPATIÑO QUIROZ MILAGROS BEATRIZ</v>
          </cell>
          <cell r="B16" t="str">
            <v>PLANILLA DE PAGOS CAS OFICINA NACIONAL ENERO 2019 N° 01</v>
          </cell>
          <cell r="C16" t="str">
            <v>COORDINACIÓN FUNCIONAL DE LOGÍSTICA</v>
          </cell>
          <cell r="D16" t="str">
            <v>ESPECIALISTA EN PROGRAMACIÓN Y PRESUPUESTO</v>
          </cell>
        </row>
        <row r="17">
          <cell r="A17" t="str">
            <v>CAMPOVERDE SEMINARIO JENNY PAOLA</v>
          </cell>
          <cell r="B17" t="str">
            <v>PLANILLA DE PAGOS CAS OFICINA NACIONAL ENERO 2019 N° 01</v>
          </cell>
          <cell r="C17" t="str">
            <v>COORDINACIÓN FUNCIONAL DE LOGÍSTICA</v>
          </cell>
          <cell r="D17" t="str">
            <v>RESPONSABLE DE LA COORDINACIÓN FUNCIONAL DE LOGÍSTICA</v>
          </cell>
        </row>
        <row r="18">
          <cell r="A18" t="str">
            <v>CHINCHAY PEÑA JANETTE DEL PILAR</v>
          </cell>
          <cell r="B18" t="str">
            <v>PLANILLA DE PAGOS CAS OFICINA NACIONAL ENERO 2019 N° 01</v>
          </cell>
          <cell r="C18" t="str">
            <v>COORDINACIÓN FUNCIONAL DE LOGÍSTICA</v>
          </cell>
          <cell r="D18" t="str">
            <v>RESPONSABLE DE CONTROL PATRIMONIAL</v>
          </cell>
        </row>
        <row r="19">
          <cell r="A19" t="str">
            <v>CORREA LEVANO JULIANA YODALIA</v>
          </cell>
          <cell r="B19" t="str">
            <v>PLANILLA DE PAGOS CAS OFICINA NACIONAL ENERO 2019 N° 01</v>
          </cell>
          <cell r="C19" t="str">
            <v>COORDINACIÓN FUNCIONAL DE LOGÍSTICA</v>
          </cell>
          <cell r="D19" t="str">
            <v>ESPECIALISTA EN CONTRATACIONES I</v>
          </cell>
        </row>
        <row r="20">
          <cell r="A20" t="str">
            <v>ESTRADA CHAVEZ DOMINGO SORIANO</v>
          </cell>
          <cell r="B20" t="str">
            <v>PLANILLA DE PAGOS CAS OFICINA NACIONAL ENERO 2019 N° 01</v>
          </cell>
          <cell r="C20" t="str">
            <v>COORDINACIÓN FUNCIONAL DE LOGÍSTICA</v>
          </cell>
          <cell r="D20" t="str">
            <v>CHOFER</v>
          </cell>
        </row>
        <row r="21">
          <cell r="A21" t="str">
            <v>GARCIA FLORES VIKER</v>
          </cell>
          <cell r="B21" t="str">
            <v>PLANILLA DE PAGOS CAS OFICINA NACIONAL ENERO 2019 N° 01</v>
          </cell>
          <cell r="C21" t="str">
            <v>COORDINACIÓN FUNCIONAL DE LOGÍSTICA</v>
          </cell>
          <cell r="D21" t="str">
            <v>TÉCNICO EN CONTROL PATRIMONIAL</v>
          </cell>
        </row>
        <row r="22">
          <cell r="A22" t="str">
            <v>MARCELO RICAPA JORGE JOEL</v>
          </cell>
          <cell r="B22" t="str">
            <v>PLANILLA DE PAGOS CAS OFICINA NACIONAL ENERO 2019 N° 01</v>
          </cell>
          <cell r="C22" t="str">
            <v>COORDINACIÓN FUNCIONAL DE LOGÍSTICA</v>
          </cell>
          <cell r="D22" t="str">
            <v>ASISTENTE LOGÍSTICO</v>
          </cell>
        </row>
        <row r="23">
          <cell r="A23" t="str">
            <v>MORY CONTRERAS ELIZABETH SUSANA</v>
          </cell>
          <cell r="B23" t="str">
            <v>PLANILLA DE PAGOS CAS OFICINA NACIONAL ENERO 2019 N° 01</v>
          </cell>
          <cell r="C23" t="str">
            <v>COORDINACIÓN FUNCIONAL DE LOGÍSTICA</v>
          </cell>
          <cell r="D23" t="str">
            <v>ASISTENTE ADMINISTRATIVO</v>
          </cell>
        </row>
        <row r="24">
          <cell r="A24" t="str">
            <v>PACHECO GONZALES JUAN FRANCISCO</v>
          </cell>
          <cell r="B24" t="str">
            <v>PLANILLA DE PAGOS CAS OFICINA NACIONAL ENERO 2019 N° 01</v>
          </cell>
          <cell r="C24" t="str">
            <v>COORDINACIÓN FUNCIONAL DE LOGÍSTICA</v>
          </cell>
          <cell r="D24" t="str">
            <v>AUXILIAR OPERARIO</v>
          </cell>
        </row>
        <row r="25">
          <cell r="A25" t="str">
            <v>PAZ LLANOS JORGE LUIS</v>
          </cell>
          <cell r="B25" t="str">
            <v>PLANILLA DE PAGOS CAS OFICINA NACIONAL ENERO 2019 N° 01</v>
          </cell>
          <cell r="C25" t="str">
            <v>COORDINACIÓN FUNCIONAL DE LOGÍSTICA</v>
          </cell>
          <cell r="D25" t="str">
            <v>RESPONSABLE DE SERVICIOS GENERALES</v>
          </cell>
        </row>
        <row r="26">
          <cell r="A26" t="str">
            <v>PEZO CONDORI MARCOS NICOLAS</v>
          </cell>
          <cell r="B26" t="str">
            <v>PLANILLA DE PAGOS CAS OFICINA NACIONAL ENERO 2019 N° 01</v>
          </cell>
          <cell r="C26" t="str">
            <v>COORDINACIÓN FUNCIONAL DE LOGÍSTICA</v>
          </cell>
          <cell r="D26" t="str">
            <v>ANALISTA EN EJECUCIÓN CONTRACTUAL</v>
          </cell>
        </row>
        <row r="27">
          <cell r="A27" t="str">
            <v>PUCHURI LUNA MANUEL JESUS</v>
          </cell>
          <cell r="B27" t="str">
            <v>PLANILLA DE PAGOS CAS OFICINA NACIONAL ENERO 2019 N° 01</v>
          </cell>
          <cell r="C27" t="str">
            <v>COORDINACIÓN FUNCIONAL DE LOGÍSTICA</v>
          </cell>
          <cell r="D27" t="str">
            <v>CHOFER</v>
          </cell>
        </row>
        <row r="28">
          <cell r="A28" t="str">
            <v>RAYMUNDO MANTILLA JOSE CARLOS</v>
          </cell>
          <cell r="B28" t="str">
            <v>PLANILLA DE PAGOS CAS OFICINA NACIONAL ENERO 2019 N° 01</v>
          </cell>
          <cell r="C28" t="str">
            <v>COORDINACIÓN FUNCIONAL DE LOGÍSTICA</v>
          </cell>
          <cell r="D28" t="str">
            <v>ASISTENTE DE SERVICIOS GENERALES</v>
          </cell>
        </row>
        <row r="29">
          <cell r="A29" t="str">
            <v>REYNA FARJE ESPINOZA LIDIA VANESSA</v>
          </cell>
          <cell r="B29" t="str">
            <v>PLANILLA DE PAGOS CAS OFICINA NACIONAL ENERO 2019 N° 01</v>
          </cell>
          <cell r="C29" t="str">
            <v>COORDINACIÓN FUNCIONAL DE LOGÍSTICA</v>
          </cell>
          <cell r="D29" t="str">
            <v>RESPONSABLE DE ARCHIVO</v>
          </cell>
        </row>
        <row r="30">
          <cell r="A30" t="str">
            <v>ROBLES DE LA HAZA JOSE MANUEL</v>
          </cell>
          <cell r="B30" t="str">
            <v>PLANILLA DE PAGOS CAS OFICINA NACIONAL ENERO 2019 N° 01</v>
          </cell>
          <cell r="C30" t="str">
            <v>COORDINACIÓN FUNCIONAL DE LOGÍSTICA</v>
          </cell>
          <cell r="D30" t="str">
            <v>AUXILIAR EN MANTENIMIENTO</v>
          </cell>
        </row>
        <row r="31">
          <cell r="A31" t="str">
            <v>SANCHEZ VASQUEZ SEGUNDO VIRGILIO</v>
          </cell>
          <cell r="B31" t="str">
            <v>PLANILLA DE PAGOS CAS OFICINA NACIONAL ENERO 2019 N° 01</v>
          </cell>
          <cell r="C31" t="str">
            <v>COORDINACIÓN FUNCIONAL DE LOGÍSTICA</v>
          </cell>
          <cell r="D31" t="str">
            <v>TECNICO EN MANTENIMIENTO</v>
          </cell>
        </row>
        <row r="32">
          <cell r="A32" t="str">
            <v>TORRES BARTOLO GUSTAVO WALTER</v>
          </cell>
          <cell r="B32" t="str">
            <v>PLANILLA DE PAGOS CAS OFICINA NACIONAL ENERO 2019 N° 01</v>
          </cell>
          <cell r="C32" t="str">
            <v>COORDINACIÓN FUNCIONAL DE LOGÍSTICA</v>
          </cell>
          <cell r="D32" t="str">
            <v>ESPECIALISTA LOGÍSTICO</v>
          </cell>
        </row>
        <row r="33">
          <cell r="A33" t="str">
            <v>VELASQUEZ CABALLERO KEYLA NAYFS</v>
          </cell>
          <cell r="B33" t="str">
            <v>PLANILLA DE PAGOS CAS OFICINA NACIONAL ENERO 2019 N° 01</v>
          </cell>
          <cell r="C33" t="str">
            <v>COORDINACIÓN FUNCIONAL DE LOGÍSTICA</v>
          </cell>
          <cell r="D33" t="str">
            <v>ANALISTA LOGÍSTICO</v>
          </cell>
        </row>
        <row r="34">
          <cell r="A34" t="str">
            <v>VILLACORTA PINEDO KEYLY</v>
          </cell>
          <cell r="B34" t="str">
            <v>PLANILLA DE PAGOS CAS OFICINA NACIONAL ENERO 2019 N° 01</v>
          </cell>
          <cell r="C34" t="str">
            <v>COORDINACIÓN FUNCIONAL DE LOGÍSTICA</v>
          </cell>
          <cell r="D34" t="str">
            <v>TECNICO EN TRAMITE DOCUMENTARIO</v>
          </cell>
        </row>
        <row r="35">
          <cell r="A35" t="str">
            <v>CAMPOS VELAZCO JUAN ANTONIO</v>
          </cell>
          <cell r="B35" t="str">
            <v>PLANILLA DE PAGOS CAS OFICINA NACIONAL ENERO 2019 N° 01</v>
          </cell>
          <cell r="C35" t="str">
            <v>COORDINACIÓN FUNCIONAL DE MONITOREO Y EVALUACIÓN</v>
          </cell>
          <cell r="D35" t="str">
            <v>RESPONSABLE DE LA COORDINACIÓN FUNCIONAL DE MONITOREO Y EVALUACIÓN</v>
          </cell>
        </row>
        <row r="36">
          <cell r="A36" t="str">
            <v>GUILLERHUA ALEJOS LUZ FABIOLA</v>
          </cell>
          <cell r="B36" t="str">
            <v>PLANILLA DE PAGOS CAS OFICINA NACIONAL ENERO 2019 N° 01</v>
          </cell>
          <cell r="C36" t="str">
            <v>COORDINACIÓN FUNCIONAL DE MONITOREO Y EVALUACIÓN</v>
          </cell>
          <cell r="D36" t="str">
            <v>ANALISTA EN MONITOREO Y EVALUACIÓN</v>
          </cell>
        </row>
        <row r="37">
          <cell r="A37" t="str">
            <v>ORDOÑEZ PORRAS KATHIA MERCEDES</v>
          </cell>
          <cell r="B37" t="str">
            <v>PLANILLA DE PAGOS CAS OFICINA NACIONAL ENERO 2019 N° 01</v>
          </cell>
          <cell r="C37" t="str">
            <v>COORDINACIÓN FUNCIONAL DE MONITOREO Y EVALUACIÓN</v>
          </cell>
          <cell r="D37" t="str">
            <v>ESPECIALISTA EN MONITOREO Y EVALUACIÓN</v>
          </cell>
        </row>
        <row r="38">
          <cell r="A38" t="str">
            <v>ALTAMIRANO MARTINEZ JOHN HAIRO</v>
          </cell>
          <cell r="B38" t="str">
            <v>PLANILLA DE PAGOS CAS OFICINA NACIONAL ENERO 2019 N° 01</v>
          </cell>
          <cell r="C38" t="str">
            <v>COORDINACIÓN FUNCIONAL DE PLANIFICACIÓN Y PRESUPUESTO</v>
          </cell>
          <cell r="D38" t="str">
            <v>RESPONSABLE DE LA COORDINACIÓN FUNCIONAL DE PLANIFICACIÓN Y PRESUPUESTO</v>
          </cell>
        </row>
        <row r="39">
          <cell r="A39" t="str">
            <v>CASTILLO FERNANDEZ CESAR ALONZO</v>
          </cell>
          <cell r="B39" t="str">
            <v>PLANILLA DE PAGOS CAS OFICINA NACIONAL ENERO 2019 N° 01</v>
          </cell>
          <cell r="C39" t="str">
            <v>COORDINACIÓN FUNCIONAL DE PLANIFICACIÓN Y PRESUPUESTO</v>
          </cell>
          <cell r="D39" t="str">
            <v>ESPECIALISTA EN PLANIFICACIÓN I</v>
          </cell>
        </row>
        <row r="40">
          <cell r="A40" t="str">
            <v>MINAYA HUAMAN ROSILDA</v>
          </cell>
          <cell r="B40" t="str">
            <v>PLANILLA DE PAGOS CAS OFICINA NACIONAL ENERO 2019 N° 01</v>
          </cell>
          <cell r="C40" t="str">
            <v>COORDINACIÓN FUNCIONAL DE PLANIFICACIÓN Y PRESUPUESTO</v>
          </cell>
          <cell r="D40" t="str">
            <v>ASISTENTE EN PRESUPUESTO</v>
          </cell>
        </row>
        <row r="41">
          <cell r="A41" t="str">
            <v>TORRES LOZANO CESAR AUGUSTO</v>
          </cell>
          <cell r="B41" t="str">
            <v>PLANILLA DE PAGOS CAS OFICINA NACIONAL ENERO 2019 N° 01</v>
          </cell>
          <cell r="C41" t="str">
            <v>COORDINACIÓN FUNCIONAL DE PLANIFICACIÓN Y PRESUPUESTO</v>
          </cell>
          <cell r="D41" t="str">
            <v>ESPECIALISTA EN PRESUPUESTO III</v>
          </cell>
        </row>
        <row r="42">
          <cell r="A42" t="str">
            <v>AGUILAR RUA ROXANA MAGALY</v>
          </cell>
          <cell r="B42" t="str">
            <v>PLANILLA DE PAGOS CAS OFICINA NACIONAL ENERO 2019 N° 01</v>
          </cell>
          <cell r="C42" t="str">
            <v>COORDINACIÓN FUNCIONAL DE RECURSOS HUMANOS</v>
          </cell>
          <cell r="D42" t="str">
            <v>SECRETARIO TÉCNICO</v>
          </cell>
        </row>
        <row r="43">
          <cell r="A43" t="str">
            <v>CRUZ PAJUELO ZOILA OLINDA</v>
          </cell>
          <cell r="B43" t="str">
            <v>PLANILLA DE PAGOS CAS OFICINA NACIONAL ENERO 2019 N° 01</v>
          </cell>
          <cell r="C43" t="str">
            <v>COORDINACIÓN FUNCIONAL DE RECURSOS HUMANOS</v>
          </cell>
          <cell r="D43" t="str">
            <v>TRABAJADOR (A) SOCIAL</v>
          </cell>
        </row>
        <row r="44">
          <cell r="A44" t="str">
            <v>LAOS ESTUPIÑAN JUAN ANTONIO</v>
          </cell>
          <cell r="B44" t="str">
            <v>PLANILLA DE PAGOS CAS OFICINA NACIONAL ENERO 2019 N° 01</v>
          </cell>
          <cell r="C44" t="str">
            <v>COORDINACIÓN FUNCIONAL DE RECURSOS HUMANOS</v>
          </cell>
          <cell r="D44" t="str">
            <v>RESPONSABLE DE LA COORDINACIÓN FUNCIONAL DE RECURSOS HUMANOS</v>
          </cell>
        </row>
        <row r="45">
          <cell r="A45" t="str">
            <v>LEDESMA HUARCAYA NATALI BEATRIZ</v>
          </cell>
          <cell r="B45" t="str">
            <v>PLANILLA DE PAGOS CAS OFICINA NACIONAL ENERO 2019 N° 01</v>
          </cell>
          <cell r="C45" t="str">
            <v>COORDINACIÓN FUNCIONAL DE RECURSOS HUMANOS</v>
          </cell>
          <cell r="D45" t="str">
            <v>ANALISTA EN GESTIÓN DE RECURSOS HUMANOS</v>
          </cell>
        </row>
        <row r="46">
          <cell r="A46" t="str">
            <v>MARTEL CABRERA JUAN JOSE</v>
          </cell>
          <cell r="B46" t="str">
            <v>PLANILLA DE PAGOS CAS OFICINA NACIONAL ENERO 2019 N° 01</v>
          </cell>
          <cell r="C46" t="str">
            <v>COORDINACIÓN FUNCIONAL DE RECURSOS HUMANOS</v>
          </cell>
          <cell r="D46" t="str">
            <v>ANALISTA EN POTENCIAL HUMANO III</v>
          </cell>
        </row>
        <row r="47">
          <cell r="A47" t="str">
            <v>REMUZGO CATASHUNGA ISABEL</v>
          </cell>
          <cell r="B47" t="str">
            <v>PLANILLA DE PAGOS CAS OFICINA NACIONAL ENERO 2019 N° 01</v>
          </cell>
          <cell r="C47" t="str">
            <v>COORDINACIÓN FUNCIONAL DE RECURSOS HUMANOS</v>
          </cell>
          <cell r="D47" t="str">
            <v>ASISTENTE LEGAL</v>
          </cell>
        </row>
        <row r="48">
          <cell r="A48" t="str">
            <v>SOTO ASTOCONDOR MERLY HARLOW</v>
          </cell>
          <cell r="B48" t="str">
            <v>PLANILLA DE PAGOS CAS OFICINA NACIONAL ENERO 2019 N° 01</v>
          </cell>
          <cell r="C48" t="str">
            <v>COORDINACIÓN FUNCIONAL DE RECURSOS HUMANOS</v>
          </cell>
          <cell r="D48" t="str">
            <v>ASISTENTE ADMINISTRATIVO II</v>
          </cell>
        </row>
        <row r="49">
          <cell r="A49" t="str">
            <v>VEGA UGARTE WIFALAVEL</v>
          </cell>
          <cell r="B49" t="str">
            <v>PLANILLA DE PAGOS CAS OFICINA NACIONAL ENERO 2019 N° 01</v>
          </cell>
          <cell r="C49" t="str">
            <v>COORDINACIÓN FUNCIONAL DE RECURSOS HUMANOS</v>
          </cell>
          <cell r="D49" t="str">
            <v>ANALISTA LEGAL</v>
          </cell>
        </row>
        <row r="50">
          <cell r="A50" t="str">
            <v>VEGAS CARRION IVAN ALEXANDER</v>
          </cell>
          <cell r="B50" t="str">
            <v>PLANILLA DE PAGOS CAS OFICINA NACIONAL ENERO 2019 N° 01</v>
          </cell>
          <cell r="C50" t="str">
            <v>COORDINACIÓN FUNCIONAL DE RECURSOS HUMANOS</v>
          </cell>
          <cell r="D50" t="str">
            <v>ANALISTA LEGAL</v>
          </cell>
        </row>
        <row r="51">
          <cell r="A51" t="str">
            <v>ALCARRAZ MONTALVO EDHUAR</v>
          </cell>
          <cell r="B51" t="str">
            <v>PLANILLA DE PAGOS CAS OFICINA NACIONAL ENERO 2019 N° 01</v>
          </cell>
          <cell r="C51" t="str">
            <v>COORDINACIÓN FUNCIONAL DE SISTEMAS</v>
          </cell>
          <cell r="D51" t="str">
            <v>ANALISTA PROGRAMADOR</v>
          </cell>
        </row>
        <row r="52">
          <cell r="A52" t="str">
            <v>OCAS TIMANA CARLOS ALBERTO</v>
          </cell>
          <cell r="B52" t="str">
            <v>PLANILLA DE PAGOS CAS OFICINA NACIONAL ENERO 2019 N° 01</v>
          </cell>
          <cell r="C52" t="str">
            <v>COORDINACIÓN FUNCIONAL DE SISTEMAS</v>
          </cell>
          <cell r="D52" t="str">
            <v>ADMINISTRADOR DE BASE DE DATOS</v>
          </cell>
        </row>
        <row r="53">
          <cell r="A53" t="str">
            <v>SANCHEZ ELIAS WILLIAM ALBERTO</v>
          </cell>
          <cell r="B53" t="str">
            <v>PLANILLA DE PAGOS CAS OFICINA NACIONAL ENERO 2019 N° 01</v>
          </cell>
          <cell r="C53" t="str">
            <v>COORDINACIÓN FUNCIONAL DE SISTEMAS</v>
          </cell>
          <cell r="D53" t="str">
            <v>RESPONSABLE DE LA COORDINACIÓN FUNCIONAL DE SISTEMAS</v>
          </cell>
        </row>
        <row r="54">
          <cell r="A54" t="str">
            <v>TORCHIANI ESTRADA DINO NICOLO</v>
          </cell>
          <cell r="B54" t="str">
            <v>PLANILLA DE PAGOS CAS OFICINA NACIONAL ENERO 2019 N° 01</v>
          </cell>
          <cell r="C54" t="str">
            <v>COORDINACIÓN FUNCIONAL DE SISTEMAS</v>
          </cell>
          <cell r="D54" t="str">
            <v>GESTOR DE PROYECTOS</v>
          </cell>
        </row>
        <row r="55">
          <cell r="A55" t="str">
            <v>VASQUEZ JIMENEZ MIGUEL ANGEL</v>
          </cell>
          <cell r="B55" t="str">
            <v>PLANILLA DE PAGOS CAS OFICINA NACIONAL ENERO 2019 N° 01</v>
          </cell>
          <cell r="C55" t="str">
            <v>COORDINACIÓN FUNCIONAL DE SISTEMAS</v>
          </cell>
          <cell r="D55" t="str">
            <v>ESPECIALISTA EN DESARROLLO DE SISTEMAS</v>
          </cell>
        </row>
        <row r="56">
          <cell r="A56" t="str">
            <v>VELASQUEZ FLORES JUAN PABLO</v>
          </cell>
          <cell r="B56" t="str">
            <v>PLANILLA DE PAGOS CAS OFICINA NACIONAL ENERO 2019 N° 01</v>
          </cell>
          <cell r="C56" t="str">
            <v>COORDINACIÓN FUNCIONAL DE SISTEMAS</v>
          </cell>
          <cell r="D56" t="str">
            <v>ESPECIALISTA EN REDES E INFRAESTRUCTURA TECNOLÓGICA</v>
          </cell>
        </row>
        <row r="57">
          <cell r="A57" t="str">
            <v>YOSHIMURA MATSUKI JENNY MERY</v>
          </cell>
          <cell r="B57" t="str">
            <v>PLANILLA DE PAGOS CAS OFICINA NACIONAL ENERO 2019 N° 01</v>
          </cell>
          <cell r="C57" t="str">
            <v>COORDINACIÓN FUNCIONAL DE SISTEMAS</v>
          </cell>
          <cell r="D57" t="str">
            <v>ANALISTA PROGRAMADOR</v>
          </cell>
        </row>
        <row r="58">
          <cell r="A58" t="str">
            <v>ZEDANO IMAN GABRIEL MOISES</v>
          </cell>
          <cell r="B58" t="str">
            <v>PLANILLA DE PAGOS CAS OFICINA NACIONAL ENERO 2019 N° 01</v>
          </cell>
          <cell r="C58" t="str">
            <v>COORDINACIÓN FUNCIONAL DE SISTEMAS</v>
          </cell>
          <cell r="D58" t="str">
            <v>SOPORTE TÉCNICO</v>
          </cell>
        </row>
        <row r="59">
          <cell r="A59" t="str">
            <v>ALEGRE DE LA CRUZ FLOR DE MARIA</v>
          </cell>
          <cell r="B59" t="str">
            <v>PLANILLA DE PAGOS CAS OFICINA NACIONAL ENERO 2019 N° 01</v>
          </cell>
          <cell r="C59" t="str">
            <v>COORDINACIÓN FUNCIONAL DE SUPERVISIÓN DE PROYECTOS</v>
          </cell>
          <cell r="D59" t="str">
            <v>ESPECIALISTA EN SUPERVISION DE PROYECTOS</v>
          </cell>
        </row>
        <row r="60">
          <cell r="A60" t="str">
            <v>ASENJO LOPEZ PATRICIA</v>
          </cell>
          <cell r="B60" t="str">
            <v>PLANILLA DE PAGOS CAS OFICINA NACIONAL ENERO 2019 N° 01</v>
          </cell>
          <cell r="C60" t="str">
            <v>COORDINACIÓN FUNCIONAL DE SUPERVISIÓN DE PROYECTOS</v>
          </cell>
          <cell r="D60" t="str">
            <v>RESPONSABLE DE LA COORDINACIÓN FUNCIONAL DE SUPERVISIÓN DE PROYECTOS</v>
          </cell>
        </row>
        <row r="61">
          <cell r="A61" t="str">
            <v>GARAY LINDO KETTY</v>
          </cell>
          <cell r="B61" t="str">
            <v>PLANILLA DE PAGOS CAS OFICINA NACIONAL ENERO 2019 N° 01</v>
          </cell>
          <cell r="C61" t="str">
            <v>COORDINACIÓN FUNCIONAL DE SUPERVISIÓN DE PROYECTOS</v>
          </cell>
          <cell r="D61" t="str">
            <v>ESPECIALISTA EN SUPERVISION DE PROYECTOS</v>
          </cell>
        </row>
        <row r="62">
          <cell r="A62" t="str">
            <v>GONZALES CARRILLO LUISA</v>
          </cell>
          <cell r="B62" t="str">
            <v>PLANILLA DE PAGOS CAS OFICINA NACIONAL ENERO 2019 N° 01</v>
          </cell>
          <cell r="C62" t="str">
            <v>COORDINACIÓN FUNCIONAL DE SUPERVISIÓN DE PROYECTOS</v>
          </cell>
          <cell r="D62" t="str">
            <v>ASISTENTE ADMINISTRATIVO</v>
          </cell>
        </row>
        <row r="63">
          <cell r="A63" t="str">
            <v>HERRERA MENDOZA CESAR WILFREDO</v>
          </cell>
          <cell r="B63" t="str">
            <v>PLANILLA DE PAGOS CAS OFICINA NACIONAL ENERO 2019 N° 01</v>
          </cell>
          <cell r="C63" t="str">
            <v>COORDINACIÓN FUNCIONAL DE SUPERVISIÓN DE PROYECTOS</v>
          </cell>
          <cell r="D63" t="str">
            <v>ESPECIALISTA EN SUPERVISIÓN DE PROYECTOS</v>
          </cell>
        </row>
        <row r="64">
          <cell r="A64" t="str">
            <v>HUIHUA BARREDA CESAR ARTURO</v>
          </cell>
          <cell r="B64" t="str">
            <v>PLANILLA DE PAGOS CAS OFICINA NACIONAL ENERO 2019 N° 01</v>
          </cell>
          <cell r="C64" t="str">
            <v>COORDINACIÓN FUNCIONAL DE SUPERVISIÓN DE PROYECTOS</v>
          </cell>
          <cell r="D64" t="str">
            <v>ANALISTA DE PROYECTOS</v>
          </cell>
        </row>
        <row r="65">
          <cell r="A65" t="str">
            <v>OSCO PARI JOHN PETER</v>
          </cell>
          <cell r="B65" t="str">
            <v>PLANILLA DE PAGOS CAS OFICINA NACIONAL ENERO 2019 N° 01</v>
          </cell>
          <cell r="C65" t="str">
            <v>COORDINACIÓN FUNCIONAL DE SUPERVISIÓN DE PROYECTOS</v>
          </cell>
          <cell r="D65" t="str">
            <v>ESPECIALISTA EN SUPERVISION DE PROYECTOS</v>
          </cell>
        </row>
        <row r="66">
          <cell r="A66" t="str">
            <v>ALVA ORE LILIANA JOVITA</v>
          </cell>
          <cell r="B66" t="str">
            <v>PLANILLA DE PAGOS CAS OFICINA NACIONAL ENERO 2019 N° 01</v>
          </cell>
          <cell r="C66" t="str">
            <v>COORDINACIÓN FUNCIONAL DE TESORERÍA</v>
          </cell>
          <cell r="D66" t="str">
            <v>RESPONSABLE DE LA COORDINACIÓN FUNCIONAL DE TESORERÍA</v>
          </cell>
        </row>
        <row r="67">
          <cell r="A67" t="str">
            <v>BADA SEDANO WILLIAM CHARLES</v>
          </cell>
          <cell r="B67" t="str">
            <v>PLANILLA DE PAGOS CAS OFICINA NACIONAL ENERO 2019 N° 01</v>
          </cell>
          <cell r="C67" t="str">
            <v>COORDINACIÓN FUNCIONAL DE TESORERÍA</v>
          </cell>
          <cell r="D67" t="str">
            <v>CONTADOR III</v>
          </cell>
        </row>
        <row r="68">
          <cell r="A68" t="str">
            <v>BURGA CESPEDES FRANCISCO ALEJANDRO</v>
          </cell>
          <cell r="B68" t="str">
            <v>PLANILLA DE PAGOS CAS OFICINA NACIONAL ENERO 2019 N° 01</v>
          </cell>
          <cell r="C68" t="str">
            <v>COORDINACIÓN FUNCIONAL DE TESORERÍA</v>
          </cell>
          <cell r="D68" t="str">
            <v>ESPECIALISTA EN TESORERIA</v>
          </cell>
        </row>
        <row r="69">
          <cell r="A69" t="str">
            <v>MEJIA SANCHEZ LILIA ROSA</v>
          </cell>
          <cell r="B69" t="str">
            <v>PLANILLA DE PAGOS CAS OFICINA NACIONAL ENERO 2019 N° 01</v>
          </cell>
          <cell r="C69" t="str">
            <v>COORDINACIÓN FUNCIONAL DE TESORERÍA</v>
          </cell>
          <cell r="D69" t="str">
            <v>ASISTENTE DE TESORERIA</v>
          </cell>
        </row>
        <row r="70">
          <cell r="A70" t="str">
            <v>ROQUE GAMARRA GENESIS RUTH JENNYFER</v>
          </cell>
          <cell r="B70" t="str">
            <v>PLANILLA DE PAGOS CAS OFICINA NACIONAL ENERO 2019 N° 01</v>
          </cell>
          <cell r="C70" t="str">
            <v>COORDINACIÓN FUNCIONAL DE TESORERÍA</v>
          </cell>
          <cell r="D70" t="str">
            <v>ESPECIALISTA EN GIROS I</v>
          </cell>
        </row>
        <row r="71">
          <cell r="A71" t="str">
            <v>VILLAREAL YAMUNAQUE EDILBERTO EBERTH</v>
          </cell>
          <cell r="B71" t="str">
            <v>PLANILLA DE PAGOS CAS OFICINA NACIONAL ENERO 2019 N° 01</v>
          </cell>
          <cell r="C71" t="str">
            <v>COORDINACIÓN FUNCIONAL DE TESORERÍA</v>
          </cell>
          <cell r="D71" t="str">
            <v>ASISTENTE TÉCNICO</v>
          </cell>
        </row>
        <row r="72">
          <cell r="A72" t="str">
            <v>BLANCO HAUCHECORNE FLOR DE ESPERANZA</v>
          </cell>
          <cell r="B72" t="str">
            <v>PLANILLA DE PAGOS CAS OFICINA NACIONAL ENERO 2019 N° 01</v>
          </cell>
          <cell r="C72" t="str">
            <v>DIRECCION EJECUTIVA</v>
          </cell>
          <cell r="D72" t="str">
            <v>DIRECTOR (A) EJECUTIVO (A)</v>
          </cell>
        </row>
        <row r="73">
          <cell r="A73" t="str">
            <v>CHAVEZ BUSTIOS ROSA PAOLA</v>
          </cell>
          <cell r="B73" t="str">
            <v>PLANILLA DE PAGOS CAS OFICINA NACIONAL ENERO 2019 N° 01</v>
          </cell>
          <cell r="C73" t="str">
            <v>DIRECCION EJECUTIVA</v>
          </cell>
          <cell r="D73" t="str">
            <v>ASISTENTE TÉCNICO ADMINISTRATIVO</v>
          </cell>
        </row>
        <row r="74">
          <cell r="A74" t="str">
            <v>CORREA ANGULO FLOR VENECIA</v>
          </cell>
          <cell r="B74" t="str">
            <v>PLANILLA DE PAGOS CAS OFICINA NACIONAL ENERO 2019 N° 01</v>
          </cell>
          <cell r="C74" t="str">
            <v>DIRECCION EJECUTIVA</v>
          </cell>
          <cell r="D74" t="str">
            <v>ASESOR</v>
          </cell>
        </row>
        <row r="75">
          <cell r="A75" t="str">
            <v>PACA VALLEJO ROMEO PEDRO</v>
          </cell>
          <cell r="B75" t="str">
            <v>PLANILLA DE PAGOS CAS OFICINA NACIONAL ENERO 2019 N° 01</v>
          </cell>
          <cell r="C75" t="str">
            <v>DIRECCION EJECUTIVA</v>
          </cell>
          <cell r="D75" t="str">
            <v>ASESOR LEGAL</v>
          </cell>
        </row>
        <row r="76">
          <cell r="A76" t="str">
            <v>QUINTANA PONCE JUAN CARLOS</v>
          </cell>
          <cell r="B76" t="str">
            <v>PLANILLA DE PAGOS CAS OFICINA NACIONAL ENERO 2019 N° 01</v>
          </cell>
          <cell r="C76" t="str">
            <v>DIRECCION EJECUTIVA</v>
          </cell>
          <cell r="D76" t="str">
            <v>ASESOR EN COMUNICACIONES</v>
          </cell>
        </row>
        <row r="77">
          <cell r="A77" t="str">
            <v>RAMOS QUIROZ JENNY NANCY</v>
          </cell>
          <cell r="B77" t="str">
            <v>PLANILLA DE PAGOS CAS OFICINA NACIONAL ENERO 2019 N° 01</v>
          </cell>
          <cell r="C77" t="str">
            <v>DIRECCION EJECUTIVA</v>
          </cell>
          <cell r="D77" t="str">
            <v>AUXILIAR</v>
          </cell>
        </row>
        <row r="78">
          <cell r="A78" t="str">
            <v>REYES JAUREGUI FLOR DE MARIA</v>
          </cell>
          <cell r="B78" t="str">
            <v>PLANILLA DE PAGOS CAS OFICINA NACIONAL ENERO 2019 N° 01</v>
          </cell>
          <cell r="C78" t="str">
            <v>DIRECCION EJECUTIVA</v>
          </cell>
          <cell r="D78" t="str">
            <v>ASESOR</v>
          </cell>
        </row>
        <row r="79">
          <cell r="A79" t="str">
            <v>DIAZ LALOPU VICTOR MANUEL</v>
          </cell>
          <cell r="B79" t="str">
            <v>PLANILLA DE PAGOS CAS UNIDADES ZONALES ENERO 2019 N° 02</v>
          </cell>
          <cell r="C79" t="str">
            <v>OFICINA ZONAL AMAZONAS</v>
          </cell>
          <cell r="D79" t="str">
            <v>RESPONSABLE DE ASISTENCIA TÉCNICA Y SUPERVISIÓN DE PROYECTOS</v>
          </cell>
        </row>
        <row r="80">
          <cell r="A80" t="str">
            <v>GRANDEZ MUÑOZ MIRTHA MILAGROS</v>
          </cell>
          <cell r="B80" t="str">
            <v>PLANILLA DE PAGOS CAS UNIDADES ZONALES ENERO 2019 N° 02</v>
          </cell>
          <cell r="C80" t="str">
            <v>OFICINA ZONAL AMAZONAS</v>
          </cell>
          <cell r="D80" t="str">
            <v>RESPONSABLE DE PROMOCIÓN</v>
          </cell>
        </row>
        <row r="81">
          <cell r="A81" t="str">
            <v>VELA AMASIFUEN RAUL</v>
          </cell>
          <cell r="B81" t="str">
            <v>PLANILLA DE PAGOS CAS UNIDADES ZONALES ENERO 2019 N° 02</v>
          </cell>
          <cell r="C81" t="str">
            <v>OFICINA ZONAL AMAZONAS</v>
          </cell>
          <cell r="D81" t="str">
            <v>JEFE DE LA UNIDAD ZONAL</v>
          </cell>
        </row>
        <row r="82">
          <cell r="A82" t="str">
            <v>CRUZ CONTRERAS RAUL ALBERTO</v>
          </cell>
          <cell r="B82" t="str">
            <v>PLANILLA DE PAGOS CAS UNIDADES ZONALES ENERO 2019 N° 02</v>
          </cell>
          <cell r="C82" t="str">
            <v>OFICINA ZONAL APURIMAC</v>
          </cell>
          <cell r="D82" t="str">
            <v>CHOFER</v>
          </cell>
        </row>
        <row r="83">
          <cell r="A83" t="str">
            <v>MARQUEZ VILCAS FIDELIA</v>
          </cell>
          <cell r="B83" t="str">
            <v>PLANILLA DE PAGOS CAS UNIDADES ZONALES ENERO 2019 N° 02</v>
          </cell>
          <cell r="C83" t="str">
            <v>OFICINA ZONAL APURIMAC</v>
          </cell>
          <cell r="D83" t="str">
            <v>RESPONSABLE ADMINISTRATIVO E INFORMÁTICO</v>
          </cell>
        </row>
        <row r="84">
          <cell r="A84" t="str">
            <v>ROJAS APAZA JUAN JOSE</v>
          </cell>
          <cell r="B84" t="str">
            <v>PLANILLA DE PAGOS CAS UNIDADES ZONALES ENERO 2019 N° 02</v>
          </cell>
          <cell r="C84" t="str">
            <v>OFICINA ZONAL APURIMAC</v>
          </cell>
          <cell r="D84" t="str">
            <v>JEFE DE LA UNIDAD ZONAL</v>
          </cell>
        </row>
        <row r="85">
          <cell r="A85" t="str">
            <v>TICONA PEÑASCO ALEJANDRO YURI</v>
          </cell>
          <cell r="B85" t="str">
            <v>PLANILLA DE PAGOS CAS UNIDADES ZONALES ENERO 2019 N° 02</v>
          </cell>
          <cell r="C85" t="str">
            <v>OFICINA ZONAL APURIMAC</v>
          </cell>
          <cell r="D85" t="str">
            <v>RESPONSABLE DE ASISTENCIA TÉCNICA Y SUPERVISIÓN DE PROYECTOS</v>
          </cell>
        </row>
        <row r="86">
          <cell r="A86" t="str">
            <v>VERA VELASQUEZ SORAIDA</v>
          </cell>
          <cell r="B86" t="str">
            <v>PLANILLA DE PAGOS CAS UNIDADES ZONALES ENERO 2019 N° 02</v>
          </cell>
          <cell r="C86" t="str">
            <v>OFICINA ZONAL APURIMAC</v>
          </cell>
          <cell r="D86" t="str">
            <v>RESPONSABLE DE PROMOCIÓN</v>
          </cell>
        </row>
        <row r="87">
          <cell r="A87" t="str">
            <v>JIHUALLANCA CHARCA ROSA GRICELDA</v>
          </cell>
          <cell r="B87" t="str">
            <v>PLANILLA DE PAGOS CAS UNIDADES ZONALES ENERO 2019 N° 02</v>
          </cell>
          <cell r="C87" t="str">
            <v>OFICINA ZONAL AREQUIPA</v>
          </cell>
          <cell r="D87" t="str">
            <v>OPERARIO DE LIMPIEZA</v>
          </cell>
        </row>
        <row r="88">
          <cell r="A88" t="str">
            <v>MOYA CASTRO DORIS DARSY</v>
          </cell>
          <cell r="B88" t="str">
            <v>PLANILLA DE PAGOS CAS UNIDADES ZONALES ENERO 2019 N° 02</v>
          </cell>
          <cell r="C88" t="str">
            <v>OFICINA ZONAL AREQUIPA</v>
          </cell>
          <cell r="D88" t="str">
            <v>JEFE DE LA UNIDAD ZONAL</v>
          </cell>
        </row>
        <row r="89">
          <cell r="A89" t="str">
            <v>NAVARRETE SEMINARIO LUIS FRANCISCO</v>
          </cell>
          <cell r="B89" t="str">
            <v>PLANILLA DE PAGOS CAS UNIDADES ZONALES ENERO 2019 N° 02</v>
          </cell>
          <cell r="C89" t="str">
            <v>OFICINA ZONAL AREQUIPA</v>
          </cell>
          <cell r="D89" t="str">
            <v>CHOFER</v>
          </cell>
        </row>
        <row r="90">
          <cell r="A90" t="str">
            <v>QUISPE GAIMES FRIDA BETZABETH</v>
          </cell>
          <cell r="B90" t="str">
            <v>PLANILLA DE PAGOS CAS UNIDADES ZONALES ENERO 2019 N° 02</v>
          </cell>
          <cell r="C90" t="str">
            <v>OFICINA ZONAL AREQUIPA</v>
          </cell>
          <cell r="D90" t="str">
            <v>RESPONSABLE DE PROYECTOS - EVALUACIÓN</v>
          </cell>
        </row>
        <row r="91">
          <cell r="A91" t="str">
            <v>SAMATA SULLO LUIS ALBERTO</v>
          </cell>
          <cell r="B91" t="str">
            <v>PLANILLA DE PAGOS CAS UNIDADES ZONALES ENERO 2019 N° 02</v>
          </cell>
          <cell r="C91" t="str">
            <v>OFICINA ZONAL AREQUIPA</v>
          </cell>
          <cell r="D91" t="str">
            <v>RESPONSABLE ADMINISTRATIVO E INFORMÁTICO</v>
          </cell>
        </row>
        <row r="92">
          <cell r="A92" t="str">
            <v>ZAPANA ZAPANA MIRIAM DORIS</v>
          </cell>
          <cell r="B92" t="str">
            <v>PLANILLA DE PAGOS CAS UNIDADES ZONALES ENERO 2019 N° 02</v>
          </cell>
          <cell r="C92" t="str">
            <v>OFICINA ZONAL AREQUIPA</v>
          </cell>
          <cell r="D92" t="str">
            <v>RESPONSABLE DE PROMOCIÓN</v>
          </cell>
        </row>
        <row r="93">
          <cell r="A93" t="str">
            <v>CHOQUE CASTRO CARLOS ALBERTO</v>
          </cell>
          <cell r="B93" t="str">
            <v>PLANILLA DE PAGOS CAS UNIDADES ZONALES ENERO 2019 N° 02</v>
          </cell>
          <cell r="C93" t="str">
            <v>OFICINA ZONAL AYACUCHO</v>
          </cell>
          <cell r="D93" t="str">
            <v>RESPONSABLE ADMINISTRATIVO E INFORMÁTICO</v>
          </cell>
        </row>
        <row r="94">
          <cell r="A94" t="str">
            <v>CONTRERAS ESCALANTE MARDELY</v>
          </cell>
          <cell r="B94" t="str">
            <v>PLANILLA DE PAGOS CAS UNIDADES ZONALES ENERO 2019 N° 02</v>
          </cell>
          <cell r="C94" t="str">
            <v>OFICINA ZONAL AYACUCHO</v>
          </cell>
          <cell r="D94" t="str">
            <v>RESPONSABLE DE PROMOCIÓN</v>
          </cell>
        </row>
        <row r="95">
          <cell r="A95" t="str">
            <v>MATAMOROS MARTINEZ JOSÉ</v>
          </cell>
          <cell r="B95" t="str">
            <v>PLANILLA DE PAGOS CAS UNIDADES ZONALES ENERO 2019 N° 02</v>
          </cell>
          <cell r="C95" t="str">
            <v>OFICINA ZONAL AYACUCHO</v>
          </cell>
          <cell r="D95" t="str">
            <v>JEFE DE LA UNIDAD ZONAL</v>
          </cell>
        </row>
        <row r="96">
          <cell r="A96" t="str">
            <v>MELGAR CANALES MAURY GAMEL</v>
          </cell>
          <cell r="B96" t="str">
            <v>PLANILLA DE PAGOS CAS UNIDADES ZONALES ENERO 2019 N° 02</v>
          </cell>
          <cell r="C96" t="str">
            <v>OFICINA ZONAL AYACUCHO</v>
          </cell>
          <cell r="D96" t="str">
            <v>CHOFER</v>
          </cell>
        </row>
        <row r="97">
          <cell r="A97" t="str">
            <v>RONDINEL BARBOZA AQUILES</v>
          </cell>
          <cell r="B97" t="str">
            <v>PLANILLA DE PAGOS CAS UNIDADES ZONALES ENERO 2019 N° 02</v>
          </cell>
          <cell r="C97" t="str">
            <v>OFICINA ZONAL AYACUCHO</v>
          </cell>
          <cell r="D97" t="str">
            <v>RESPONSABLE DE SUPERVISION DE PROYECTOS</v>
          </cell>
        </row>
        <row r="98">
          <cell r="A98" t="str">
            <v>CONTRERAS DEL CASTILLO HELY GEOVANY</v>
          </cell>
          <cell r="B98" t="str">
            <v>PLANILLA DE PAGOS CAS UNIDADES ZONALES ENERO 2019 N° 02</v>
          </cell>
          <cell r="C98" t="str">
            <v>OFICINA ZONAL CAJAMARCA</v>
          </cell>
          <cell r="D98" t="str">
            <v>RESPONSABLE DE PROMOCIÓN</v>
          </cell>
        </row>
        <row r="99">
          <cell r="A99" t="str">
            <v>MORALES SAUCEDO CARLOS ALEJANDRO</v>
          </cell>
          <cell r="B99" t="str">
            <v>PLANILLA DE PAGOS CAS UNIDADES ZONALES ENERO 2019 N° 02</v>
          </cell>
          <cell r="C99" t="str">
            <v>OFICINA ZONAL CAJAMARCA</v>
          </cell>
          <cell r="D99" t="str">
            <v>RESPONSABLE DE PROYECTOS</v>
          </cell>
        </row>
        <row r="100">
          <cell r="A100" t="str">
            <v>PEREIRA PELAEZ IRIS LISEL</v>
          </cell>
          <cell r="B100" t="str">
            <v>PLANILLA DE PAGOS CAS UNIDADES ZONALES ENERO 2019 N° 02</v>
          </cell>
          <cell r="C100" t="str">
            <v>OFICINA ZONAL CAJAMARCA</v>
          </cell>
          <cell r="D100" t="str">
            <v>RESPONSABLE ADMINISTRATIVO E INFORMÁTICO</v>
          </cell>
        </row>
        <row r="101">
          <cell r="A101" t="str">
            <v>VILLANUEVA CASTREJON ERIBERTO</v>
          </cell>
          <cell r="B101" t="str">
            <v>PLANILLA DE PAGOS CAS UNIDADES ZONALES ENERO 2019 N° 02</v>
          </cell>
          <cell r="C101" t="str">
            <v>OFICINA ZONAL CAJAMARCA</v>
          </cell>
          <cell r="D101" t="str">
            <v>JEFE DE LA UNIDAD ZONAL</v>
          </cell>
        </row>
        <row r="102">
          <cell r="A102" t="str">
            <v>ANAYA SEGOVIA INGRID ANALI</v>
          </cell>
          <cell r="B102" t="str">
            <v>PLANILLA DE PAGOS CAS UNIDADES ZONALES ENERO 2019 N° 02</v>
          </cell>
          <cell r="C102" t="str">
            <v>OFICINA ZONAL CUSCO</v>
          </cell>
          <cell r="D102" t="str">
            <v>RESPONSABLE DE PROMOCIÓN</v>
          </cell>
        </row>
        <row r="103">
          <cell r="A103" t="str">
            <v>ERAZO DURAN RINA</v>
          </cell>
          <cell r="B103" t="str">
            <v>PLANILLA DE PAGOS CAS UNIDADES ZONALES ENERO 2019 N° 02</v>
          </cell>
          <cell r="C103" t="str">
            <v>OFICINA ZONAL CUSCO</v>
          </cell>
          <cell r="D103" t="str">
            <v>RESPONSABLE ADMINISTRATIVO E INFORMÁTICO</v>
          </cell>
        </row>
        <row r="104">
          <cell r="A104" t="str">
            <v>LANZA SILVA JORGE LARICK</v>
          </cell>
          <cell r="B104" t="str">
            <v>PLANILLA DE PAGOS CAS UNIDADES ZONALES ENERO 2019 N° 02</v>
          </cell>
          <cell r="C104" t="str">
            <v>OFICINA ZONAL CUSCO</v>
          </cell>
          <cell r="D104" t="str">
            <v>JEFE DE LA UNIDAD ZONAL</v>
          </cell>
        </row>
        <row r="105">
          <cell r="A105" t="str">
            <v>MAMANI HUAHUATICO JOSE</v>
          </cell>
          <cell r="B105" t="str">
            <v>PLANILLA DE PAGOS CAS UNIDADES ZONALES ENERO 2019 N° 02</v>
          </cell>
          <cell r="C105" t="str">
            <v>OFICINA ZONAL CUSCO</v>
          </cell>
          <cell r="D105" t="str">
            <v>CHOFER</v>
          </cell>
        </row>
        <row r="106">
          <cell r="A106" t="str">
            <v>OLIVERA ESCOBAR ANA JANETH</v>
          </cell>
          <cell r="B106" t="str">
            <v>PLANILLA DE PAGOS CAS UNIDADES ZONALES ENERO 2019 N° 02</v>
          </cell>
          <cell r="C106" t="str">
            <v>OFICINA ZONAL CUSCO</v>
          </cell>
          <cell r="D106" t="str">
            <v>ANALISTA DE PROYECTOS</v>
          </cell>
        </row>
        <row r="107">
          <cell r="A107" t="str">
            <v>VILAVILA ALVARADO GERALDINE STEFANIE</v>
          </cell>
          <cell r="B107" t="str">
            <v>PLANILLA DE PAGOS CAS UNIDADES ZONALES ENERO 2019 N° 02</v>
          </cell>
          <cell r="C107" t="str">
            <v>OFICINA ZONAL CUSCO</v>
          </cell>
          <cell r="D107" t="str">
            <v>RESPONSABLE DE PROYECTOS</v>
          </cell>
        </row>
        <row r="108">
          <cell r="A108" t="str">
            <v>ALVARADO QUIROZ ALEX</v>
          </cell>
          <cell r="B108" t="str">
            <v>PLANILLA DE PAGOS CAS UNIDADES ZONALES ENERO 2019 N° 02</v>
          </cell>
          <cell r="C108" t="str">
            <v>OFICINA ZONAL HUANCAVELICA</v>
          </cell>
          <cell r="D108" t="str">
            <v>RESPONSABLE DE PROYECTOS - EVALUACIÓN</v>
          </cell>
        </row>
        <row r="109">
          <cell r="A109" t="str">
            <v>ARELLANO GUERRERO JESUS ANGEL</v>
          </cell>
          <cell r="B109" t="str">
            <v>PLANILLA DE PAGOS CAS UNIDADES ZONALES ENERO 2019 N° 02</v>
          </cell>
          <cell r="C109" t="str">
            <v>OFICINA ZONAL HUANCAVELICA</v>
          </cell>
          <cell r="D109" t="str">
            <v>JEFE ZONAL</v>
          </cell>
        </row>
        <row r="110">
          <cell r="A110" t="str">
            <v>BENDEZU ZUÑIGA IVONNE</v>
          </cell>
          <cell r="B110" t="str">
            <v>PLANILLA DE PAGOS CAS UNIDADES ZONALES ENERO 2019 N° 02</v>
          </cell>
          <cell r="C110" t="str">
            <v>OFICINA ZONAL HUANCAVELICA</v>
          </cell>
          <cell r="D110" t="str">
            <v>RESPONSABLE ADMINISTRATIVO E INFORMÁTICO</v>
          </cell>
        </row>
        <row r="111">
          <cell r="A111" t="str">
            <v>LAZARTE MORENO SAMUEL DAVID</v>
          </cell>
          <cell r="B111" t="str">
            <v>PLANILLA DE PAGOS CAS UNIDADES ZONALES ENERO 2019 N° 02</v>
          </cell>
          <cell r="C111" t="str">
            <v>OFICINA ZONAL HUANCAVELICA</v>
          </cell>
          <cell r="D111" t="str">
            <v>RESPONSABLE DE PROMOCIÓN</v>
          </cell>
        </row>
        <row r="112">
          <cell r="A112" t="str">
            <v>MELGAR MERINO CESAR ERASMO</v>
          </cell>
          <cell r="B112" t="str">
            <v>PLANILLA DE PAGOS CAS UNIDADES ZONALES ENERO 2019 N° 02</v>
          </cell>
          <cell r="C112" t="str">
            <v>OFICINA ZONAL HUANCAVELICA</v>
          </cell>
          <cell r="D112" t="str">
            <v>RESPONSABLE DE PROYECTOS SUPERVISIÓN</v>
          </cell>
        </row>
        <row r="113">
          <cell r="A113" t="str">
            <v>QUISPE MATAMOROS JULIO</v>
          </cell>
          <cell r="B113" t="str">
            <v>PLANILLA DE PAGOS CAS UNIDADES ZONALES ENERO 2019 N° 02</v>
          </cell>
          <cell r="C113" t="str">
            <v>OFICINA ZONAL HUANCAVELICA</v>
          </cell>
          <cell r="D113" t="str">
            <v>CHOFER</v>
          </cell>
        </row>
        <row r="114">
          <cell r="A114" t="str">
            <v>DURAN AGUILAR ESTEBAN SAMUEL</v>
          </cell>
          <cell r="B114" t="str">
            <v>PLANILLA DE PAGOS CAS UNIDADES ZONALES ENERO 2019 N° 02</v>
          </cell>
          <cell r="C114" t="str">
            <v>OFICINA ZONAL HUANUCO</v>
          </cell>
          <cell r="D114" t="str">
            <v>RESPONSABLE DE PROYECTOS SUPERVISIÓN</v>
          </cell>
        </row>
        <row r="115">
          <cell r="A115" t="str">
            <v>MANYARI CANCHAYA ELMER EDILBERTO</v>
          </cell>
          <cell r="B115" t="str">
            <v>PLANILLA DE PAGOS CAS UNIDADES ZONALES ENERO 2019 N° 02</v>
          </cell>
          <cell r="C115" t="str">
            <v>OFICINA ZONAL HUANUCO</v>
          </cell>
          <cell r="D115" t="str">
            <v>RESPONSABLE ADMINISTRATIVO E INFORMÁTICO</v>
          </cell>
        </row>
        <row r="116">
          <cell r="A116" t="str">
            <v>MARQUEZ BLAS LINCOLN</v>
          </cell>
          <cell r="B116" t="str">
            <v>PLANILLA DE PAGOS CAS UNIDADES ZONALES ENERO 2019 N° 02</v>
          </cell>
          <cell r="C116" t="str">
            <v>OFICINA ZONAL HUANUCO</v>
          </cell>
          <cell r="D116" t="str">
            <v>RESPONSABLE DE PROYECTOS - EVALUACIÓN</v>
          </cell>
        </row>
        <row r="117">
          <cell r="A117" t="str">
            <v>PONCE SALAZAR HECTOR ELISEO</v>
          </cell>
          <cell r="B117" t="str">
            <v>PLANILLA DE PAGOS CAS UNIDADES ZONALES ENERO 2019 N° 02</v>
          </cell>
          <cell r="C117" t="str">
            <v>OFICINA ZONAL HUANUCO</v>
          </cell>
          <cell r="D117" t="str">
            <v>CHOFER</v>
          </cell>
        </row>
        <row r="118">
          <cell r="A118" t="str">
            <v>SANDOVAL RODRIGUEZ MILENA</v>
          </cell>
          <cell r="B118" t="str">
            <v>PLANILLA DE PAGOS CAS UNIDADES ZONALES ENERO 2019 N° 02</v>
          </cell>
          <cell r="C118" t="str">
            <v>OFICINA ZONAL HUANUCO</v>
          </cell>
          <cell r="D118" t="str">
            <v>RESPONSABLE DE PROMOCIÓN</v>
          </cell>
        </row>
        <row r="119">
          <cell r="A119" t="str">
            <v>DEXTRE VARGAS ASUNCION ALEJANDRO</v>
          </cell>
          <cell r="B119" t="str">
            <v>PLANILLA DE PAGOS CAS UNIDADES ZONALES ENERO 2019 N° 02</v>
          </cell>
          <cell r="C119" t="str">
            <v>OFICINA ZONAL HUARAZ</v>
          </cell>
          <cell r="D119" t="str">
            <v>RESPONSABLE DE PROYECTOS</v>
          </cell>
        </row>
        <row r="120">
          <cell r="A120" t="str">
            <v>GENEBROSO TOLENTINO EDSON</v>
          </cell>
          <cell r="B120" t="str">
            <v>PLANILLA DE PAGOS CAS UNIDADES ZONALES ENERO 2019 N° 02</v>
          </cell>
          <cell r="C120" t="str">
            <v>OFICINA ZONAL HUARAZ</v>
          </cell>
          <cell r="D120" t="str">
            <v>CHOFER</v>
          </cell>
        </row>
        <row r="121">
          <cell r="A121" t="str">
            <v>GRANADOS AGUEDO BRISEIDA ROSMERY</v>
          </cell>
          <cell r="B121" t="str">
            <v>PLANILLA DE PAGOS CAS UNIDADES ZONALES ENERO 2019 N° 02</v>
          </cell>
          <cell r="C121" t="str">
            <v>OFICINA ZONAL HUARAZ</v>
          </cell>
          <cell r="D121" t="str">
            <v>RESPONSABLE ADMINISTRATIVO E INFORMÁTICO</v>
          </cell>
        </row>
        <row r="122">
          <cell r="A122" t="str">
            <v>GRANADOS HUERTA ANTHONY</v>
          </cell>
          <cell r="B122" t="str">
            <v>PLANILLA DE PAGOS CAS UNIDADES ZONALES ENERO 2019 N° 02</v>
          </cell>
          <cell r="C122" t="str">
            <v>OFICINA ZONAL HUARAZ</v>
          </cell>
          <cell r="D122" t="str">
            <v>RESPONSABLE DE PROMOCIÓN</v>
          </cell>
        </row>
        <row r="123">
          <cell r="A123" t="str">
            <v>MAYHUAY FLORES JHON ANDRES</v>
          </cell>
          <cell r="B123" t="str">
            <v>PLANILLA DE PAGOS CAS UNIDADES ZONALES ENERO 2019 N° 02</v>
          </cell>
          <cell r="C123" t="str">
            <v>OFICINA ZONAL HUARAZ</v>
          </cell>
          <cell r="D123" t="str">
            <v>TECNICO DE PROYECTOS</v>
          </cell>
        </row>
        <row r="124">
          <cell r="A124" t="str">
            <v>MORAN RIVERA PATRICIA ELIZABETH</v>
          </cell>
          <cell r="B124" t="str">
            <v>PLANILLA DE PAGOS CAS UNIDADES ZONALES ENERO 2019 N° 02</v>
          </cell>
          <cell r="C124" t="str">
            <v>OFICINA ZONAL HUARAZ</v>
          </cell>
          <cell r="D124" t="str">
            <v>JEFE DE LA UNIDAD ZONAL</v>
          </cell>
        </row>
        <row r="125">
          <cell r="A125" t="str">
            <v>GUERRERO CHONG MIRNA ELIZABETH</v>
          </cell>
          <cell r="B125" t="str">
            <v>PLANILLA DE PAGOS CAS UNIDADES ZONALES ENERO 2019 N° 02</v>
          </cell>
          <cell r="C125" t="str">
            <v>OFICINA ZONAL ICA</v>
          </cell>
          <cell r="D125" t="str">
            <v>RESPONSABLE DE PROYECTOS</v>
          </cell>
        </row>
        <row r="126">
          <cell r="A126" t="str">
            <v>MORALES PUERTA EDITH JULIA</v>
          </cell>
          <cell r="B126" t="str">
            <v>PLANILLA DE PAGOS CAS UNIDADES ZONALES ENERO 2019 N° 02</v>
          </cell>
          <cell r="C126" t="str">
            <v>OFICINA ZONAL ICA</v>
          </cell>
          <cell r="D126" t="str">
            <v>RESPONSABLE DE PROMOCIÓN</v>
          </cell>
        </row>
        <row r="127">
          <cell r="A127" t="str">
            <v>URIBE ESCALANTE MARIA ELENA</v>
          </cell>
          <cell r="B127" t="str">
            <v>PLANILLA DE PAGOS CAS UNIDADES ZONALES ENERO 2019 N° 02</v>
          </cell>
          <cell r="C127" t="str">
            <v>OFICINA ZONAL ICA</v>
          </cell>
          <cell r="D127" t="str">
            <v>JEFE DE LA UNIDAD ZONAL</v>
          </cell>
        </row>
        <row r="128">
          <cell r="A128" t="str">
            <v>CAMEL VALERO DAVID RICHARD</v>
          </cell>
          <cell r="B128" t="str">
            <v>PLANILLA DE PAGOS CAS UNIDADES ZONALES ENERO 2019 N° 02</v>
          </cell>
          <cell r="C128" t="str">
            <v>OFICINA ZONAL JUNIN</v>
          </cell>
          <cell r="D128" t="str">
            <v>RESPONSABLE DE PROMOCION SOCIAL Y CAPACITACION</v>
          </cell>
        </row>
        <row r="129">
          <cell r="A129" t="str">
            <v>LOPEZ PEREZ RAFAEL JESUS</v>
          </cell>
          <cell r="B129" t="str">
            <v>PLANILLA DE PAGOS CAS UNIDADES ZONALES ENERO 2019 N° 02</v>
          </cell>
          <cell r="C129" t="str">
            <v>OFICINA ZONAL JUNIN</v>
          </cell>
          <cell r="D129" t="str">
            <v>JEFE DE LA UNIDAD ZONAL</v>
          </cell>
        </row>
        <row r="130">
          <cell r="A130" t="str">
            <v>MORALES ZAPATA ALEJANDRO JONHY</v>
          </cell>
          <cell r="B130" t="str">
            <v>PLANILLA DE PAGOS CAS UNIDADES ZONALES ENERO 2019 N° 02</v>
          </cell>
          <cell r="C130" t="str">
            <v>OFICINA ZONAL JUNIN</v>
          </cell>
          <cell r="D130" t="str">
            <v>RESPONSABLE ADMINISTRATIVO E INFORMATICO</v>
          </cell>
        </row>
        <row r="131">
          <cell r="A131" t="str">
            <v>PAUCARCHUCO GABRIEL DANIEL JOSE</v>
          </cell>
          <cell r="B131" t="str">
            <v>PLANILLA DE PAGOS CAS UNIDADES ZONALES ENERO 2019 N° 02</v>
          </cell>
          <cell r="C131" t="str">
            <v>OFICINA ZONAL JUNIN</v>
          </cell>
          <cell r="D131" t="str">
            <v>CHOFER</v>
          </cell>
        </row>
        <row r="132">
          <cell r="A132" t="str">
            <v>PORRAS QUINTANA LUIS ALBERTO</v>
          </cell>
          <cell r="B132" t="str">
            <v>PLANILLA DE PAGOS CAS UNIDADES ZONALES ENERO 2019 N° 02</v>
          </cell>
          <cell r="C132" t="str">
            <v>OFICINA ZONAL JUNIN</v>
          </cell>
          <cell r="D132" t="str">
            <v>RESPONSABLE DE PROYECTOS</v>
          </cell>
        </row>
        <row r="133">
          <cell r="A133" t="str">
            <v>LLACSAHUACHE CACERES JOSE ANTONIO</v>
          </cell>
          <cell r="B133" t="str">
            <v>PLANILLA DE PAGOS CAS UNIDADES ZONALES ENERO 2019 N° 02</v>
          </cell>
          <cell r="C133" t="str">
            <v>OFICINA ZONAL LA LIBERTAD</v>
          </cell>
          <cell r="D133" t="str">
            <v>JEFE DE LA UNIDAD ZONAL</v>
          </cell>
        </row>
        <row r="134">
          <cell r="A134" t="str">
            <v>LOPEZ PAREDES REYNA ISABEL</v>
          </cell>
          <cell r="B134" t="str">
            <v>PLANILLA DE PAGOS CAS UNIDADES ZONALES ENERO 2019 N° 02</v>
          </cell>
          <cell r="C134" t="str">
            <v>OFICINA ZONAL LA LIBERTAD</v>
          </cell>
          <cell r="D134" t="str">
            <v>RESPONSABLE DE CAPACITACION</v>
          </cell>
        </row>
        <row r="135">
          <cell r="A135" t="str">
            <v>MALCA SERRANO MANUEL EDUARDO</v>
          </cell>
          <cell r="B135" t="str">
            <v>PLANILLA DE PAGOS CAS UNIDADES ZONALES ENERO 2019 N° 02</v>
          </cell>
          <cell r="C135" t="str">
            <v>OFICINA ZONAL LA LIBERTAD</v>
          </cell>
          <cell r="D135" t="str">
            <v>RESPONSABLE DE SUPERVISION DE PROYECTOS</v>
          </cell>
        </row>
        <row r="136">
          <cell r="A136" t="str">
            <v>ORDOÑEZ ALVARADO MARIO ALEJANDRO</v>
          </cell>
          <cell r="B136" t="str">
            <v>PLANILLA DE PAGOS CAS UNIDADES ZONALES ENERO 2019 N° 02</v>
          </cell>
          <cell r="C136" t="str">
            <v>OFICINA ZONAL LA LIBERTAD</v>
          </cell>
          <cell r="D136" t="str">
            <v>RESPONSABLE DE PROMOCIÓN</v>
          </cell>
        </row>
        <row r="137">
          <cell r="A137" t="str">
            <v>VEGA PINILLOS EDUAR JAMER</v>
          </cell>
          <cell r="B137" t="str">
            <v>PLANILLA DE PAGOS CAS UNIDADES ZONALES ENERO 2019 N° 02</v>
          </cell>
          <cell r="C137" t="str">
            <v>OFICINA ZONAL LA LIBERTAD</v>
          </cell>
          <cell r="D137" t="str">
            <v>CHOFER</v>
          </cell>
        </row>
        <row r="138">
          <cell r="A138" t="str">
            <v>VERASTEGUI SANCHEZ ANA LUCIA</v>
          </cell>
          <cell r="B138" t="str">
            <v>PLANILLA DE PAGOS CAS UNIDADES ZONALES ENERO 2019 N° 02</v>
          </cell>
          <cell r="C138" t="str">
            <v>OFICINA ZONAL LA LIBERTAD</v>
          </cell>
          <cell r="D138" t="str">
            <v>RESPONSABLE ADMINISTRATIVO E INFORMÁTICO</v>
          </cell>
        </row>
        <row r="139">
          <cell r="A139" t="str">
            <v>HOLGADO VELASQUEZ WILLIAM LUI</v>
          </cell>
          <cell r="B139" t="str">
            <v>PLANILLA DE PAGOS CAS UNIDADES ZONALES ENERO 2019 N° 02</v>
          </cell>
          <cell r="C139" t="str">
            <v>OFICINA ZONAL LIMA NORTE - CALLAO</v>
          </cell>
          <cell r="D139" t="str">
            <v>RESPONSABLE DE SUPERVISION DE PROYECTOS</v>
          </cell>
        </row>
        <row r="140">
          <cell r="A140" t="str">
            <v>LLANOS DIAZ SILVIA CATHERINE</v>
          </cell>
          <cell r="B140" t="str">
            <v>PLANILLA DE PAGOS CAS UNIDADES ZONALES ENERO 2019 N° 02</v>
          </cell>
          <cell r="C140" t="str">
            <v>OFICINA ZONAL LIMA NORTE - CALLAO</v>
          </cell>
          <cell r="D140" t="str">
            <v>RESPONSABLE DE PROMOCIÓN</v>
          </cell>
        </row>
        <row r="141">
          <cell r="A141" t="str">
            <v>MELENDEZ MALDONADO MIGUEL ANGEL</v>
          </cell>
          <cell r="B141" t="str">
            <v>PLANILLA DE PAGOS CAS UNIDADES ZONALES ENERO 2019 N° 02</v>
          </cell>
          <cell r="C141" t="str">
            <v>OFICINA ZONAL LIMA NORTE - CALLAO</v>
          </cell>
          <cell r="D141" t="str">
            <v>JEFE DE LA UNIDAD ZONAL</v>
          </cell>
        </row>
        <row r="142">
          <cell r="A142" t="str">
            <v>MOGOLLON MUÑOZ RICARDO ALFREDO</v>
          </cell>
          <cell r="B142" t="str">
            <v>PLANILLA DE PAGOS CAS UNIDADES ZONALES ENERO 2019 N° 02</v>
          </cell>
          <cell r="C142" t="str">
            <v>OFICINA ZONAL LIMA NORTE - CALLAO</v>
          </cell>
          <cell r="D142" t="str">
            <v>RESPONSABLE ADMINISTRATIVO E INFORMÁTICO</v>
          </cell>
        </row>
        <row r="143">
          <cell r="A143" t="str">
            <v>SANDOVAL ALVAREZ DANNY ANTONIO</v>
          </cell>
          <cell r="B143" t="str">
            <v>PLANILLA DE PAGOS CAS UNIDADES ZONALES ENERO 2019 N° 02</v>
          </cell>
          <cell r="C143" t="str">
            <v>OFICINA ZONAL LIMA NORTE - CALLAO</v>
          </cell>
          <cell r="D143" t="str">
            <v>CHOFER</v>
          </cell>
        </row>
        <row r="144">
          <cell r="A144" t="str">
            <v>SAAVEDRA TINEO MERCEDES LOLANI</v>
          </cell>
          <cell r="B144" t="str">
            <v>PLANILLA DE PAGOS CAS UNIDADES ZONALES ENERO 2019 N° 02</v>
          </cell>
          <cell r="C144" t="str">
            <v>OFICINA ZONAL LIMA SUR - ESTE</v>
          </cell>
          <cell r="D144" t="str">
            <v>RESPONSABLE DE PROYECTOS - EVALUACIÓN</v>
          </cell>
        </row>
        <row r="145">
          <cell r="A145" t="str">
            <v>SALDAÑA LOPEZ ERIKA ERCILA</v>
          </cell>
          <cell r="B145" t="str">
            <v>PLANILLA DE PAGOS CAS UNIDADES ZONALES ENERO 2019 N° 02</v>
          </cell>
          <cell r="C145" t="str">
            <v>OFICINA ZONAL LIMA SUR - ESTE</v>
          </cell>
          <cell r="D145" t="str">
            <v>RESPONSABLE DE PROMOCIÓN</v>
          </cell>
        </row>
        <row r="146">
          <cell r="A146" t="str">
            <v>VILLEGAS ALARCON FRANCISCO JAVIER</v>
          </cell>
          <cell r="B146" t="str">
            <v>PLANILLA DE PAGOS CAS UNIDADES ZONALES ENERO 2019 N° 02</v>
          </cell>
          <cell r="C146" t="str">
            <v>OFICINA ZONAL LIMA SUR - ESTE</v>
          </cell>
          <cell r="D146" t="str">
            <v>JEFE DE LA UNIDAD ZONAL</v>
          </cell>
        </row>
        <row r="147">
          <cell r="A147" t="str">
            <v>ALAYO TAFUR JUSTO DAVID</v>
          </cell>
          <cell r="B147" t="str">
            <v>PLANILLA DE PAGOS CAS UNIDADES ZONALES ENERO 2019 N° 02</v>
          </cell>
          <cell r="C147" t="str">
            <v>OFICINA ZONAL LORETO</v>
          </cell>
          <cell r="D147" t="str">
            <v>RESPONSABLE DE PROMOCIÓN</v>
          </cell>
        </row>
        <row r="148">
          <cell r="A148" t="str">
            <v>CHUNG VERGARA JORGE AUGUSTO</v>
          </cell>
          <cell r="B148" t="str">
            <v>PLANILLA DE PAGOS CAS UNIDADES ZONALES ENERO 2019 N° 02</v>
          </cell>
          <cell r="C148" t="str">
            <v>OFICINA ZONAL LORETO</v>
          </cell>
          <cell r="D148" t="str">
            <v>RESPONSABLE DE ASISTENCIA TÉCNICA DE PROYECTOS</v>
          </cell>
        </row>
        <row r="149">
          <cell r="A149" t="str">
            <v>PAREDES DAVILA ANGELICA MARIA</v>
          </cell>
          <cell r="B149" t="str">
            <v>PLANILLA DE PAGOS CAS UNIDADES ZONALES ENERO 2019 N° 02</v>
          </cell>
          <cell r="C149" t="str">
            <v>OFICINA ZONAL LORETO</v>
          </cell>
          <cell r="D149" t="str">
            <v>RESPONSABLE ADMINISTRATIVO E INFORMÁTICO</v>
          </cell>
        </row>
        <row r="150">
          <cell r="A150" t="str">
            <v>CONDORI HUAHUACHAMPI ROXANA PAULINA</v>
          </cell>
          <cell r="B150" t="str">
            <v>PLANILLA DE PAGOS CAS UNIDADES ZONALES ENERO 2019 N° 02</v>
          </cell>
          <cell r="C150" t="str">
            <v>OFICINA ZONAL MOQUEGUA</v>
          </cell>
          <cell r="D150" t="str">
            <v>RESPONSABLE DE PROYECTOS</v>
          </cell>
        </row>
        <row r="151">
          <cell r="A151" t="str">
            <v>GONZALEZ CACERES JULIO FABIAN</v>
          </cell>
          <cell r="B151" t="str">
            <v>PLANILLA DE PAGOS CAS UNIDADES ZONALES ENERO 2019 N° 02</v>
          </cell>
          <cell r="C151" t="str">
            <v>OFICINA ZONAL MOQUEGUA</v>
          </cell>
          <cell r="D151" t="str">
            <v>JEFE DE LA UNIDAD ZONAL</v>
          </cell>
        </row>
        <row r="152">
          <cell r="A152" t="str">
            <v>HALANOCCA PAREDES RUSDELY ELIZABETH</v>
          </cell>
          <cell r="B152" t="str">
            <v>PLANILLA DE PAGOS CAS UNIDADES ZONALES ENERO 2019 N° 02</v>
          </cell>
          <cell r="C152" t="str">
            <v>OFICINA ZONAL MOQUEGUA</v>
          </cell>
          <cell r="D152" t="str">
            <v>RESPONSABLE DE PROMOCIÓN</v>
          </cell>
        </row>
        <row r="153">
          <cell r="A153" t="str">
            <v>AYALA ROSAS GRACIELA MARGOT</v>
          </cell>
          <cell r="B153" t="str">
            <v>PLANILLA DE PAGOS CAS UNIDADES ZONALES ENERO 2019 N° 02</v>
          </cell>
          <cell r="C153" t="str">
            <v>OFICINA ZONAL PIURA</v>
          </cell>
          <cell r="D153" t="str">
            <v>RESPONSABLE ADMINISTRATIVO E INFORMÁTICO</v>
          </cell>
        </row>
        <row r="154">
          <cell r="A154" t="str">
            <v>LABAN TOCTO JHONY</v>
          </cell>
          <cell r="B154" t="str">
            <v>PLANILLA DE PAGOS CAS UNIDADES ZONALES ENERO 2019 N° 02</v>
          </cell>
          <cell r="C154" t="str">
            <v>OFICINA ZONAL PIURA</v>
          </cell>
          <cell r="D154" t="str">
            <v>CHOFER</v>
          </cell>
        </row>
        <row r="155">
          <cell r="A155" t="str">
            <v>MADRID PALACIOS JOSE SALOMON</v>
          </cell>
          <cell r="B155" t="str">
            <v>PLANILLA DE PAGOS CAS UNIDADES ZONALES ENERO 2019 N° 02</v>
          </cell>
          <cell r="C155" t="str">
            <v>OFICINA ZONAL PIURA</v>
          </cell>
          <cell r="D155" t="str">
            <v>JEFE DE LA UNIDAD ZONAL</v>
          </cell>
        </row>
        <row r="156">
          <cell r="A156" t="str">
            <v>RAMIREZ CABREJOS JOSE CRISTOBAL</v>
          </cell>
          <cell r="B156" t="str">
            <v>PLANILLA DE PAGOS CAS UNIDADES ZONALES ENERO 2019 N° 02</v>
          </cell>
          <cell r="C156" t="str">
            <v>OFICINA ZONAL PIURA</v>
          </cell>
          <cell r="D156" t="str">
            <v>CHOFER</v>
          </cell>
        </row>
        <row r="157">
          <cell r="A157" t="str">
            <v>RIOJA ODAR MARIA DEL ROSARIO EMPERATRIZ</v>
          </cell>
          <cell r="B157" t="str">
            <v>PLANILLA DE PAGOS CAS UNIDADES ZONALES ENERO 2019 N° 02</v>
          </cell>
          <cell r="C157" t="str">
            <v>OFICINA ZONAL PIURA</v>
          </cell>
          <cell r="D157" t="str">
            <v>TECNICO DE PROYECTOS</v>
          </cell>
        </row>
        <row r="158">
          <cell r="A158" t="str">
            <v>SAAVEDRA GOMEZ VIVIANA</v>
          </cell>
          <cell r="B158" t="str">
            <v>PLANILLA DE PAGOS CAS UNIDADES ZONALES ENERO 2019 N° 02</v>
          </cell>
          <cell r="C158" t="str">
            <v>OFICINA ZONAL PIURA</v>
          </cell>
          <cell r="D158" t="str">
            <v>RESPONSABLE DE PROYECTOS-EVALUACION</v>
          </cell>
        </row>
        <row r="159">
          <cell r="A159" t="str">
            <v>GODOY TAPIA LUIS ENRIQUE</v>
          </cell>
          <cell r="B159" t="str">
            <v>PLANILLA DE PAGOS CAS UNIDADES ZONALES ENERO 2019 N° 02</v>
          </cell>
          <cell r="C159" t="str">
            <v>OFICINA ZONAL PUNO</v>
          </cell>
          <cell r="D159" t="str">
            <v>RESPONSABLE ADMINISTRATIVO E INFORMÁTICO</v>
          </cell>
        </row>
        <row r="160">
          <cell r="A160" t="str">
            <v>JAUREGUI AVALOS FRINE LUZ</v>
          </cell>
          <cell r="B160" t="str">
            <v>PLANILLA DE PAGOS CAS UNIDADES ZONALES ENERO 2019 N° 02</v>
          </cell>
          <cell r="C160" t="str">
            <v>OFICINA ZONAL PUNO</v>
          </cell>
          <cell r="D160" t="str">
            <v>JEFE DE LA UNIDAD ZONAL</v>
          </cell>
        </row>
        <row r="161">
          <cell r="A161" t="str">
            <v>MERMA TIQUILLOCA DANIA EDITH</v>
          </cell>
          <cell r="B161" t="str">
            <v>PLANILLA DE PAGOS CAS UNIDADES ZONALES ENERO 2019 N° 02</v>
          </cell>
          <cell r="C161" t="str">
            <v>OFICINA ZONAL PUNO</v>
          </cell>
          <cell r="D161" t="str">
            <v>RESPONSABLE DE PROYECTOS - EVALUACIÓN</v>
          </cell>
        </row>
        <row r="162">
          <cell r="A162" t="str">
            <v>MOLLEAPAZA FLORES BORIS RAUL</v>
          </cell>
          <cell r="B162" t="str">
            <v>PLANILLA DE PAGOS CAS UNIDADES ZONALES ENERO 2019 N° 02</v>
          </cell>
          <cell r="C162" t="str">
            <v>OFICINA ZONAL PUNO</v>
          </cell>
          <cell r="D162" t="str">
            <v>CHOFER</v>
          </cell>
        </row>
        <row r="163">
          <cell r="A163" t="str">
            <v>TICONA CRUZ DARIO</v>
          </cell>
          <cell r="B163" t="str">
            <v>PLANILLA DE PAGOS CAS UNIDADES ZONALES ENERO 2019 N° 02</v>
          </cell>
          <cell r="C163" t="str">
            <v>OFICINA ZONAL PUNO</v>
          </cell>
          <cell r="D163" t="str">
            <v>RESPONSABLE DE PROMOCIÓN</v>
          </cell>
        </row>
        <row r="164">
          <cell r="A164" t="str">
            <v>DAVILA FLORES KIKO</v>
          </cell>
          <cell r="B164" t="str">
            <v>PLANILLA DE PAGOS CAS UNIDADES ZONALES ENERO 2019 N° 02</v>
          </cell>
          <cell r="C164" t="str">
            <v>OFICINA ZONAL SAN MARTIN</v>
          </cell>
          <cell r="D164" t="str">
            <v>RESPONSABLE DE PROYECTOS</v>
          </cell>
        </row>
        <row r="165">
          <cell r="A165" t="str">
            <v>FARFAN ALBAN PILAR DEL ROSARIO</v>
          </cell>
          <cell r="B165" t="str">
            <v>PLANILLA DE PAGOS CAS UNIDADES ZONALES ENERO 2019 N° 02</v>
          </cell>
          <cell r="C165" t="str">
            <v>OFICINA ZONAL SAN MARTIN</v>
          </cell>
          <cell r="D165" t="str">
            <v>JEFE DE LA UNIDAD ZONAL</v>
          </cell>
        </row>
        <row r="166">
          <cell r="A166" t="str">
            <v>GARCIA SAAVEDRA RONAL</v>
          </cell>
          <cell r="B166" t="str">
            <v>PLANILLA DE PAGOS CAS UNIDADES ZONALES ENERO 2019 N° 02</v>
          </cell>
          <cell r="C166" t="str">
            <v>OFICINA ZONAL SAN MARTIN</v>
          </cell>
          <cell r="D166" t="str">
            <v>CHOFER</v>
          </cell>
        </row>
        <row r="167">
          <cell r="A167" t="str">
            <v>GOICOCHEA CASIQUE MAGALY</v>
          </cell>
          <cell r="B167" t="str">
            <v>PLANILLA DE PAGOS CAS UNIDADES ZONALES ENERO 2019 N° 02</v>
          </cell>
          <cell r="C167" t="str">
            <v>OFICINA ZONAL SAN MARTIN</v>
          </cell>
          <cell r="D167" t="str">
            <v>RESPONSABLE ADMINISTRATIVO E INFORMÁTICO</v>
          </cell>
        </row>
        <row r="168">
          <cell r="A168" t="str">
            <v>SIU GOMEZ MANUEL</v>
          </cell>
          <cell r="B168" t="str">
            <v>PLANILLA DE PAGOS CAS UNIDADES ZONALES ENERO 2019 N° 02</v>
          </cell>
          <cell r="C168" t="str">
            <v>OFICINA ZONAL SAN MARTIN</v>
          </cell>
          <cell r="D168" t="str">
            <v>RESPONSABLE DE PROMOCIÓN</v>
          </cell>
        </row>
        <row r="169">
          <cell r="A169" t="str">
            <v>CHAMBILLA GUTIERREZ LEON MAGNO</v>
          </cell>
          <cell r="B169" t="str">
            <v>PLANILLA DE PAGOS CAS UNIDADES ZONALES ENERO 2019 N° 02</v>
          </cell>
          <cell r="C169" t="str">
            <v>OFICINA ZONAL TACNA</v>
          </cell>
          <cell r="D169" t="str">
            <v>RESPONSABLE DE PROYECTOS</v>
          </cell>
        </row>
        <row r="170">
          <cell r="A170" t="str">
            <v>DEPAZ DEXTRE ELSA VIOLETA</v>
          </cell>
          <cell r="B170" t="str">
            <v>PLANILLA DE PAGOS CAS UNIDADES ZONALES ENERO 2019 N° 02</v>
          </cell>
          <cell r="C170" t="str">
            <v>OFICINA ZONAL TACNA</v>
          </cell>
          <cell r="D170" t="str">
            <v>RESPONSABLE DE PROMOCIÓN</v>
          </cell>
        </row>
        <row r="171">
          <cell r="A171" t="str">
            <v>SALAS VALDEZ EDGARD EDUARDO</v>
          </cell>
          <cell r="B171" t="str">
            <v>PLANILLA DE PAGOS CAS UNIDADES ZONALES ENERO 2019 N° 02</v>
          </cell>
          <cell r="C171" t="str">
            <v>OFICINA ZONAL TACNA</v>
          </cell>
          <cell r="D171" t="str">
            <v>JEFE DE LA UNIDAD ZONAL</v>
          </cell>
        </row>
        <row r="172">
          <cell r="A172" t="str">
            <v>GAHUANA JARAMILLO BERTHA</v>
          </cell>
          <cell r="B172" t="str">
            <v>PLANILLA DE PAGOS CAS OFICINA NACIONAL ENERO 2019 N° 01</v>
          </cell>
          <cell r="C172" t="str">
            <v>UNIDAD GERENCIAL DE ADMINISTRACIÓN</v>
          </cell>
          <cell r="D172" t="str">
            <v>ESPECIALISTA EN ADMINISTRACIÓN</v>
          </cell>
        </row>
        <row r="173">
          <cell r="A173" t="str">
            <v>NUÑEZ DEL ARCO ROMAN OSCAR FERNANDO</v>
          </cell>
          <cell r="B173" t="str">
            <v>PLANILLA DE PAGOS CAS OFICINA NACIONAL ENERO 2019 N° 01</v>
          </cell>
          <cell r="C173" t="str">
            <v>UNIDAD GERENCIAL DE ADMINISTRACIÓN</v>
          </cell>
          <cell r="D173" t="str">
            <v>GERENTE  DE LA UNIDAD GERENCIAL DE ADMINISTRACIÓN</v>
          </cell>
        </row>
        <row r="174">
          <cell r="A174" t="str">
            <v>PEREZ CASTILLO VIVIANA DEL PILAR</v>
          </cell>
          <cell r="B174" t="str">
            <v>PLANILLA DE PAGOS CAS OFICINA NACIONAL ENERO 2019 N° 01</v>
          </cell>
          <cell r="C174" t="str">
            <v>UNIDAD GERENCIAL DE ADMINISTRACIÓN</v>
          </cell>
          <cell r="D174" t="str">
            <v>ASISTENTE ADMINISTRATIVO</v>
          </cell>
        </row>
        <row r="175">
          <cell r="A175" t="str">
            <v>URBINA CARNERO HITLER ARMANDO</v>
          </cell>
          <cell r="B175" t="str">
            <v>PLANILLA DE PAGOS CAS OFICINA NACIONAL ENERO 2019 N° 01</v>
          </cell>
          <cell r="C175" t="str">
            <v>UNIDAD GERENCIAL DE ADMINISTRACIÓN</v>
          </cell>
          <cell r="D175" t="str">
            <v>ESPECIALISTA EN PROCESOS</v>
          </cell>
        </row>
        <row r="176">
          <cell r="A176" t="str">
            <v>ESPINOZA ARACA PAOLA VICTORIA</v>
          </cell>
          <cell r="B176" t="str">
            <v>PLANILLA DE PAGOS CAS OFICINA NACIONAL ENERO 2019 N° 01</v>
          </cell>
          <cell r="C176" t="str">
            <v>UNIDAD GERENCIAL DE ASESORÍA LEGAL</v>
          </cell>
          <cell r="D176" t="str">
            <v>ABOGADO</v>
          </cell>
        </row>
        <row r="177">
          <cell r="A177" t="str">
            <v>HERNANDEZ CONTRERAS JUAN CARLOS</v>
          </cell>
          <cell r="B177" t="str">
            <v>PLANILLA DE PAGOS CAS OFICINA NACIONAL ENERO 2019 N° 01</v>
          </cell>
          <cell r="C177" t="str">
            <v>UNIDAD GERENCIAL DE ASESORÍA LEGAL</v>
          </cell>
          <cell r="D177" t="str">
            <v>ABOGADO</v>
          </cell>
        </row>
        <row r="178">
          <cell r="A178" t="str">
            <v>PINTO HUAMAN MIRELLA NORKA</v>
          </cell>
          <cell r="B178" t="str">
            <v>PLANILLA DE PAGOS CAS OFICINA NACIONAL ENERO 2019 N° 01</v>
          </cell>
          <cell r="C178" t="str">
            <v>UNIDAD GERENCIAL DE ASESORÍA LEGAL</v>
          </cell>
          <cell r="D178" t="str">
            <v>ASISTENTE ADMINISTRATIVO</v>
          </cell>
        </row>
        <row r="179">
          <cell r="A179" t="str">
            <v>QUIROZ RAMIREZ RAUL VLADIMIR</v>
          </cell>
          <cell r="B179" t="str">
            <v>PLANILLA DE PAGOS CAS OFICINA NACIONAL ENERO 2019 N° 01</v>
          </cell>
          <cell r="C179" t="str">
            <v>UNIDAD GERENCIAL DE ASESORÍA LEGAL</v>
          </cell>
          <cell r="D179" t="str">
            <v>ABOGADO</v>
          </cell>
        </row>
        <row r="180">
          <cell r="A180" t="str">
            <v>SIBILLE YIKA PATRICIA OLIMPIA</v>
          </cell>
          <cell r="B180" t="str">
            <v>PLANILLA DE PAGOS CAS OFICINA NACIONAL ENERO 2019 N° 01</v>
          </cell>
          <cell r="C180" t="str">
            <v>UNIDAD GERENCIAL DE ASESORÍA LEGAL</v>
          </cell>
          <cell r="D180" t="str">
            <v>GERENTE  DE LA UNIDAD GERENCIAL DE ASESORIA LEGAL</v>
          </cell>
        </row>
        <row r="181">
          <cell r="A181" t="str">
            <v>VALDIVIA MARQUEZ FERNANDO</v>
          </cell>
          <cell r="B181" t="str">
            <v>PLANILLA DE PAGOS CAS OFICINA NACIONAL ENERO 2019 N° 01</v>
          </cell>
          <cell r="C181" t="str">
            <v>UNIDAD GERENCIAL DE ASESORÍA LEGAL</v>
          </cell>
          <cell r="D181" t="str">
            <v>ABOGADO</v>
          </cell>
        </row>
        <row r="182">
          <cell r="A182" t="str">
            <v>VASQUEZ MERLO SHEYLA</v>
          </cell>
          <cell r="B182" t="str">
            <v>PLANILLA DE PAGOS CAS OFICINA NACIONAL ENERO 2019 N° 01</v>
          </cell>
          <cell r="C182" t="str">
            <v>UNIDAD GERENCIAL DE ASESORÍA LEGAL</v>
          </cell>
          <cell r="D182" t="str">
            <v>ASISTENTE LEGAL</v>
          </cell>
        </row>
        <row r="183">
          <cell r="A183" t="str">
            <v>BARTOLO CRIOLLO ROSMERY ISABEL</v>
          </cell>
          <cell r="B183" t="str">
            <v>PLANILLA DE PAGOS CAS OFICINA NACIONAL ENERO 2019 N° 01</v>
          </cell>
          <cell r="C183" t="str">
            <v>UNIDAD GERENCIAL DE PLANIFICACION, PRESUPUESTO, MONITOREO Y EVALUACION</v>
          </cell>
          <cell r="D183" t="str">
            <v>ANALISTA EN PLANEAMIENTO</v>
          </cell>
        </row>
        <row r="184">
          <cell r="A184" t="str">
            <v>LOARTE VILLALOBOS VICTORIA VANNESSA</v>
          </cell>
          <cell r="B184" t="str">
            <v>PLANILLA DE PAGOS CAS OFICINA NACIONAL ENERO 2019 N° 01</v>
          </cell>
          <cell r="C184" t="str">
            <v>UNIDAD GERENCIAL DE PLANIFICACION, PRESUPUESTO, MONITOREO Y EVALUACION</v>
          </cell>
          <cell r="D184" t="str">
            <v>ASISTENTE ADMINISTRATIVO</v>
          </cell>
        </row>
        <row r="185">
          <cell r="A185" t="str">
            <v>VERASTEGUI PALOMINO ANA VICTORIA</v>
          </cell>
          <cell r="B185" t="str">
            <v>PLANILLA DE PAGOS CAS OFICINA NACIONAL ENERO 2019 N° 01</v>
          </cell>
          <cell r="C185" t="str">
            <v>UNIDAD GERENCIAL DE PLANIFICACION, PRESUPUESTO, MONITOREO Y EVALUACION</v>
          </cell>
          <cell r="D185" t="str">
            <v>GERENTE DE LA UNIDAD GERENCIAL DE PLANIFICACIÓN, PRESUPUESTO, MONITOREO Y EVALUACIÓN</v>
          </cell>
        </row>
        <row r="186">
          <cell r="A186" t="str">
            <v>CAJALEON RIOS LEVIS ALBERTO</v>
          </cell>
          <cell r="B186" t="str">
            <v>PLANILLA DE PAGOS CAS OFICINA NACIONAL ENERO 2019 N° 01</v>
          </cell>
          <cell r="C186" t="str">
            <v>UNIDAD GERENCIAL DE PROMOCIÓN</v>
          </cell>
          <cell r="D186" t="str">
            <v>ESPECIALISTA EN ANÁLISIS DE INFORMACIÓN</v>
          </cell>
        </row>
        <row r="187">
          <cell r="A187" t="str">
            <v>CALLE ATO GLORIA ELIZABETH</v>
          </cell>
          <cell r="B187" t="str">
            <v>PLANILLA DE PAGOS CAS OFICINA NACIONAL ENERO 2019 N° 01</v>
          </cell>
          <cell r="C187" t="str">
            <v>UNIDAD GERENCIAL DE PROMOCIÓN</v>
          </cell>
          <cell r="D187" t="str">
            <v>ESPECIALISTA EN ARTICULACIÓN INTERINSTITUCIONAL</v>
          </cell>
        </row>
        <row r="188">
          <cell r="A188" t="str">
            <v>FERRER TARAZONA GIOVANA IVON</v>
          </cell>
          <cell r="B188" t="str">
            <v>PLANILLA DE PAGOS CAS OFICINA NACIONAL ENERO 2019 N° 01</v>
          </cell>
          <cell r="C188" t="str">
            <v>UNIDAD GERENCIAL DE PROMOCIÓN</v>
          </cell>
          <cell r="D188" t="str">
            <v>ASISTENTE ADMINISTRATIVO</v>
          </cell>
        </row>
        <row r="189">
          <cell r="A189" t="str">
            <v>MONTEZA CAVERO FREDY RAFAEL</v>
          </cell>
          <cell r="B189" t="str">
            <v>PLANILLA DE PAGOS CAS OFICINA NACIONAL ENERO 2019 N° 01</v>
          </cell>
          <cell r="C189" t="str">
            <v>UNIDAD GERENCIAL DE PROMOCIÓN</v>
          </cell>
          <cell r="D189" t="str">
            <v>ANALISTA DE COMUNICACIÓN Y PROMOCIÓN</v>
          </cell>
        </row>
        <row r="190">
          <cell r="A190" t="str">
            <v>PRETELL ALBUJAR PILAR CRISTINA</v>
          </cell>
          <cell r="B190" t="str">
            <v>PLANILLA DE PAGOS CAS OFICINA NACIONAL ENERO 2019 N° 01</v>
          </cell>
          <cell r="C190" t="str">
            <v>UNIDAD GERENCIAL DE PROMOCIÓN</v>
          </cell>
          <cell r="D190" t="str">
            <v>ESPECIALISTA EN PROMOCIÓN</v>
          </cell>
        </row>
        <row r="191">
          <cell r="A191" t="str">
            <v>RAMIREZ INOCENTE PILAR JANET</v>
          </cell>
          <cell r="B191" t="str">
            <v>PLANILLA DE PAGOS CAS OFICINA NACIONAL ENERO 2019 N° 01</v>
          </cell>
          <cell r="C191" t="str">
            <v>UNIDAD GERENCIAL DE PROMOCIÓN</v>
          </cell>
          <cell r="D191" t="str">
            <v>ESPECIALISTA EN PROMOCIÓN</v>
          </cell>
        </row>
        <row r="192">
          <cell r="A192" t="str">
            <v>RODRIGUEZ YAÑEZ ANA SOFIA</v>
          </cell>
          <cell r="B192" t="str">
            <v>PLANILLA DE PAGOS CAS OFICINA NACIONAL ENERO 2019 N° 01</v>
          </cell>
          <cell r="C192" t="str">
            <v>UNIDAD GERENCIAL DE PROMOCIÓN</v>
          </cell>
          <cell r="D192" t="str">
            <v>GERENTE  DE LA UNIDAD GERENCIAL DE PROMOCIÓN</v>
          </cell>
        </row>
        <row r="193">
          <cell r="A193" t="str">
            <v>SICCHA MARTINEZ DOMINGO SORIANO</v>
          </cell>
          <cell r="B193" t="str">
            <v>PLANILLA DE PAGOS CAS OFICINA NACIONAL ENERO 2019 N° 01</v>
          </cell>
          <cell r="C193" t="str">
            <v>UNIDAD GERENCIAL DE PROYECTOS</v>
          </cell>
          <cell r="D193" t="str">
            <v>ESPECIALISTA</v>
          </cell>
        </row>
        <row r="194">
          <cell r="A194" t="str">
            <v>TUPIA MELENDEZ BERTHA MILAGROS</v>
          </cell>
          <cell r="B194" t="str">
            <v>PLANILLA DE PAGOS CAS OFICINA NACIONAL ENERO 2019 N° 01</v>
          </cell>
          <cell r="C194" t="str">
            <v>UNIDAD GERENCIAL DE PROYECTOS</v>
          </cell>
          <cell r="D194" t="str">
            <v>ASISTENTE ADMINISTRATIVO</v>
          </cell>
        </row>
        <row r="195">
          <cell r="A195" t="str">
            <v>YNOÑAN CRUZ YANINA PAULA</v>
          </cell>
          <cell r="B195" t="str">
            <v>PLANILLA DE PAGOS CAS OFICINA NACIONAL ENERO 2019 N° 01</v>
          </cell>
          <cell r="C195" t="str">
            <v>UNIDAD GERENCIAL DE PROYECTOS</v>
          </cell>
          <cell r="D195" t="str">
            <v>ANALISTA DE PROYECTOS</v>
          </cell>
        </row>
        <row r="196">
          <cell r="B196" t="str">
            <v>TOTAL GENERAL</v>
          </cell>
        </row>
      </sheetData>
      <sheetData sheetId="9" refreshError="1"/>
      <sheetData sheetId="10" refreshError="1"/>
      <sheetData sheetId="11" refreshError="1"/>
      <sheetData sheetId="12" refreshError="1"/>
      <sheetData sheetId="13">
        <row r="5">
          <cell r="A5" t="str">
            <v>OFICINA NACIONAL</v>
          </cell>
        </row>
      </sheetData>
      <sheetData sheetId="14"/>
      <sheetData sheetId="15"/>
      <sheetData sheetId="16"/>
      <sheetData sheetId="17"/>
      <sheetData sheetId="18"/>
      <sheetData sheetId="19"/>
      <sheetData sheetId="20"/>
      <sheetData sheetId="21"/>
      <sheetData sheetId="2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119"/>
      <sheetName val="poi"/>
      <sheetName val="caja chica"/>
      <sheetName val="UGPROM"/>
      <sheetName val="cfl"/>
      <sheetName val="ANEXO 01 - 119"/>
      <sheetName val="ANEXO 02-OPLA- 119"/>
      <sheetName val="ANEXO 01 - 120"/>
      <sheetName val="ANEXO 02-OPLA-120"/>
      <sheetName val="ANEXO 01 -  121"/>
      <sheetName val="ANEXO 02-OPLA- 121"/>
      <sheetName val="ANEXO 01 -  122"/>
      <sheetName val="ANEXO 02-OPLA- 122"/>
      <sheetName val="PRESUPUESTO"/>
      <sheetName val="ANEXO 01 -  123"/>
      <sheetName val="ANEXO 02-OPLA- 123"/>
    </sheetNames>
    <sheetDataSet>
      <sheetData sheetId="0"/>
      <sheetData sheetId="1">
        <row r="1">
          <cell r="A1" t="str">
            <v>SECUENCIA FUNCIONAL
(META PRESUPUESTARIA)</v>
          </cell>
          <cell r="B1" t="str">
            <v xml:space="preserve">UNIDAD EJECUTORA / CATEGORÍA PRESUPUESTARIA /
FINALIDAD
</v>
          </cell>
          <cell r="C1" t="str">
            <v>POI Anual 2019 Modificado Versión 2</v>
          </cell>
          <cell r="D1">
            <v>0</v>
          </cell>
          <cell r="E1">
            <v>0</v>
          </cell>
          <cell r="F1" t="str">
            <v>PROGRAMACIÓN MENSUALIZADA DEL POI ANUAL 2019 MODIFICADO VERSIÓN 2</v>
          </cell>
          <cell r="G1">
            <v>0</v>
          </cell>
          <cell r="H1">
            <v>0</v>
          </cell>
          <cell r="I1">
            <v>0</v>
          </cell>
          <cell r="J1">
            <v>0</v>
          </cell>
          <cell r="K1">
            <v>0</v>
          </cell>
          <cell r="L1">
            <v>0</v>
          </cell>
          <cell r="M1">
            <v>0</v>
          </cell>
          <cell r="N1">
            <v>0</v>
          </cell>
          <cell r="O1">
            <v>0</v>
          </cell>
          <cell r="P1">
            <v>0</v>
          </cell>
          <cell r="Q1">
            <v>0</v>
          </cell>
          <cell r="R1" t="str">
            <v>CÓDIGO DE ACTIVIDAD OPERATIVA DEL APLICATIVO DE CEPLAN QUE SUMA A LA META FÍSCA POR META PRESUPUESTARIA</v>
          </cell>
          <cell r="S1" t="str">
            <v>CÓDIGO DE ACTIVIDAD OPERATIVA DEL APLICATIVO DE CEPLAN QUE SUMA AL PRESUPUESTO POR META PRESUPUESTARIA</v>
          </cell>
        </row>
        <row r="2">
          <cell r="A2">
            <v>0</v>
          </cell>
          <cell r="B2">
            <v>0</v>
          </cell>
          <cell r="C2" t="str">
            <v xml:space="preserve">METAS FÍSICAS </v>
          </cell>
          <cell r="D2">
            <v>0</v>
          </cell>
          <cell r="E2" t="str">
            <v xml:space="preserve">PRESUPUESTO (S/) </v>
          </cell>
          <cell r="F2" t="str">
            <v>ENE</v>
          </cell>
          <cell r="G2" t="str">
            <v>FEB</v>
          </cell>
          <cell r="H2" t="str">
            <v>MAR</v>
          </cell>
          <cell r="I2" t="str">
            <v>ABR</v>
          </cell>
          <cell r="J2" t="str">
            <v>MAY</v>
          </cell>
          <cell r="K2" t="str">
            <v>JUN</v>
          </cell>
          <cell r="L2" t="str">
            <v>JUL</v>
          </cell>
          <cell r="M2" t="str">
            <v>AGO</v>
          </cell>
          <cell r="N2" t="str">
            <v>SET</v>
          </cell>
          <cell r="O2" t="str">
            <v>OCT</v>
          </cell>
          <cell r="P2" t="str">
            <v>NOV</v>
          </cell>
          <cell r="Q2" t="str">
            <v>DIC</v>
          </cell>
          <cell r="R2">
            <v>0</v>
          </cell>
          <cell r="S2">
            <v>0</v>
          </cell>
        </row>
        <row r="3">
          <cell r="A3">
            <v>0</v>
          </cell>
          <cell r="B3">
            <v>0</v>
          </cell>
          <cell r="C3" t="str">
            <v>UNIDAD 
DE 
MEDIDA</v>
          </cell>
          <cell r="D3" t="str">
            <v xml:space="preserve"> META FÍSICA
ANUAL</v>
          </cell>
          <cell r="E3" t="str">
            <v>PIM</v>
          </cell>
          <cell r="F3">
            <v>0</v>
          </cell>
          <cell r="G3">
            <v>0</v>
          </cell>
          <cell r="H3">
            <v>0</v>
          </cell>
          <cell r="I3">
            <v>0</v>
          </cell>
          <cell r="J3">
            <v>0</v>
          </cell>
          <cell r="K3">
            <v>0</v>
          </cell>
          <cell r="L3">
            <v>0</v>
          </cell>
          <cell r="M3">
            <v>0</v>
          </cell>
          <cell r="N3">
            <v>0</v>
          </cell>
          <cell r="O3">
            <v>0</v>
          </cell>
          <cell r="P3">
            <v>0</v>
          </cell>
          <cell r="Q3">
            <v>0</v>
          </cell>
          <cell r="R3">
            <v>0</v>
          </cell>
          <cell r="S3">
            <v>0</v>
          </cell>
        </row>
        <row r="4">
          <cell r="A4">
            <v>0</v>
          </cell>
          <cell r="B4" t="str">
            <v>Producto 3000194 Empleo temporal generado</v>
          </cell>
          <cell r="C4" t="e">
            <v>#REF!</v>
          </cell>
          <cell r="D4">
            <v>14000</v>
          </cell>
          <cell r="E4">
            <v>99027772</v>
          </cell>
          <cell r="F4">
            <v>0</v>
          </cell>
          <cell r="G4">
            <v>0</v>
          </cell>
          <cell r="H4">
            <v>0</v>
          </cell>
          <cell r="I4">
            <v>0</v>
          </cell>
          <cell r="J4">
            <v>0</v>
          </cell>
          <cell r="K4">
            <v>0</v>
          </cell>
          <cell r="L4">
            <v>0</v>
          </cell>
          <cell r="M4">
            <v>1407</v>
          </cell>
          <cell r="N4">
            <v>5593</v>
          </cell>
          <cell r="O4">
            <v>5593</v>
          </cell>
          <cell r="P4">
            <v>1407</v>
          </cell>
          <cell r="Q4">
            <v>0</v>
          </cell>
          <cell r="R4">
            <v>0</v>
          </cell>
          <cell r="S4">
            <v>0</v>
          </cell>
        </row>
        <row r="5">
          <cell r="A5">
            <v>0</v>
          </cell>
          <cell r="B5" t="str">
            <v>Actividad 5001253 Transferencia de recursos para la ejecución de proyectos de inversión</v>
          </cell>
          <cell r="C5" t="str">
            <v>Proyecto</v>
          </cell>
          <cell r="D5">
            <v>226</v>
          </cell>
          <cell r="E5">
            <v>67515321</v>
          </cell>
          <cell r="F5">
            <v>0</v>
          </cell>
          <cell r="G5">
            <v>0</v>
          </cell>
          <cell r="H5">
            <v>0</v>
          </cell>
          <cell r="I5">
            <v>0</v>
          </cell>
          <cell r="J5">
            <v>0</v>
          </cell>
          <cell r="K5">
            <v>0</v>
          </cell>
          <cell r="L5">
            <v>226</v>
          </cell>
          <cell r="M5">
            <v>0</v>
          </cell>
          <cell r="N5">
            <v>0</v>
          </cell>
          <cell r="O5">
            <v>0</v>
          </cell>
          <cell r="P5">
            <v>0</v>
          </cell>
          <cell r="Q5">
            <v>0</v>
          </cell>
          <cell r="R5">
            <v>0</v>
          </cell>
          <cell r="S5">
            <v>0</v>
          </cell>
        </row>
        <row r="6">
          <cell r="A6" t="str">
            <v>0001</v>
          </cell>
          <cell r="B6" t="str">
            <v>0058264 Transferencia de recursos para la ejecución de proyectos de inversión</v>
          </cell>
          <cell r="C6" t="str">
            <v>Proyecto</v>
          </cell>
          <cell r="D6">
            <v>226</v>
          </cell>
          <cell r="E6">
            <v>67515321</v>
          </cell>
          <cell r="F6">
            <v>0</v>
          </cell>
          <cell r="G6">
            <v>0</v>
          </cell>
          <cell r="H6">
            <v>0</v>
          </cell>
          <cell r="I6">
            <v>0</v>
          </cell>
          <cell r="J6">
            <v>0</v>
          </cell>
          <cell r="K6">
            <v>0</v>
          </cell>
          <cell r="L6">
            <v>226</v>
          </cell>
          <cell r="M6">
            <v>0</v>
          </cell>
          <cell r="N6">
            <v>0</v>
          </cell>
          <cell r="O6">
            <v>0</v>
          </cell>
          <cell r="P6">
            <v>0</v>
          </cell>
          <cell r="Q6">
            <v>0</v>
          </cell>
          <cell r="R6" t="str">
            <v>19AO000117953</v>
          </cell>
          <cell r="S6" t="str">
            <v>19AO000117953</v>
          </cell>
        </row>
        <row r="7">
          <cell r="A7">
            <v>0</v>
          </cell>
          <cell r="B7" t="str">
            <v>Actividad 5004341 Promoción de modalidades de intervención del Programa para desarrollo de proyectos intensivos en mano de obra no calificada</v>
          </cell>
          <cell r="C7" t="str">
            <v>Asistencia Técnica</v>
          </cell>
          <cell r="D7">
            <v>714</v>
          </cell>
          <cell r="E7">
            <v>12747087</v>
          </cell>
          <cell r="F7">
            <v>3</v>
          </cell>
          <cell r="G7">
            <v>3</v>
          </cell>
          <cell r="H7">
            <v>229</v>
          </cell>
          <cell r="I7">
            <v>229</v>
          </cell>
          <cell r="J7">
            <v>3</v>
          </cell>
          <cell r="K7">
            <v>3</v>
          </cell>
          <cell r="L7">
            <v>3</v>
          </cell>
          <cell r="M7">
            <v>3</v>
          </cell>
          <cell r="N7">
            <v>229</v>
          </cell>
          <cell r="O7">
            <v>3</v>
          </cell>
          <cell r="P7">
            <v>3</v>
          </cell>
          <cell r="Q7">
            <v>3</v>
          </cell>
          <cell r="R7">
            <v>0</v>
          </cell>
          <cell r="S7">
            <v>0</v>
          </cell>
        </row>
        <row r="8">
          <cell r="A8" t="str">
            <v>0002</v>
          </cell>
          <cell r="B8" t="str">
            <v>0107177 Promoción de modalidades de intervención para el desarrollo de proyectos intensivos en mano de obra no calificada - Amazonas</v>
          </cell>
          <cell r="C8" t="str">
            <v>Asistencia Técnica</v>
          </cell>
          <cell r="D8">
            <v>15</v>
          </cell>
          <cell r="E8">
            <v>36750.000000000007</v>
          </cell>
          <cell r="F8">
            <v>0</v>
          </cell>
          <cell r="G8">
            <v>0</v>
          </cell>
          <cell r="H8">
            <v>5</v>
          </cell>
          <cell r="I8">
            <v>5</v>
          </cell>
          <cell r="J8">
            <v>0</v>
          </cell>
          <cell r="K8">
            <v>0</v>
          </cell>
          <cell r="L8">
            <v>0</v>
          </cell>
          <cell r="M8">
            <v>0</v>
          </cell>
          <cell r="N8">
            <v>5</v>
          </cell>
          <cell r="O8">
            <v>0</v>
          </cell>
          <cell r="P8">
            <v>0</v>
          </cell>
          <cell r="Q8">
            <v>0</v>
          </cell>
          <cell r="R8" t="str">
            <v>19AO000118282</v>
          </cell>
          <cell r="S8" t="str">
            <v>19AO000118282</v>
          </cell>
        </row>
        <row r="9">
          <cell r="A9" t="str">
            <v>0003</v>
          </cell>
          <cell r="B9" t="str">
            <v>0107177 Promoción de modalidades de intervención para el desarrollo de proyectos intensivos en mano de obra no calificada - Ancash</v>
          </cell>
          <cell r="C9" t="str">
            <v>Asistencia Técnica</v>
          </cell>
          <cell r="D9">
            <v>0</v>
          </cell>
          <cell r="E9">
            <v>0</v>
          </cell>
          <cell r="F9">
            <v>0</v>
          </cell>
          <cell r="G9">
            <v>0</v>
          </cell>
          <cell r="H9">
            <v>0</v>
          </cell>
          <cell r="I9">
            <v>0</v>
          </cell>
          <cell r="J9">
            <v>0</v>
          </cell>
          <cell r="K9">
            <v>0</v>
          </cell>
          <cell r="L9">
            <v>0</v>
          </cell>
          <cell r="M9">
            <v>0</v>
          </cell>
          <cell r="N9">
            <v>0</v>
          </cell>
          <cell r="O9">
            <v>0</v>
          </cell>
          <cell r="P9">
            <v>0</v>
          </cell>
          <cell r="Q9">
            <v>0</v>
          </cell>
          <cell r="R9" t="str">
            <v>19AO000601392</v>
          </cell>
          <cell r="S9" t="str">
            <v>19AO000601392</v>
          </cell>
        </row>
        <row r="10">
          <cell r="A10" t="str">
            <v>0004</v>
          </cell>
          <cell r="B10" t="str">
            <v>0107177 Promoción de modalidades de intervención para el desarrollo de proyectos intensivos en mano de obra no calificada - Apurímac</v>
          </cell>
          <cell r="C10" t="str">
            <v>Asistencia Técnica</v>
          </cell>
          <cell r="D10">
            <v>33</v>
          </cell>
          <cell r="E10">
            <v>36749.999999999993</v>
          </cell>
          <cell r="F10">
            <v>0</v>
          </cell>
          <cell r="G10">
            <v>0</v>
          </cell>
          <cell r="H10">
            <v>11</v>
          </cell>
          <cell r="I10">
            <v>11</v>
          </cell>
          <cell r="J10">
            <v>0</v>
          </cell>
          <cell r="K10">
            <v>0</v>
          </cell>
          <cell r="L10">
            <v>0</v>
          </cell>
          <cell r="M10">
            <v>0</v>
          </cell>
          <cell r="N10">
            <v>11</v>
          </cell>
          <cell r="O10">
            <v>0</v>
          </cell>
          <cell r="P10">
            <v>0</v>
          </cell>
          <cell r="Q10">
            <v>0</v>
          </cell>
          <cell r="R10" t="str">
            <v>19AO000118806</v>
          </cell>
          <cell r="S10" t="str">
            <v>19AO000118806</v>
          </cell>
        </row>
        <row r="11">
          <cell r="A11" t="str">
            <v>0005</v>
          </cell>
          <cell r="B11" t="str">
            <v>0107177 Promoción de modalidades de intervención para el desarrollo de proyectos intensivos en mano de obra no calificada - Arequipa</v>
          </cell>
          <cell r="C11" t="str">
            <v>Asistencia Técnica</v>
          </cell>
          <cell r="D11">
            <v>27</v>
          </cell>
          <cell r="E11">
            <v>88500</v>
          </cell>
          <cell r="F11">
            <v>0</v>
          </cell>
          <cell r="G11">
            <v>0</v>
          </cell>
          <cell r="H11">
            <v>9</v>
          </cell>
          <cell r="I11">
            <v>9</v>
          </cell>
          <cell r="J11">
            <v>0</v>
          </cell>
          <cell r="K11">
            <v>0</v>
          </cell>
          <cell r="L11">
            <v>0</v>
          </cell>
          <cell r="M11">
            <v>0</v>
          </cell>
          <cell r="N11">
            <v>9</v>
          </cell>
          <cell r="O11">
            <v>0</v>
          </cell>
          <cell r="P11">
            <v>0</v>
          </cell>
          <cell r="Q11">
            <v>0</v>
          </cell>
          <cell r="R11" t="str">
            <v>19AO000139616</v>
          </cell>
          <cell r="S11" t="str">
            <v>19AO000139616</v>
          </cell>
        </row>
        <row r="12">
          <cell r="A12" t="str">
            <v>0006</v>
          </cell>
          <cell r="B12" t="str">
            <v>0107177 Promoción de modalidades de intervención para el desarrollo de proyectos intensivos en mano de obra no calificada - Ayacucho</v>
          </cell>
          <cell r="C12" t="str">
            <v>Asistencia Técnica</v>
          </cell>
          <cell r="D12">
            <v>33</v>
          </cell>
          <cell r="E12">
            <v>88499.999999999985</v>
          </cell>
          <cell r="F12">
            <v>0</v>
          </cell>
          <cell r="G12">
            <v>0</v>
          </cell>
          <cell r="H12">
            <v>11</v>
          </cell>
          <cell r="I12">
            <v>11</v>
          </cell>
          <cell r="J12">
            <v>0</v>
          </cell>
          <cell r="K12">
            <v>0</v>
          </cell>
          <cell r="L12">
            <v>0</v>
          </cell>
          <cell r="M12">
            <v>0</v>
          </cell>
          <cell r="N12">
            <v>11</v>
          </cell>
          <cell r="O12">
            <v>0</v>
          </cell>
          <cell r="P12">
            <v>0</v>
          </cell>
          <cell r="Q12">
            <v>0</v>
          </cell>
          <cell r="R12" t="str">
            <v>19AO000143577</v>
          </cell>
          <cell r="S12" t="str">
            <v>19AO000143577</v>
          </cell>
        </row>
        <row r="13">
          <cell r="A13" t="str">
            <v>0007</v>
          </cell>
          <cell r="B13" t="str">
            <v>0107177 Promoción de modalidades de intervención para el desarrollo de proyectos intensivos en mano de obra no calificada - Cajamarca</v>
          </cell>
          <cell r="C13" t="str">
            <v>Asistencia Técnica</v>
          </cell>
          <cell r="D13">
            <v>42</v>
          </cell>
          <cell r="E13">
            <v>36750</v>
          </cell>
          <cell r="F13">
            <v>0</v>
          </cell>
          <cell r="G13">
            <v>0</v>
          </cell>
          <cell r="H13">
            <v>14</v>
          </cell>
          <cell r="I13">
            <v>14</v>
          </cell>
          <cell r="J13">
            <v>0</v>
          </cell>
          <cell r="K13">
            <v>0</v>
          </cell>
          <cell r="L13">
            <v>0</v>
          </cell>
          <cell r="M13">
            <v>0</v>
          </cell>
          <cell r="N13">
            <v>14</v>
          </cell>
          <cell r="O13">
            <v>0</v>
          </cell>
          <cell r="P13">
            <v>0</v>
          </cell>
          <cell r="Q13">
            <v>0</v>
          </cell>
          <cell r="R13" t="str">
            <v>19AO000143590</v>
          </cell>
          <cell r="S13" t="str">
            <v>19AO000143590</v>
          </cell>
        </row>
        <row r="14">
          <cell r="A14" t="str">
            <v>0008</v>
          </cell>
          <cell r="B14" t="str">
            <v>0107177 Promoción de modalidades de intervención para el desarrollo de proyectos intensivos en mano de obra no calificada - Cusco</v>
          </cell>
          <cell r="C14" t="str">
            <v>Asistencia Técnica</v>
          </cell>
          <cell r="D14">
            <v>66</v>
          </cell>
          <cell r="E14">
            <v>125250</v>
          </cell>
          <cell r="F14">
            <v>0</v>
          </cell>
          <cell r="G14">
            <v>0</v>
          </cell>
          <cell r="H14">
            <v>22</v>
          </cell>
          <cell r="I14">
            <v>22</v>
          </cell>
          <cell r="J14">
            <v>0</v>
          </cell>
          <cell r="K14">
            <v>0</v>
          </cell>
          <cell r="L14">
            <v>0</v>
          </cell>
          <cell r="M14">
            <v>0</v>
          </cell>
          <cell r="N14">
            <v>22</v>
          </cell>
          <cell r="O14">
            <v>0</v>
          </cell>
          <cell r="P14">
            <v>0</v>
          </cell>
          <cell r="Q14">
            <v>0</v>
          </cell>
          <cell r="R14" t="str">
            <v>19AO000143603</v>
          </cell>
          <cell r="S14" t="str">
            <v>19AO000143603</v>
          </cell>
        </row>
        <row r="15">
          <cell r="A15" t="str">
            <v>0009</v>
          </cell>
          <cell r="B15" t="str">
            <v>0107177 Promoción de modalidades de intervención para el desarrollo de proyectos intensivos en mano de obra no calificada - Huancavelica</v>
          </cell>
          <cell r="C15" t="str">
            <v>Asistencia Técnica</v>
          </cell>
          <cell r="D15">
            <v>30</v>
          </cell>
          <cell r="E15">
            <v>93140</v>
          </cell>
          <cell r="F15">
            <v>0</v>
          </cell>
          <cell r="G15">
            <v>0</v>
          </cell>
          <cell r="H15">
            <v>10</v>
          </cell>
          <cell r="I15">
            <v>10</v>
          </cell>
          <cell r="J15">
            <v>0</v>
          </cell>
          <cell r="K15">
            <v>0</v>
          </cell>
          <cell r="L15">
            <v>0</v>
          </cell>
          <cell r="M15">
            <v>0</v>
          </cell>
          <cell r="N15">
            <v>10</v>
          </cell>
          <cell r="O15">
            <v>0</v>
          </cell>
          <cell r="P15">
            <v>0</v>
          </cell>
          <cell r="Q15">
            <v>0</v>
          </cell>
          <cell r="R15" t="str">
            <v>19AO000143616</v>
          </cell>
          <cell r="S15" t="str">
            <v>19AO000143616</v>
          </cell>
        </row>
        <row r="16">
          <cell r="A16" t="str">
            <v>0010</v>
          </cell>
          <cell r="B16" t="str">
            <v>0107177 Promoción de modalidades de intervención para el desarrollo de proyectos intensivos en mano de obra no calificada - Huánuco</v>
          </cell>
          <cell r="C16" t="str">
            <v>Asistencia Técnica</v>
          </cell>
          <cell r="D16">
            <v>60</v>
          </cell>
          <cell r="E16">
            <v>110250</v>
          </cell>
          <cell r="F16">
            <v>0</v>
          </cell>
          <cell r="G16">
            <v>0</v>
          </cell>
          <cell r="H16">
            <v>20</v>
          </cell>
          <cell r="I16">
            <v>20</v>
          </cell>
          <cell r="J16">
            <v>0</v>
          </cell>
          <cell r="K16">
            <v>0</v>
          </cell>
          <cell r="L16">
            <v>0</v>
          </cell>
          <cell r="M16">
            <v>0</v>
          </cell>
          <cell r="N16">
            <v>20</v>
          </cell>
          <cell r="O16">
            <v>0</v>
          </cell>
          <cell r="P16">
            <v>0</v>
          </cell>
          <cell r="Q16">
            <v>0</v>
          </cell>
          <cell r="R16" t="str">
            <v>19AO000143838</v>
          </cell>
          <cell r="S16" t="str">
            <v>19AO000143838</v>
          </cell>
        </row>
        <row r="17">
          <cell r="A17" t="str">
            <v>0050</v>
          </cell>
          <cell r="B17" t="str">
            <v>0107177 Promoción de modalidades de intervención para el desarrollo de proyectos intensivos en mano de obra no calificada - Huaraz</v>
          </cell>
          <cell r="C17" t="str">
            <v>Asistencia Técnica</v>
          </cell>
          <cell r="D17">
            <v>36</v>
          </cell>
          <cell r="E17">
            <v>88500</v>
          </cell>
          <cell r="F17">
            <v>0</v>
          </cell>
          <cell r="G17">
            <v>0</v>
          </cell>
          <cell r="H17">
            <v>12</v>
          </cell>
          <cell r="I17">
            <v>12</v>
          </cell>
          <cell r="J17">
            <v>0</v>
          </cell>
          <cell r="K17">
            <v>0</v>
          </cell>
          <cell r="L17">
            <v>0</v>
          </cell>
          <cell r="M17">
            <v>0</v>
          </cell>
          <cell r="N17">
            <v>12</v>
          </cell>
          <cell r="O17">
            <v>0</v>
          </cell>
          <cell r="P17">
            <v>0</v>
          </cell>
          <cell r="Q17">
            <v>0</v>
          </cell>
          <cell r="R17" t="str">
            <v>19AO001662666</v>
          </cell>
          <cell r="S17" t="str">
            <v>19AO001662666</v>
          </cell>
        </row>
        <row r="18">
          <cell r="A18" t="str">
            <v>0011</v>
          </cell>
          <cell r="B18" t="str">
            <v>0107177 Promoción de modalidades de intervención para el desarrollo de proyectos intensivos en mano de obra no calificada - Ica</v>
          </cell>
          <cell r="C18" t="str">
            <v>Asistencia Técnica</v>
          </cell>
          <cell r="D18">
            <v>15</v>
          </cell>
          <cell r="E18">
            <v>88499.999999999985</v>
          </cell>
          <cell r="F18">
            <v>0</v>
          </cell>
          <cell r="G18">
            <v>0</v>
          </cell>
          <cell r="H18">
            <v>5</v>
          </cell>
          <cell r="I18">
            <v>5</v>
          </cell>
          <cell r="J18">
            <v>0</v>
          </cell>
          <cell r="K18">
            <v>0</v>
          </cell>
          <cell r="L18">
            <v>0</v>
          </cell>
          <cell r="M18">
            <v>0</v>
          </cell>
          <cell r="N18">
            <v>5</v>
          </cell>
          <cell r="O18">
            <v>0</v>
          </cell>
          <cell r="P18">
            <v>0</v>
          </cell>
          <cell r="Q18">
            <v>0</v>
          </cell>
          <cell r="R18" t="str">
            <v>19AO000143848</v>
          </cell>
          <cell r="S18" t="str">
            <v>19AO000143848</v>
          </cell>
        </row>
        <row r="19">
          <cell r="A19" t="str">
            <v>0012</v>
          </cell>
          <cell r="B19" t="str">
            <v>0107177 Promoción de modalidades de intervención para el desarrollo de proyectos intensivos en mano de obra no calificada - Junín</v>
          </cell>
          <cell r="C19" t="str">
            <v>Asistencia Técnica</v>
          </cell>
          <cell r="D19">
            <v>36</v>
          </cell>
          <cell r="E19">
            <v>73499.999999999985</v>
          </cell>
          <cell r="F19">
            <v>0</v>
          </cell>
          <cell r="G19">
            <v>0</v>
          </cell>
          <cell r="H19">
            <v>12</v>
          </cell>
          <cell r="I19">
            <v>12</v>
          </cell>
          <cell r="J19">
            <v>0</v>
          </cell>
          <cell r="K19">
            <v>0</v>
          </cell>
          <cell r="L19">
            <v>0</v>
          </cell>
          <cell r="M19">
            <v>0</v>
          </cell>
          <cell r="N19">
            <v>12</v>
          </cell>
          <cell r="O19">
            <v>0</v>
          </cell>
          <cell r="P19">
            <v>0</v>
          </cell>
          <cell r="Q19">
            <v>0</v>
          </cell>
          <cell r="R19" t="str">
            <v>19AO000143865</v>
          </cell>
          <cell r="S19" t="str">
            <v>19AO000143865</v>
          </cell>
        </row>
        <row r="20">
          <cell r="A20" t="str">
            <v>0013</v>
          </cell>
          <cell r="B20" t="str">
            <v>0107177 Promoción de modalidades de intervención para el desarrollo de proyectos intensivos en mano de obra no calificada - La Libertad</v>
          </cell>
          <cell r="C20" t="str">
            <v>Asistencia Técnica</v>
          </cell>
          <cell r="D20">
            <v>33</v>
          </cell>
          <cell r="E20">
            <v>177000</v>
          </cell>
          <cell r="F20">
            <v>0</v>
          </cell>
          <cell r="G20">
            <v>0</v>
          </cell>
          <cell r="H20">
            <v>11</v>
          </cell>
          <cell r="I20">
            <v>11</v>
          </cell>
          <cell r="J20">
            <v>0</v>
          </cell>
          <cell r="K20">
            <v>0</v>
          </cell>
          <cell r="L20">
            <v>0</v>
          </cell>
          <cell r="M20">
            <v>0</v>
          </cell>
          <cell r="N20">
            <v>11</v>
          </cell>
          <cell r="O20">
            <v>0</v>
          </cell>
          <cell r="P20">
            <v>0</v>
          </cell>
          <cell r="Q20">
            <v>0</v>
          </cell>
          <cell r="R20" t="str">
            <v>19AO000144573</v>
          </cell>
          <cell r="S20" t="str">
            <v>19AO000144573</v>
          </cell>
        </row>
        <row r="21">
          <cell r="A21" t="str">
            <v>0014</v>
          </cell>
          <cell r="B21" t="str">
            <v>0107177 Promoción de modalidades de intervención para el desarrollo de proyectos intensivos en mano de obra no calificada - Lambayeque</v>
          </cell>
          <cell r="C21" t="str">
            <v>Asistencia Técnica</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t="str">
            <v>19AO000602724</v>
          </cell>
          <cell r="S21" t="str">
            <v>19AO000602724</v>
          </cell>
        </row>
        <row r="22">
          <cell r="A22" t="str">
            <v>0015</v>
          </cell>
          <cell r="B22" t="str">
            <v>0107177 Promoción de modalidades de intervención para el desarrollo de proyectos intensivos en mano de obra no calificada - Lima</v>
          </cell>
          <cell r="C22" t="str">
            <v>Asistencia Técnica</v>
          </cell>
          <cell r="D22">
            <v>48</v>
          </cell>
          <cell r="E22">
            <v>177000.00000000003</v>
          </cell>
          <cell r="F22">
            <v>0</v>
          </cell>
          <cell r="G22">
            <v>0</v>
          </cell>
          <cell r="H22">
            <v>16</v>
          </cell>
          <cell r="I22">
            <v>16</v>
          </cell>
          <cell r="J22">
            <v>0</v>
          </cell>
          <cell r="K22">
            <v>0</v>
          </cell>
          <cell r="L22">
            <v>0</v>
          </cell>
          <cell r="M22">
            <v>0</v>
          </cell>
          <cell r="N22">
            <v>16</v>
          </cell>
          <cell r="O22">
            <v>0</v>
          </cell>
          <cell r="P22">
            <v>0</v>
          </cell>
          <cell r="Q22">
            <v>0</v>
          </cell>
          <cell r="R22" t="str">
            <v>19AO000148665</v>
          </cell>
          <cell r="S22" t="str">
            <v>19AO000148665</v>
          </cell>
        </row>
        <row r="23">
          <cell r="A23" t="str">
            <v>0016</v>
          </cell>
          <cell r="B23" t="str">
            <v>0107177 Promoción de modalidades de intervención para el desarrollo de proyectos intensivos en mano de obra no calificada - Loreto</v>
          </cell>
          <cell r="C23" t="str">
            <v>Asistencia Técnica</v>
          </cell>
          <cell r="D23">
            <v>36</v>
          </cell>
          <cell r="E23">
            <v>88499.999999999985</v>
          </cell>
          <cell r="F23">
            <v>0</v>
          </cell>
          <cell r="G23">
            <v>0</v>
          </cell>
          <cell r="H23">
            <v>12</v>
          </cell>
          <cell r="I23">
            <v>12</v>
          </cell>
          <cell r="J23">
            <v>0</v>
          </cell>
          <cell r="K23">
            <v>0</v>
          </cell>
          <cell r="L23">
            <v>0</v>
          </cell>
          <cell r="M23">
            <v>0</v>
          </cell>
          <cell r="N23">
            <v>12</v>
          </cell>
          <cell r="O23">
            <v>0</v>
          </cell>
          <cell r="P23">
            <v>0</v>
          </cell>
          <cell r="Q23">
            <v>0</v>
          </cell>
          <cell r="R23" t="str">
            <v>19AO000148684</v>
          </cell>
          <cell r="S23" t="str">
            <v>19AO000148684</v>
          </cell>
        </row>
        <row r="24">
          <cell r="A24" t="str">
            <v>0017</v>
          </cell>
          <cell r="B24" t="str">
            <v>0107177 Promoción de modalidades de intervención para el desarrollo de proyectos intensivos en mano de obra no calificada - Madre de Dios</v>
          </cell>
          <cell r="C24" t="str">
            <v>Asistencia Técnica</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t="str">
            <v>19AO000602725</v>
          </cell>
          <cell r="S24" t="str">
            <v>19AO000602725</v>
          </cell>
        </row>
        <row r="25">
          <cell r="A25" t="str">
            <v>0018</v>
          </cell>
          <cell r="B25" t="str">
            <v>0107177 Promoción de modalidades de intervención para el desarrollo de proyectos intensivos en mano de obra no calificada - Moquegua</v>
          </cell>
          <cell r="C25" t="str">
            <v>Asistencia Técnica</v>
          </cell>
          <cell r="D25">
            <v>6</v>
          </cell>
          <cell r="E25">
            <v>36750</v>
          </cell>
          <cell r="F25">
            <v>0</v>
          </cell>
          <cell r="G25">
            <v>0</v>
          </cell>
          <cell r="H25">
            <v>2</v>
          </cell>
          <cell r="I25">
            <v>2</v>
          </cell>
          <cell r="J25">
            <v>0</v>
          </cell>
          <cell r="K25">
            <v>0</v>
          </cell>
          <cell r="L25">
            <v>0</v>
          </cell>
          <cell r="M25">
            <v>0</v>
          </cell>
          <cell r="N25">
            <v>2</v>
          </cell>
          <cell r="O25">
            <v>0</v>
          </cell>
          <cell r="P25">
            <v>0</v>
          </cell>
          <cell r="Q25">
            <v>0</v>
          </cell>
          <cell r="R25" t="str">
            <v>19AO000148775</v>
          </cell>
          <cell r="S25" t="str">
            <v>19AO000148775</v>
          </cell>
        </row>
        <row r="26">
          <cell r="A26" t="str">
            <v>0019</v>
          </cell>
          <cell r="B26" t="str">
            <v>0107177 Promoción de modalidades de intervención para el desarrollo de proyectos intensivos en mano de obra no calificada - Pasco</v>
          </cell>
          <cell r="C26" t="str">
            <v>Asistencia Técnica</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t="str">
            <v>19AO000602726</v>
          </cell>
          <cell r="S26" t="str">
            <v>19AO000602726</v>
          </cell>
        </row>
        <row r="27">
          <cell r="A27" t="str">
            <v>0020</v>
          </cell>
          <cell r="B27" t="str">
            <v>0107177 Promoción de modalidades de intervención para el desarrollo de proyectos intensivos en mano de obra no calificada - Piura</v>
          </cell>
          <cell r="C27" t="str">
            <v>Asistencia Técnica</v>
          </cell>
          <cell r="D27">
            <v>72</v>
          </cell>
          <cell r="E27">
            <v>157000</v>
          </cell>
          <cell r="F27">
            <v>0</v>
          </cell>
          <cell r="G27">
            <v>0</v>
          </cell>
          <cell r="H27">
            <v>24</v>
          </cell>
          <cell r="I27">
            <v>24</v>
          </cell>
          <cell r="J27">
            <v>0</v>
          </cell>
          <cell r="K27">
            <v>0</v>
          </cell>
          <cell r="L27">
            <v>0</v>
          </cell>
          <cell r="M27">
            <v>0</v>
          </cell>
          <cell r="N27">
            <v>24</v>
          </cell>
          <cell r="O27">
            <v>0</v>
          </cell>
          <cell r="P27">
            <v>0</v>
          </cell>
          <cell r="Q27">
            <v>0</v>
          </cell>
          <cell r="R27" t="str">
            <v>19AO000148834</v>
          </cell>
          <cell r="S27" t="str">
            <v>19AO000148834</v>
          </cell>
        </row>
        <row r="28">
          <cell r="A28" t="str">
            <v>0021</v>
          </cell>
          <cell r="B28" t="str">
            <v>0107177 Promoción de modalidades de intervención para el desarrollo de proyectos intensivos en mano de obra no calificada - Puno</v>
          </cell>
          <cell r="C28" t="str">
            <v>Asistencia Técnica</v>
          </cell>
          <cell r="D28">
            <v>57</v>
          </cell>
          <cell r="E28">
            <v>88500</v>
          </cell>
          <cell r="F28">
            <v>0</v>
          </cell>
          <cell r="G28">
            <v>0</v>
          </cell>
          <cell r="H28">
            <v>19</v>
          </cell>
          <cell r="I28">
            <v>19</v>
          </cell>
          <cell r="J28">
            <v>0</v>
          </cell>
          <cell r="K28">
            <v>0</v>
          </cell>
          <cell r="L28">
            <v>0</v>
          </cell>
          <cell r="M28">
            <v>0</v>
          </cell>
          <cell r="N28">
            <v>19</v>
          </cell>
          <cell r="O28">
            <v>0</v>
          </cell>
          <cell r="P28">
            <v>0</v>
          </cell>
          <cell r="Q28">
            <v>0</v>
          </cell>
          <cell r="R28" t="str">
            <v>19AO000149017</v>
          </cell>
          <cell r="S28" t="str">
            <v>19AO000149017</v>
          </cell>
        </row>
        <row r="29">
          <cell r="A29" t="str">
            <v>0022</v>
          </cell>
          <cell r="B29" t="str">
            <v>0107177 Promoción de modalidades de intervención para el desarrollo de proyectos intensivos en mano de obra no calificada - San Martin</v>
          </cell>
          <cell r="C29" t="str">
            <v>Asistencia Técnica</v>
          </cell>
          <cell r="D29">
            <v>24</v>
          </cell>
          <cell r="E29">
            <v>88499.999999999985</v>
          </cell>
          <cell r="F29">
            <v>0</v>
          </cell>
          <cell r="G29">
            <v>0</v>
          </cell>
          <cell r="H29">
            <v>8</v>
          </cell>
          <cell r="I29">
            <v>8</v>
          </cell>
          <cell r="J29">
            <v>0</v>
          </cell>
          <cell r="K29">
            <v>0</v>
          </cell>
          <cell r="L29">
            <v>0</v>
          </cell>
          <cell r="M29">
            <v>0</v>
          </cell>
          <cell r="N29">
            <v>8</v>
          </cell>
          <cell r="O29">
            <v>0</v>
          </cell>
          <cell r="P29">
            <v>0</v>
          </cell>
          <cell r="Q29">
            <v>0</v>
          </cell>
          <cell r="R29" t="str">
            <v>19AO000149074</v>
          </cell>
          <cell r="S29" t="str">
            <v>19AO000149074</v>
          </cell>
        </row>
        <row r="30">
          <cell r="A30" t="str">
            <v>0023</v>
          </cell>
          <cell r="B30" t="str">
            <v>0107177 Promoción de modalidades de intervención para el desarrollo de proyectos intensivos en mano de obra no calificada - Tacna</v>
          </cell>
          <cell r="C30" t="str">
            <v>Asistencia Técnica</v>
          </cell>
          <cell r="D30">
            <v>9</v>
          </cell>
          <cell r="E30">
            <v>36750</v>
          </cell>
          <cell r="F30">
            <v>0</v>
          </cell>
          <cell r="G30">
            <v>0</v>
          </cell>
          <cell r="H30">
            <v>3</v>
          </cell>
          <cell r="I30">
            <v>3</v>
          </cell>
          <cell r="J30">
            <v>0</v>
          </cell>
          <cell r="K30">
            <v>0</v>
          </cell>
          <cell r="L30">
            <v>0</v>
          </cell>
          <cell r="M30">
            <v>0</v>
          </cell>
          <cell r="N30">
            <v>3</v>
          </cell>
          <cell r="O30">
            <v>0</v>
          </cell>
          <cell r="P30">
            <v>0</v>
          </cell>
          <cell r="Q30">
            <v>0</v>
          </cell>
          <cell r="R30" t="str">
            <v>19AO000149608</v>
          </cell>
          <cell r="S30" t="str">
            <v>19AO000149608</v>
          </cell>
        </row>
        <row r="31">
          <cell r="A31" t="str">
            <v>0024</v>
          </cell>
          <cell r="B31" t="str">
            <v>0107177 Promoción de modalidades de intervención para el desarrollo de proyectos intensivos en mano de obra no calificada - Tumbes</v>
          </cell>
          <cell r="C31" t="str">
            <v>Asistencia Técnica</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t="str">
            <v>19AO000149726</v>
          </cell>
          <cell r="S31" t="str">
            <v>19AO000149726</v>
          </cell>
        </row>
        <row r="32">
          <cell r="A32" t="str">
            <v>0025</v>
          </cell>
          <cell r="B32" t="str">
            <v>0107177 Promoción de modalidades de intervención para el desarrollo de proyectos intensivos en mano de obra no calificada - Ucayali</v>
          </cell>
          <cell r="C32" t="str">
            <v>Asistencia Técnica</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t="str">
            <v>19AO000149740</v>
          </cell>
          <cell r="S32" t="str">
            <v>19AO000149740</v>
          </cell>
        </row>
        <row r="33">
          <cell r="A33" t="str">
            <v>0051</v>
          </cell>
          <cell r="B33" t="str">
            <v>0107177 Promoción de modalidades de intervención para el desarrollo de proyectos intensivos en mano de obra no calificada - Oficina Nacional</v>
          </cell>
          <cell r="C33" t="str">
            <v>Asistencia Técnica</v>
          </cell>
          <cell r="D33">
            <v>12</v>
          </cell>
          <cell r="E33">
            <v>8933673</v>
          </cell>
          <cell r="F33">
            <v>1</v>
          </cell>
          <cell r="G33">
            <v>1</v>
          </cell>
          <cell r="H33">
            <v>1</v>
          </cell>
          <cell r="I33">
            <v>1</v>
          </cell>
          <cell r="J33">
            <v>1</v>
          </cell>
          <cell r="K33">
            <v>1</v>
          </cell>
          <cell r="L33">
            <v>1</v>
          </cell>
          <cell r="M33">
            <v>1</v>
          </cell>
          <cell r="N33">
            <v>1</v>
          </cell>
          <cell r="O33">
            <v>1</v>
          </cell>
          <cell r="P33">
            <v>1</v>
          </cell>
          <cell r="Q33">
            <v>1</v>
          </cell>
          <cell r="R33" t="str">
            <v>19AO001662685</v>
          </cell>
          <cell r="S33" t="str">
            <v>19AO001662685</v>
          </cell>
        </row>
        <row r="34">
          <cell r="A34" t="str">
            <v>0087</v>
          </cell>
          <cell r="B34" t="str">
            <v>0107177 Promoción de modalidades de intervención para el desarrollo de proyectos intensivos en mano de obra no calificada - Oficina Nacional</v>
          </cell>
          <cell r="C34" t="str">
            <v>Asistencia Técnica</v>
          </cell>
          <cell r="D34">
            <v>12</v>
          </cell>
          <cell r="E34">
            <v>8933673</v>
          </cell>
          <cell r="F34">
            <v>1</v>
          </cell>
          <cell r="G34">
            <v>1</v>
          </cell>
          <cell r="H34">
            <v>1</v>
          </cell>
          <cell r="I34">
            <v>1</v>
          </cell>
          <cell r="J34">
            <v>1</v>
          </cell>
          <cell r="K34">
            <v>1</v>
          </cell>
          <cell r="L34">
            <v>1</v>
          </cell>
          <cell r="M34">
            <v>1</v>
          </cell>
          <cell r="N34">
            <v>1</v>
          </cell>
          <cell r="O34">
            <v>1</v>
          </cell>
          <cell r="P34">
            <v>1</v>
          </cell>
          <cell r="Q34">
            <v>1</v>
          </cell>
          <cell r="R34" t="str">
            <v>19AO001662685</v>
          </cell>
          <cell r="S34" t="str">
            <v>19AO001662685</v>
          </cell>
        </row>
        <row r="35">
          <cell r="A35" t="str">
            <v>0052</v>
          </cell>
          <cell r="B35" t="str">
            <v>0107177 Promoción de modalidades de intervención para el desarrollo de proyectos intensivos en mano de obra no calificada - UGPYTOS</v>
          </cell>
          <cell r="C35" t="str">
            <v>Asistencia Técnica</v>
          </cell>
          <cell r="D35">
            <v>12</v>
          </cell>
          <cell r="E35">
            <v>941035</v>
          </cell>
          <cell r="F35">
            <v>1</v>
          </cell>
          <cell r="G35">
            <v>1</v>
          </cell>
          <cell r="H35">
            <v>1</v>
          </cell>
          <cell r="I35">
            <v>1</v>
          </cell>
          <cell r="J35">
            <v>1</v>
          </cell>
          <cell r="K35">
            <v>1</v>
          </cell>
          <cell r="L35">
            <v>1</v>
          </cell>
          <cell r="M35">
            <v>1</v>
          </cell>
          <cell r="N35">
            <v>1</v>
          </cell>
          <cell r="O35">
            <v>1</v>
          </cell>
          <cell r="P35">
            <v>1</v>
          </cell>
          <cell r="Q35">
            <v>1</v>
          </cell>
          <cell r="R35" t="str">
            <v>19AO001662676</v>
          </cell>
          <cell r="S35" t="str">
            <v>19AO001662676</v>
          </cell>
        </row>
        <row r="36">
          <cell r="A36" t="str">
            <v>0088</v>
          </cell>
          <cell r="B36" t="str">
            <v>0107177 Promoción de modalidades de intervención para el desarrollo de proyectos intensivos en mano de obra no calificada - UGPYTOS</v>
          </cell>
          <cell r="C36" t="str">
            <v>Asistencia Técnica</v>
          </cell>
          <cell r="D36">
            <v>12</v>
          </cell>
          <cell r="E36">
            <v>941035</v>
          </cell>
          <cell r="F36">
            <v>1</v>
          </cell>
          <cell r="G36">
            <v>1</v>
          </cell>
          <cell r="H36">
            <v>1</v>
          </cell>
          <cell r="I36">
            <v>1</v>
          </cell>
          <cell r="J36">
            <v>1</v>
          </cell>
          <cell r="K36">
            <v>1</v>
          </cell>
          <cell r="L36">
            <v>1</v>
          </cell>
          <cell r="M36">
            <v>1</v>
          </cell>
          <cell r="N36">
            <v>1</v>
          </cell>
          <cell r="O36">
            <v>1</v>
          </cell>
          <cell r="P36">
            <v>1</v>
          </cell>
          <cell r="Q36">
            <v>1</v>
          </cell>
          <cell r="R36" t="str">
            <v>19AO001662676</v>
          </cell>
          <cell r="S36" t="str">
            <v>19AO001662676</v>
          </cell>
        </row>
        <row r="37">
          <cell r="A37" t="str">
            <v>0053</v>
          </cell>
          <cell r="B37" t="str">
            <v>0107177 Promoción de modalidades de intervención para el desarrollo de proyectos intensivos en mano de obra no calificada - UGPROM</v>
          </cell>
          <cell r="C37" t="str">
            <v>Asistencia Técnica</v>
          </cell>
          <cell r="D37">
            <v>12</v>
          </cell>
          <cell r="E37">
            <v>1155989</v>
          </cell>
          <cell r="F37">
            <v>1</v>
          </cell>
          <cell r="G37">
            <v>1</v>
          </cell>
          <cell r="H37">
            <v>1</v>
          </cell>
          <cell r="I37">
            <v>1</v>
          </cell>
          <cell r="J37">
            <v>1</v>
          </cell>
          <cell r="K37">
            <v>1</v>
          </cell>
          <cell r="L37">
            <v>1</v>
          </cell>
          <cell r="M37">
            <v>1</v>
          </cell>
          <cell r="N37">
            <v>1</v>
          </cell>
          <cell r="O37">
            <v>1</v>
          </cell>
          <cell r="P37">
            <v>1</v>
          </cell>
          <cell r="Q37">
            <v>1</v>
          </cell>
          <cell r="R37" t="str">
            <v>19AO001662678</v>
          </cell>
          <cell r="S37" t="str">
            <v>19AO001662678</v>
          </cell>
        </row>
        <row r="38">
          <cell r="A38" t="str">
            <v>0089</v>
          </cell>
          <cell r="B38" t="str">
            <v>0107177 Promoción de modalidades de intervención para el desarrollo de proyectos intensivos en mano de obra no calificada - UGPROM</v>
          </cell>
          <cell r="C38" t="str">
            <v>Asistencia Técnica</v>
          </cell>
          <cell r="D38">
            <v>12</v>
          </cell>
          <cell r="E38">
            <v>1155989</v>
          </cell>
          <cell r="F38">
            <v>1</v>
          </cell>
          <cell r="G38">
            <v>1</v>
          </cell>
          <cell r="H38">
            <v>1</v>
          </cell>
          <cell r="I38">
            <v>1</v>
          </cell>
          <cell r="J38">
            <v>1</v>
          </cell>
          <cell r="K38">
            <v>1</v>
          </cell>
          <cell r="L38">
            <v>1</v>
          </cell>
          <cell r="M38">
            <v>1</v>
          </cell>
          <cell r="N38">
            <v>1</v>
          </cell>
          <cell r="O38">
            <v>1</v>
          </cell>
          <cell r="P38">
            <v>1</v>
          </cell>
          <cell r="Q38">
            <v>1</v>
          </cell>
          <cell r="R38" t="str">
            <v>19AO001662678</v>
          </cell>
          <cell r="S38" t="str">
            <v>19AO001662678</v>
          </cell>
        </row>
        <row r="39">
          <cell r="A39">
            <v>0</v>
          </cell>
          <cell r="B39" t="str">
            <v>5004342 Seguimiento de los proyectos en ejecución.</v>
          </cell>
          <cell r="C39" t="str">
            <v>Empleo Temporal</v>
          </cell>
          <cell r="D39">
            <v>14000</v>
          </cell>
          <cell r="E39">
            <v>8124785</v>
          </cell>
          <cell r="F39">
            <v>0</v>
          </cell>
          <cell r="G39">
            <v>0</v>
          </cell>
          <cell r="H39">
            <v>0</v>
          </cell>
          <cell r="I39">
            <v>0</v>
          </cell>
          <cell r="J39">
            <v>0</v>
          </cell>
          <cell r="K39">
            <v>0</v>
          </cell>
          <cell r="L39">
            <v>0</v>
          </cell>
          <cell r="M39">
            <v>1407</v>
          </cell>
          <cell r="N39">
            <v>5593</v>
          </cell>
          <cell r="O39">
            <v>5593</v>
          </cell>
          <cell r="P39">
            <v>1407</v>
          </cell>
          <cell r="Q39">
            <v>0</v>
          </cell>
          <cell r="R39">
            <v>0</v>
          </cell>
          <cell r="S39">
            <v>0</v>
          </cell>
        </row>
        <row r="40">
          <cell r="A40" t="str">
            <v>0026</v>
          </cell>
          <cell r="B40" t="str">
            <v>0236269 Seguimiento de los proyectos en ejecución - Amazonas</v>
          </cell>
          <cell r="C40" t="str">
            <v>Empleo Temporal Generado</v>
          </cell>
          <cell r="D40">
            <v>576</v>
          </cell>
          <cell r="E40">
            <v>253187</v>
          </cell>
          <cell r="F40">
            <v>0</v>
          </cell>
          <cell r="G40">
            <v>0</v>
          </cell>
          <cell r="H40">
            <v>0</v>
          </cell>
          <cell r="I40">
            <v>0</v>
          </cell>
          <cell r="J40">
            <v>0</v>
          </cell>
          <cell r="K40">
            <v>0</v>
          </cell>
          <cell r="L40">
            <v>0</v>
          </cell>
          <cell r="M40">
            <v>58</v>
          </cell>
          <cell r="N40">
            <v>230</v>
          </cell>
          <cell r="O40">
            <v>230</v>
          </cell>
          <cell r="P40">
            <v>58</v>
          </cell>
          <cell r="Q40">
            <v>0</v>
          </cell>
          <cell r="R40" t="str">
            <v>19AO000149808</v>
          </cell>
          <cell r="S40" t="str">
            <v>19AO000149808</v>
          </cell>
        </row>
        <row r="41">
          <cell r="A41" t="str">
            <v>0068</v>
          </cell>
          <cell r="B41" t="str">
            <v>0236269 Seguimiento de los proyectos en ejecución - Amazonas</v>
          </cell>
          <cell r="C41" t="str">
            <v>Empleo Temporal Generado</v>
          </cell>
          <cell r="D41">
            <v>576</v>
          </cell>
          <cell r="E41">
            <v>253187</v>
          </cell>
          <cell r="F41">
            <v>0</v>
          </cell>
          <cell r="G41">
            <v>0</v>
          </cell>
          <cell r="H41">
            <v>0</v>
          </cell>
          <cell r="I41">
            <v>0</v>
          </cell>
          <cell r="J41">
            <v>0</v>
          </cell>
          <cell r="K41">
            <v>0</v>
          </cell>
          <cell r="L41">
            <v>0</v>
          </cell>
          <cell r="M41">
            <v>58</v>
          </cell>
          <cell r="N41">
            <v>230</v>
          </cell>
          <cell r="O41">
            <v>230</v>
          </cell>
          <cell r="P41">
            <v>58</v>
          </cell>
          <cell r="Q41">
            <v>0</v>
          </cell>
          <cell r="R41" t="str">
            <v>19AO000149808</v>
          </cell>
          <cell r="S41" t="str">
            <v>19AO000149808</v>
          </cell>
        </row>
        <row r="42">
          <cell r="A42" t="str">
            <v>0027</v>
          </cell>
          <cell r="B42" t="str">
            <v>0236269 Seguimiento de los proyectos en ejecución - Áncash</v>
          </cell>
          <cell r="C42" t="str">
            <v>Empleo Temporal Generado</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t="str">
            <v>19AO000601157</v>
          </cell>
          <cell r="S42" t="str">
            <v>19AO000601157</v>
          </cell>
        </row>
        <row r="43">
          <cell r="A43" t="str">
            <v>0028</v>
          </cell>
          <cell r="B43" t="str">
            <v>0236269 Seguimiento de los proyectos en ejecución - Apurímac</v>
          </cell>
          <cell r="C43" t="str">
            <v>Empleo Temporal Generado</v>
          </cell>
          <cell r="D43">
            <v>1488</v>
          </cell>
          <cell r="E43">
            <v>325832</v>
          </cell>
          <cell r="F43">
            <v>0</v>
          </cell>
          <cell r="G43">
            <v>0</v>
          </cell>
          <cell r="H43">
            <v>0</v>
          </cell>
          <cell r="I43">
            <v>0</v>
          </cell>
          <cell r="J43">
            <v>0</v>
          </cell>
          <cell r="K43">
            <v>0</v>
          </cell>
          <cell r="L43">
            <v>0</v>
          </cell>
          <cell r="M43">
            <v>149</v>
          </cell>
          <cell r="N43">
            <v>595</v>
          </cell>
          <cell r="O43">
            <v>595</v>
          </cell>
          <cell r="P43">
            <v>149</v>
          </cell>
          <cell r="Q43">
            <v>0</v>
          </cell>
          <cell r="R43" t="str">
            <v>19AO000149847</v>
          </cell>
          <cell r="S43" t="str">
            <v>19AO000149847</v>
          </cell>
        </row>
        <row r="44">
          <cell r="A44" t="str">
            <v>0069</v>
          </cell>
          <cell r="B44" t="str">
            <v>0236269 Seguimiento de los proyectos en ejecución - Apurímac</v>
          </cell>
          <cell r="C44" t="str">
            <v>Empleo Temporal Generado</v>
          </cell>
          <cell r="D44">
            <v>1488</v>
          </cell>
          <cell r="E44">
            <v>325832</v>
          </cell>
          <cell r="F44">
            <v>0</v>
          </cell>
          <cell r="G44">
            <v>0</v>
          </cell>
          <cell r="H44">
            <v>0</v>
          </cell>
          <cell r="I44">
            <v>0</v>
          </cell>
          <cell r="J44">
            <v>0</v>
          </cell>
          <cell r="K44">
            <v>0</v>
          </cell>
          <cell r="L44">
            <v>0</v>
          </cell>
          <cell r="M44">
            <v>149</v>
          </cell>
          <cell r="N44">
            <v>595</v>
          </cell>
          <cell r="O44">
            <v>595</v>
          </cell>
          <cell r="P44">
            <v>149</v>
          </cell>
          <cell r="Q44">
            <v>0</v>
          </cell>
          <cell r="R44" t="str">
            <v>19AO000149847</v>
          </cell>
          <cell r="S44" t="str">
            <v>19AO000149847</v>
          </cell>
        </row>
        <row r="45">
          <cell r="A45" t="str">
            <v>0029</v>
          </cell>
          <cell r="B45" t="str">
            <v>0236269 Seguimiento de los proyectos en ejecución - Arequipa</v>
          </cell>
          <cell r="C45" t="str">
            <v>Empleo Temporal Generado</v>
          </cell>
          <cell r="D45">
            <v>192</v>
          </cell>
          <cell r="E45">
            <v>197559.99999999997</v>
          </cell>
          <cell r="F45">
            <v>0</v>
          </cell>
          <cell r="G45">
            <v>0</v>
          </cell>
          <cell r="H45">
            <v>0</v>
          </cell>
          <cell r="I45">
            <v>0</v>
          </cell>
          <cell r="J45">
            <v>0</v>
          </cell>
          <cell r="K45">
            <v>0</v>
          </cell>
          <cell r="L45">
            <v>0</v>
          </cell>
          <cell r="M45">
            <v>20</v>
          </cell>
          <cell r="N45">
            <v>76</v>
          </cell>
          <cell r="O45">
            <v>76</v>
          </cell>
          <cell r="P45">
            <v>20</v>
          </cell>
          <cell r="Q45">
            <v>0</v>
          </cell>
          <cell r="R45" t="str">
            <v>19AO000149865</v>
          </cell>
          <cell r="S45" t="str">
            <v>19AO000149865</v>
          </cell>
        </row>
        <row r="46">
          <cell r="A46" t="str">
            <v>0070</v>
          </cell>
          <cell r="B46" t="str">
            <v>0236269 Seguimiento de los proyectos en ejecución - Arequipa</v>
          </cell>
          <cell r="C46" t="str">
            <v>Empleo Temporal Generado</v>
          </cell>
          <cell r="D46">
            <v>192</v>
          </cell>
          <cell r="E46">
            <v>197559.99999999997</v>
          </cell>
          <cell r="F46">
            <v>0</v>
          </cell>
          <cell r="G46">
            <v>0</v>
          </cell>
          <cell r="H46">
            <v>0</v>
          </cell>
          <cell r="I46">
            <v>0</v>
          </cell>
          <cell r="J46">
            <v>0</v>
          </cell>
          <cell r="K46">
            <v>0</v>
          </cell>
          <cell r="L46">
            <v>0</v>
          </cell>
          <cell r="M46">
            <v>20</v>
          </cell>
          <cell r="N46">
            <v>76</v>
          </cell>
          <cell r="O46">
            <v>76</v>
          </cell>
          <cell r="P46">
            <v>20</v>
          </cell>
          <cell r="Q46">
            <v>0</v>
          </cell>
          <cell r="R46" t="str">
            <v>19AO000149865</v>
          </cell>
          <cell r="S46" t="str">
            <v>19AO000149865</v>
          </cell>
        </row>
        <row r="47">
          <cell r="A47" t="str">
            <v>0030</v>
          </cell>
          <cell r="B47" t="str">
            <v>0236269 Seguimiento de los proyectos en ejecución - Ayacucho</v>
          </cell>
          <cell r="C47" t="str">
            <v>Empleo Temporal Generado</v>
          </cell>
          <cell r="D47">
            <v>1776</v>
          </cell>
          <cell r="E47">
            <v>444579</v>
          </cell>
          <cell r="F47">
            <v>0</v>
          </cell>
          <cell r="G47">
            <v>0</v>
          </cell>
          <cell r="H47">
            <v>0</v>
          </cell>
          <cell r="I47">
            <v>0</v>
          </cell>
          <cell r="J47">
            <v>0</v>
          </cell>
          <cell r="K47">
            <v>0</v>
          </cell>
          <cell r="L47">
            <v>0</v>
          </cell>
          <cell r="M47">
            <v>178</v>
          </cell>
          <cell r="N47">
            <v>710</v>
          </cell>
          <cell r="O47">
            <v>710</v>
          </cell>
          <cell r="P47">
            <v>178</v>
          </cell>
          <cell r="Q47">
            <v>0</v>
          </cell>
          <cell r="R47" t="str">
            <v>19AO000149884</v>
          </cell>
          <cell r="S47" t="str">
            <v>19AO000149884</v>
          </cell>
        </row>
        <row r="48">
          <cell r="A48" t="str">
            <v>0071</v>
          </cell>
          <cell r="B48" t="str">
            <v>0236269 Seguimiento de los proyectos en ejecución - Ayacucho</v>
          </cell>
          <cell r="C48" t="str">
            <v>Empleo Temporal Generado</v>
          </cell>
          <cell r="D48">
            <v>1776</v>
          </cell>
          <cell r="E48">
            <v>444579</v>
          </cell>
          <cell r="F48">
            <v>0</v>
          </cell>
          <cell r="G48">
            <v>0</v>
          </cell>
          <cell r="H48">
            <v>0</v>
          </cell>
          <cell r="I48">
            <v>0</v>
          </cell>
          <cell r="J48">
            <v>0</v>
          </cell>
          <cell r="K48">
            <v>0</v>
          </cell>
          <cell r="L48">
            <v>0</v>
          </cell>
          <cell r="M48">
            <v>178</v>
          </cell>
          <cell r="N48">
            <v>710</v>
          </cell>
          <cell r="O48">
            <v>710</v>
          </cell>
          <cell r="P48">
            <v>178</v>
          </cell>
          <cell r="Q48">
            <v>0</v>
          </cell>
          <cell r="R48" t="str">
            <v>19AO000149884</v>
          </cell>
          <cell r="S48" t="str">
            <v>19AO000149884</v>
          </cell>
        </row>
        <row r="49">
          <cell r="A49" t="str">
            <v>0031</v>
          </cell>
          <cell r="B49" t="str">
            <v>0236269 Seguimiento de los proyectos en ejecución - Cajamarca</v>
          </cell>
          <cell r="C49" t="str">
            <v>Empleo Temporal Generado</v>
          </cell>
          <cell r="D49">
            <v>720</v>
          </cell>
          <cell r="E49">
            <v>284799</v>
          </cell>
          <cell r="F49">
            <v>0</v>
          </cell>
          <cell r="G49">
            <v>0</v>
          </cell>
          <cell r="H49">
            <v>0</v>
          </cell>
          <cell r="I49">
            <v>0</v>
          </cell>
          <cell r="J49">
            <v>0</v>
          </cell>
          <cell r="K49">
            <v>0</v>
          </cell>
          <cell r="L49">
            <v>0</v>
          </cell>
          <cell r="M49">
            <v>72</v>
          </cell>
          <cell r="N49">
            <v>288</v>
          </cell>
          <cell r="O49">
            <v>288</v>
          </cell>
          <cell r="P49">
            <v>72</v>
          </cell>
          <cell r="Q49">
            <v>0</v>
          </cell>
          <cell r="R49" t="str">
            <v>19AO000149896</v>
          </cell>
          <cell r="S49" t="str">
            <v>19AO000149896</v>
          </cell>
        </row>
        <row r="50">
          <cell r="A50" t="str">
            <v>0072</v>
          </cell>
          <cell r="B50" t="str">
            <v>0236269 Seguimiento de los proyectos en ejecución - Cajamarca</v>
          </cell>
          <cell r="C50" t="str">
            <v>Empleo Temporal Generado</v>
          </cell>
          <cell r="D50">
            <v>720</v>
          </cell>
          <cell r="E50">
            <v>284799</v>
          </cell>
          <cell r="F50">
            <v>0</v>
          </cell>
          <cell r="G50">
            <v>0</v>
          </cell>
          <cell r="H50">
            <v>0</v>
          </cell>
          <cell r="I50">
            <v>0</v>
          </cell>
          <cell r="J50">
            <v>0</v>
          </cell>
          <cell r="K50">
            <v>0</v>
          </cell>
          <cell r="L50">
            <v>0</v>
          </cell>
          <cell r="M50">
            <v>72</v>
          </cell>
          <cell r="N50">
            <v>288</v>
          </cell>
          <cell r="O50">
            <v>288</v>
          </cell>
          <cell r="P50">
            <v>72</v>
          </cell>
          <cell r="Q50">
            <v>0</v>
          </cell>
          <cell r="R50" t="str">
            <v>19AO000149896</v>
          </cell>
          <cell r="S50" t="str">
            <v>19AO000149896</v>
          </cell>
        </row>
        <row r="51">
          <cell r="A51" t="str">
            <v>0032</v>
          </cell>
          <cell r="B51" t="str">
            <v>0236269 Seguimiento de los proyectos en ejecución - Cusco</v>
          </cell>
          <cell r="C51" t="str">
            <v>Empleo Temporal Generado</v>
          </cell>
          <cell r="D51">
            <v>624</v>
          </cell>
          <cell r="E51">
            <v>359719</v>
          </cell>
          <cell r="F51">
            <v>0</v>
          </cell>
          <cell r="G51">
            <v>0</v>
          </cell>
          <cell r="H51">
            <v>0</v>
          </cell>
          <cell r="I51">
            <v>0</v>
          </cell>
          <cell r="J51">
            <v>0</v>
          </cell>
          <cell r="K51">
            <v>0</v>
          </cell>
          <cell r="L51">
            <v>0</v>
          </cell>
          <cell r="M51">
            <v>62</v>
          </cell>
          <cell r="N51">
            <v>250</v>
          </cell>
          <cell r="O51">
            <v>250</v>
          </cell>
          <cell r="P51">
            <v>62</v>
          </cell>
          <cell r="Q51">
            <v>0</v>
          </cell>
          <cell r="R51" t="str">
            <v>19AO000149915</v>
          </cell>
          <cell r="S51" t="str">
            <v>19AO000149915</v>
          </cell>
        </row>
        <row r="52">
          <cell r="A52" t="str">
            <v>0073</v>
          </cell>
          <cell r="B52" t="str">
            <v>0236269 Seguimiento de los proyectos en ejecución - Cusco</v>
          </cell>
          <cell r="C52" t="str">
            <v>Empleo Temporal Generado</v>
          </cell>
          <cell r="D52">
            <v>624</v>
          </cell>
          <cell r="E52">
            <v>359719</v>
          </cell>
          <cell r="F52">
            <v>0</v>
          </cell>
          <cell r="G52">
            <v>0</v>
          </cell>
          <cell r="H52">
            <v>0</v>
          </cell>
          <cell r="I52">
            <v>0</v>
          </cell>
          <cell r="J52">
            <v>0</v>
          </cell>
          <cell r="K52">
            <v>0</v>
          </cell>
          <cell r="L52">
            <v>0</v>
          </cell>
          <cell r="M52">
            <v>62</v>
          </cell>
          <cell r="N52">
            <v>250</v>
          </cell>
          <cell r="O52">
            <v>250</v>
          </cell>
          <cell r="P52">
            <v>62</v>
          </cell>
          <cell r="Q52">
            <v>0</v>
          </cell>
          <cell r="R52" t="str">
            <v>19AO000149915</v>
          </cell>
          <cell r="S52" t="str">
            <v>19AO000149915</v>
          </cell>
        </row>
        <row r="53">
          <cell r="A53" t="str">
            <v>0033</v>
          </cell>
          <cell r="B53" t="str">
            <v>0236269 Seguimiento de los proyectos en ejecución - Huancavelica</v>
          </cell>
          <cell r="C53" t="str">
            <v>Empleo Temporal Generado</v>
          </cell>
          <cell r="D53">
            <v>2112</v>
          </cell>
          <cell r="E53">
            <v>362277</v>
          </cell>
          <cell r="F53">
            <v>0</v>
          </cell>
          <cell r="G53">
            <v>0</v>
          </cell>
          <cell r="H53">
            <v>0</v>
          </cell>
          <cell r="I53">
            <v>0</v>
          </cell>
          <cell r="J53">
            <v>0</v>
          </cell>
          <cell r="K53">
            <v>0</v>
          </cell>
          <cell r="L53">
            <v>0</v>
          </cell>
          <cell r="M53">
            <v>211</v>
          </cell>
          <cell r="N53">
            <v>845</v>
          </cell>
          <cell r="O53">
            <v>845</v>
          </cell>
          <cell r="P53">
            <v>211</v>
          </cell>
          <cell r="Q53">
            <v>0</v>
          </cell>
          <cell r="R53" t="str">
            <v>19AO000149926</v>
          </cell>
          <cell r="S53" t="str">
            <v>19AO000149926</v>
          </cell>
        </row>
        <row r="54">
          <cell r="A54" t="str">
            <v>0074</v>
          </cell>
          <cell r="B54" t="str">
            <v>0236269 Seguimiento de los proyectos en ejecución - Huancavelica</v>
          </cell>
          <cell r="C54" t="str">
            <v>Empleo Temporal Generado</v>
          </cell>
          <cell r="D54">
            <v>2112</v>
          </cell>
          <cell r="E54">
            <v>362277</v>
          </cell>
          <cell r="F54">
            <v>0</v>
          </cell>
          <cell r="G54">
            <v>0</v>
          </cell>
          <cell r="H54">
            <v>0</v>
          </cell>
          <cell r="I54">
            <v>0</v>
          </cell>
          <cell r="J54">
            <v>0</v>
          </cell>
          <cell r="K54">
            <v>0</v>
          </cell>
          <cell r="L54">
            <v>0</v>
          </cell>
          <cell r="M54">
            <v>211</v>
          </cell>
          <cell r="N54">
            <v>845</v>
          </cell>
          <cell r="O54">
            <v>845</v>
          </cell>
          <cell r="P54">
            <v>211</v>
          </cell>
          <cell r="Q54">
            <v>0</v>
          </cell>
          <cell r="R54" t="str">
            <v>19AO000149926</v>
          </cell>
          <cell r="S54" t="str">
            <v>19AO000149926</v>
          </cell>
        </row>
        <row r="55">
          <cell r="A55" t="str">
            <v>0034</v>
          </cell>
          <cell r="B55" t="str">
            <v>0236269 Seguimiento de los proyectos en ejecución - Huánuco</v>
          </cell>
          <cell r="C55" t="str">
            <v>Empleo Temporal Generado</v>
          </cell>
          <cell r="D55">
            <v>1296</v>
          </cell>
          <cell r="E55">
            <v>449974.00000000006</v>
          </cell>
          <cell r="F55">
            <v>0</v>
          </cell>
          <cell r="G55">
            <v>0</v>
          </cell>
          <cell r="H55">
            <v>0</v>
          </cell>
          <cell r="I55">
            <v>0</v>
          </cell>
          <cell r="J55">
            <v>0</v>
          </cell>
          <cell r="K55">
            <v>0</v>
          </cell>
          <cell r="L55">
            <v>0</v>
          </cell>
          <cell r="M55">
            <v>130</v>
          </cell>
          <cell r="N55">
            <v>518</v>
          </cell>
          <cell r="O55">
            <v>518</v>
          </cell>
          <cell r="P55">
            <v>130</v>
          </cell>
          <cell r="Q55">
            <v>0</v>
          </cell>
          <cell r="R55" t="str">
            <v>19AO000149943</v>
          </cell>
          <cell r="S55" t="str">
            <v>19AO000149943</v>
          </cell>
        </row>
        <row r="56">
          <cell r="A56" t="str">
            <v>0075</v>
          </cell>
          <cell r="B56" t="str">
            <v>0236269 Seguimiento de los proyectos en ejecución - Huánuco</v>
          </cell>
          <cell r="C56" t="str">
            <v>Empleo Temporal Generado</v>
          </cell>
          <cell r="D56">
            <v>1296</v>
          </cell>
          <cell r="E56">
            <v>449974.00000000006</v>
          </cell>
          <cell r="F56">
            <v>0</v>
          </cell>
          <cell r="G56">
            <v>0</v>
          </cell>
          <cell r="H56">
            <v>0</v>
          </cell>
          <cell r="I56">
            <v>0</v>
          </cell>
          <cell r="J56">
            <v>0</v>
          </cell>
          <cell r="K56">
            <v>0</v>
          </cell>
          <cell r="L56">
            <v>0</v>
          </cell>
          <cell r="M56">
            <v>130</v>
          </cell>
          <cell r="N56">
            <v>518</v>
          </cell>
          <cell r="O56">
            <v>518</v>
          </cell>
          <cell r="P56">
            <v>130</v>
          </cell>
          <cell r="Q56">
            <v>0</v>
          </cell>
          <cell r="R56" t="str">
            <v>19AO000149943</v>
          </cell>
          <cell r="S56" t="str">
            <v>19AO000149943</v>
          </cell>
        </row>
        <row r="57">
          <cell r="A57" t="str">
            <v>0054</v>
          </cell>
          <cell r="B57" t="str">
            <v>0236269 Seguimiento de los proyectos en ejecución - Huaraz</v>
          </cell>
          <cell r="C57" t="str">
            <v>Empleo Temporal Generado</v>
          </cell>
          <cell r="D57">
            <v>432</v>
          </cell>
          <cell r="E57">
            <v>247484</v>
          </cell>
          <cell r="F57">
            <v>0</v>
          </cell>
          <cell r="G57">
            <v>0</v>
          </cell>
          <cell r="H57">
            <v>0</v>
          </cell>
          <cell r="I57">
            <v>0</v>
          </cell>
          <cell r="J57">
            <v>0</v>
          </cell>
          <cell r="K57">
            <v>0</v>
          </cell>
          <cell r="L57">
            <v>0</v>
          </cell>
          <cell r="M57">
            <v>43</v>
          </cell>
          <cell r="N57">
            <v>173</v>
          </cell>
          <cell r="O57">
            <v>173</v>
          </cell>
          <cell r="P57">
            <v>43</v>
          </cell>
          <cell r="Q57">
            <v>0</v>
          </cell>
          <cell r="R57" t="str">
            <v>19AO001662626</v>
          </cell>
          <cell r="S57" t="str">
            <v>19AO001662626</v>
          </cell>
        </row>
        <row r="58">
          <cell r="A58" t="str">
            <v>0076</v>
          </cell>
          <cell r="B58" t="str">
            <v>0236269 Seguimiento de los proyectos en ejecución - Huaraz</v>
          </cell>
          <cell r="C58" t="str">
            <v>Empleo Temporal Generado</v>
          </cell>
          <cell r="D58">
            <v>432</v>
          </cell>
          <cell r="E58">
            <v>247484</v>
          </cell>
          <cell r="F58">
            <v>0</v>
          </cell>
          <cell r="G58">
            <v>0</v>
          </cell>
          <cell r="H58">
            <v>0</v>
          </cell>
          <cell r="I58">
            <v>0</v>
          </cell>
          <cell r="J58">
            <v>0</v>
          </cell>
          <cell r="K58">
            <v>0</v>
          </cell>
          <cell r="L58">
            <v>0</v>
          </cell>
          <cell r="M58">
            <v>43</v>
          </cell>
          <cell r="N58">
            <v>173</v>
          </cell>
          <cell r="O58">
            <v>173</v>
          </cell>
          <cell r="P58">
            <v>43</v>
          </cell>
          <cell r="Q58">
            <v>0</v>
          </cell>
          <cell r="R58" t="str">
            <v>19AO001662626</v>
          </cell>
          <cell r="S58" t="str">
            <v>19AO001662626</v>
          </cell>
        </row>
        <row r="59">
          <cell r="A59" t="str">
            <v>0035</v>
          </cell>
          <cell r="B59" t="str">
            <v>0236269 Seguimiento de los proyectos en ejecución - Ica</v>
          </cell>
          <cell r="C59" t="str">
            <v>Empleo Temporal Generado</v>
          </cell>
          <cell r="D59">
            <v>480</v>
          </cell>
          <cell r="E59">
            <v>166765</v>
          </cell>
          <cell r="F59">
            <v>0</v>
          </cell>
          <cell r="G59">
            <v>0</v>
          </cell>
          <cell r="H59">
            <v>0</v>
          </cell>
          <cell r="I59">
            <v>0</v>
          </cell>
          <cell r="J59">
            <v>0</v>
          </cell>
          <cell r="K59">
            <v>0</v>
          </cell>
          <cell r="L59">
            <v>0</v>
          </cell>
          <cell r="M59">
            <v>48</v>
          </cell>
          <cell r="N59">
            <v>192</v>
          </cell>
          <cell r="O59">
            <v>192</v>
          </cell>
          <cell r="P59">
            <v>48</v>
          </cell>
          <cell r="Q59">
            <v>0</v>
          </cell>
          <cell r="R59" t="str">
            <v>19AO000149949</v>
          </cell>
          <cell r="S59" t="str">
            <v>19AO000149949</v>
          </cell>
        </row>
        <row r="60">
          <cell r="A60" t="str">
            <v>0077</v>
          </cell>
          <cell r="B60" t="str">
            <v>0236269 Seguimiento de los proyectos en ejecución - Ica</v>
          </cell>
          <cell r="C60" t="str">
            <v>Empleo Temporal Generado</v>
          </cell>
          <cell r="D60">
            <v>480</v>
          </cell>
          <cell r="E60">
            <v>166765</v>
          </cell>
          <cell r="F60">
            <v>0</v>
          </cell>
          <cell r="G60">
            <v>0</v>
          </cell>
          <cell r="H60">
            <v>0</v>
          </cell>
          <cell r="I60">
            <v>0</v>
          </cell>
          <cell r="J60">
            <v>0</v>
          </cell>
          <cell r="K60">
            <v>0</v>
          </cell>
          <cell r="L60">
            <v>0</v>
          </cell>
          <cell r="M60">
            <v>48</v>
          </cell>
          <cell r="N60">
            <v>192</v>
          </cell>
          <cell r="O60">
            <v>192</v>
          </cell>
          <cell r="P60">
            <v>48</v>
          </cell>
          <cell r="Q60">
            <v>0</v>
          </cell>
          <cell r="R60" t="str">
            <v>19AO000149949</v>
          </cell>
          <cell r="S60" t="str">
            <v>19AO000149949</v>
          </cell>
        </row>
        <row r="61">
          <cell r="A61" t="str">
            <v>0036</v>
          </cell>
          <cell r="B61" t="str">
            <v>0236269 Seguimiento de los proyectos en ejecución - Junín</v>
          </cell>
          <cell r="C61" t="str">
            <v>Empleo Temporal Generado</v>
          </cell>
          <cell r="D61">
            <v>528</v>
          </cell>
          <cell r="E61">
            <v>318922</v>
          </cell>
          <cell r="F61">
            <v>0</v>
          </cell>
          <cell r="G61">
            <v>0</v>
          </cell>
          <cell r="H61">
            <v>0</v>
          </cell>
          <cell r="I61">
            <v>0</v>
          </cell>
          <cell r="J61">
            <v>0</v>
          </cell>
          <cell r="K61">
            <v>0</v>
          </cell>
          <cell r="L61">
            <v>0</v>
          </cell>
          <cell r="M61">
            <v>53</v>
          </cell>
          <cell r="N61">
            <v>211</v>
          </cell>
          <cell r="O61">
            <v>211</v>
          </cell>
          <cell r="P61">
            <v>53</v>
          </cell>
          <cell r="Q61">
            <v>0</v>
          </cell>
          <cell r="R61" t="str">
            <v>19AO000149967</v>
          </cell>
          <cell r="S61" t="str">
            <v>19AO000149967</v>
          </cell>
        </row>
        <row r="62">
          <cell r="A62" t="str">
            <v>0078</v>
          </cell>
          <cell r="B62" t="str">
            <v>0236269 Seguimiento de los proyectos en ejecución - Junín</v>
          </cell>
          <cell r="C62" t="str">
            <v>Empleo Temporal Generado</v>
          </cell>
          <cell r="D62">
            <v>528</v>
          </cell>
          <cell r="E62">
            <v>318922</v>
          </cell>
          <cell r="F62">
            <v>0</v>
          </cell>
          <cell r="G62">
            <v>0</v>
          </cell>
          <cell r="H62">
            <v>0</v>
          </cell>
          <cell r="I62">
            <v>0</v>
          </cell>
          <cell r="J62">
            <v>0</v>
          </cell>
          <cell r="K62">
            <v>0</v>
          </cell>
          <cell r="L62">
            <v>0</v>
          </cell>
          <cell r="M62">
            <v>53</v>
          </cell>
          <cell r="N62">
            <v>211</v>
          </cell>
          <cell r="O62">
            <v>211</v>
          </cell>
          <cell r="P62">
            <v>53</v>
          </cell>
          <cell r="Q62">
            <v>0</v>
          </cell>
          <cell r="R62" t="str">
            <v>19AO000149967</v>
          </cell>
          <cell r="S62" t="str">
            <v>19AO000149967</v>
          </cell>
        </row>
        <row r="63">
          <cell r="A63" t="str">
            <v>0037</v>
          </cell>
          <cell r="B63" t="str">
            <v>0236269 Seguimiento de los proyectos en ejecución - La Libertad</v>
          </cell>
          <cell r="C63" t="str">
            <v>Empleo Temporal Generado</v>
          </cell>
          <cell r="D63">
            <v>768</v>
          </cell>
          <cell r="E63">
            <v>372109</v>
          </cell>
          <cell r="F63">
            <v>0</v>
          </cell>
          <cell r="G63">
            <v>0</v>
          </cell>
          <cell r="H63">
            <v>0</v>
          </cell>
          <cell r="I63">
            <v>0</v>
          </cell>
          <cell r="J63">
            <v>0</v>
          </cell>
          <cell r="K63">
            <v>0</v>
          </cell>
          <cell r="L63">
            <v>0</v>
          </cell>
          <cell r="M63">
            <v>77</v>
          </cell>
          <cell r="N63">
            <v>307</v>
          </cell>
          <cell r="O63">
            <v>307</v>
          </cell>
          <cell r="P63">
            <v>77</v>
          </cell>
          <cell r="Q63">
            <v>0</v>
          </cell>
          <cell r="R63" t="str">
            <v>19AO000149982</v>
          </cell>
          <cell r="S63" t="str">
            <v>19AO000149982</v>
          </cell>
        </row>
        <row r="64">
          <cell r="A64" t="str">
            <v>0079</v>
          </cell>
          <cell r="B64" t="str">
            <v>0236269 Seguimiento de los proyectos en ejecución - La Libertad</v>
          </cell>
          <cell r="C64" t="str">
            <v>Empleo Temporal Generado</v>
          </cell>
          <cell r="D64">
            <v>768</v>
          </cell>
          <cell r="E64">
            <v>372109</v>
          </cell>
          <cell r="F64">
            <v>0</v>
          </cell>
          <cell r="G64">
            <v>0</v>
          </cell>
          <cell r="H64">
            <v>0</v>
          </cell>
          <cell r="I64">
            <v>0</v>
          </cell>
          <cell r="J64">
            <v>0</v>
          </cell>
          <cell r="K64">
            <v>0</v>
          </cell>
          <cell r="L64">
            <v>0</v>
          </cell>
          <cell r="M64">
            <v>77</v>
          </cell>
          <cell r="N64">
            <v>307</v>
          </cell>
          <cell r="O64">
            <v>307</v>
          </cell>
          <cell r="P64">
            <v>77</v>
          </cell>
          <cell r="Q64">
            <v>0</v>
          </cell>
          <cell r="R64" t="str">
            <v>19AO000149982</v>
          </cell>
          <cell r="S64" t="str">
            <v>19AO000149982</v>
          </cell>
        </row>
        <row r="65">
          <cell r="A65" t="str">
            <v>0038</v>
          </cell>
          <cell r="B65" t="str">
            <v>0236269 Seguimiento de los proyectos en ejecución - Lambayeque</v>
          </cell>
          <cell r="C65" t="str">
            <v>Empleo Temporal Generado</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t="str">
            <v>19AO000601145</v>
          </cell>
          <cell r="S65" t="str">
            <v>19AO000601145</v>
          </cell>
        </row>
        <row r="66">
          <cell r="A66" t="str">
            <v>0039</v>
          </cell>
          <cell r="B66" t="str">
            <v>0236269 Seguimiento de los proyectos en ejecución - Lima</v>
          </cell>
          <cell r="C66" t="str">
            <v>Empleo Temporal Generado</v>
          </cell>
          <cell r="D66">
            <v>560</v>
          </cell>
          <cell r="E66">
            <v>2602680</v>
          </cell>
          <cell r="F66">
            <v>0</v>
          </cell>
          <cell r="G66">
            <v>0</v>
          </cell>
          <cell r="H66">
            <v>0</v>
          </cell>
          <cell r="I66">
            <v>0</v>
          </cell>
          <cell r="J66">
            <v>0</v>
          </cell>
          <cell r="K66">
            <v>0</v>
          </cell>
          <cell r="L66">
            <v>0</v>
          </cell>
          <cell r="M66">
            <v>56</v>
          </cell>
          <cell r="N66">
            <v>224</v>
          </cell>
          <cell r="O66">
            <v>224</v>
          </cell>
          <cell r="P66">
            <v>56</v>
          </cell>
          <cell r="Q66">
            <v>0</v>
          </cell>
          <cell r="R66" t="str">
            <v>19AO000150004</v>
          </cell>
          <cell r="S66" t="str">
            <v>19AO000150004</v>
          </cell>
        </row>
        <row r="67">
          <cell r="A67" t="str">
            <v>0080</v>
          </cell>
          <cell r="B67" t="str">
            <v>0236269 Seguimiento de los proyectos en ejecución - Lima</v>
          </cell>
          <cell r="C67" t="str">
            <v>Empleo Temporal Generado</v>
          </cell>
          <cell r="D67">
            <v>560</v>
          </cell>
          <cell r="E67">
            <v>2602680</v>
          </cell>
          <cell r="F67">
            <v>0</v>
          </cell>
          <cell r="G67">
            <v>0</v>
          </cell>
          <cell r="H67">
            <v>0</v>
          </cell>
          <cell r="I67">
            <v>0</v>
          </cell>
          <cell r="J67">
            <v>0</v>
          </cell>
          <cell r="K67">
            <v>0</v>
          </cell>
          <cell r="L67">
            <v>0</v>
          </cell>
          <cell r="M67">
            <v>56</v>
          </cell>
          <cell r="N67">
            <v>224</v>
          </cell>
          <cell r="O67">
            <v>224</v>
          </cell>
          <cell r="P67">
            <v>56</v>
          </cell>
          <cell r="Q67">
            <v>0</v>
          </cell>
          <cell r="R67" t="str">
            <v>19AO000150004</v>
          </cell>
          <cell r="S67" t="str">
            <v>19AO000150004</v>
          </cell>
        </row>
        <row r="68">
          <cell r="A68" t="str">
            <v>0040</v>
          </cell>
          <cell r="B68" t="str">
            <v>0236269 Seguimiento de los proyectos en ejecución - Loreto</v>
          </cell>
          <cell r="C68" t="str">
            <v>Empleo Temporal Generado</v>
          </cell>
          <cell r="D68">
            <v>288</v>
          </cell>
          <cell r="E68">
            <v>309796</v>
          </cell>
          <cell r="F68">
            <v>0</v>
          </cell>
          <cell r="G68">
            <v>0</v>
          </cell>
          <cell r="H68">
            <v>0</v>
          </cell>
          <cell r="I68">
            <v>0</v>
          </cell>
          <cell r="J68">
            <v>0</v>
          </cell>
          <cell r="K68">
            <v>0</v>
          </cell>
          <cell r="L68">
            <v>0</v>
          </cell>
          <cell r="M68">
            <v>32</v>
          </cell>
          <cell r="N68">
            <v>112</v>
          </cell>
          <cell r="O68">
            <v>112</v>
          </cell>
          <cell r="P68">
            <v>32</v>
          </cell>
          <cell r="Q68">
            <v>0</v>
          </cell>
          <cell r="R68" t="str">
            <v>19AO000150031</v>
          </cell>
          <cell r="S68" t="str">
            <v>19AO000150031</v>
          </cell>
        </row>
        <row r="69">
          <cell r="A69" t="str">
            <v>0081</v>
          </cell>
          <cell r="B69" t="str">
            <v>0236269 Seguimiento de los proyectos en ejecución - Loreto</v>
          </cell>
          <cell r="C69" t="str">
            <v>Empleo Temporal Generado</v>
          </cell>
          <cell r="D69">
            <v>288</v>
          </cell>
          <cell r="E69">
            <v>309796</v>
          </cell>
          <cell r="F69">
            <v>0</v>
          </cell>
          <cell r="G69">
            <v>0</v>
          </cell>
          <cell r="H69">
            <v>0</v>
          </cell>
          <cell r="I69">
            <v>0</v>
          </cell>
          <cell r="J69">
            <v>0</v>
          </cell>
          <cell r="K69">
            <v>0</v>
          </cell>
          <cell r="L69">
            <v>0</v>
          </cell>
          <cell r="M69">
            <v>32</v>
          </cell>
          <cell r="N69">
            <v>112</v>
          </cell>
          <cell r="O69">
            <v>112</v>
          </cell>
          <cell r="P69">
            <v>32</v>
          </cell>
          <cell r="Q69">
            <v>0</v>
          </cell>
          <cell r="R69" t="str">
            <v>19AO000150031</v>
          </cell>
          <cell r="S69" t="str">
            <v>19AO000150031</v>
          </cell>
        </row>
        <row r="70">
          <cell r="A70" t="str">
            <v>0041</v>
          </cell>
          <cell r="B70" t="str">
            <v>0236269 Seguimiento de los proyectos en ejecución - Madre de Dios</v>
          </cell>
          <cell r="C70" t="str">
            <v>Empleo Temporal Generado</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t="str">
            <v>19AO000602700</v>
          </cell>
          <cell r="S70" t="str">
            <v>19AO000602700</v>
          </cell>
        </row>
        <row r="71">
          <cell r="A71" t="str">
            <v>0042</v>
          </cell>
          <cell r="B71" t="str">
            <v>0236269 Seguimiento de los proyectos en ejecución - Moquegua</v>
          </cell>
          <cell r="C71" t="str">
            <v>Empleo Temporal Generado</v>
          </cell>
          <cell r="D71">
            <v>48</v>
          </cell>
          <cell r="E71">
            <v>150866</v>
          </cell>
          <cell r="F71">
            <v>0</v>
          </cell>
          <cell r="G71">
            <v>0</v>
          </cell>
          <cell r="H71">
            <v>0</v>
          </cell>
          <cell r="I71">
            <v>0</v>
          </cell>
          <cell r="J71">
            <v>0</v>
          </cell>
          <cell r="K71">
            <v>0</v>
          </cell>
          <cell r="L71">
            <v>0</v>
          </cell>
          <cell r="M71">
            <v>6</v>
          </cell>
          <cell r="N71">
            <v>18</v>
          </cell>
          <cell r="O71">
            <v>18</v>
          </cell>
          <cell r="P71">
            <v>6</v>
          </cell>
          <cell r="Q71">
            <v>0</v>
          </cell>
          <cell r="R71" t="str">
            <v>19AO000150077</v>
          </cell>
          <cell r="S71" t="str">
            <v>19AO000150077</v>
          </cell>
        </row>
        <row r="72">
          <cell r="A72" t="str">
            <v>0082</v>
          </cell>
          <cell r="B72" t="str">
            <v>0236269 Seguimiento de los proyectos en ejecución - Moquegua</v>
          </cell>
          <cell r="C72" t="str">
            <v>Empleo Temporal Generado</v>
          </cell>
          <cell r="D72">
            <v>48</v>
          </cell>
          <cell r="E72">
            <v>150866</v>
          </cell>
          <cell r="F72">
            <v>0</v>
          </cell>
          <cell r="G72">
            <v>0</v>
          </cell>
          <cell r="H72">
            <v>0</v>
          </cell>
          <cell r="I72">
            <v>0</v>
          </cell>
          <cell r="J72">
            <v>0</v>
          </cell>
          <cell r="K72">
            <v>0</v>
          </cell>
          <cell r="L72">
            <v>0</v>
          </cell>
          <cell r="M72">
            <v>6</v>
          </cell>
          <cell r="N72">
            <v>18</v>
          </cell>
          <cell r="O72">
            <v>18</v>
          </cell>
          <cell r="P72">
            <v>6</v>
          </cell>
          <cell r="Q72">
            <v>0</v>
          </cell>
          <cell r="R72" t="str">
            <v>19AO000150077</v>
          </cell>
          <cell r="S72" t="str">
            <v>19AO000150077</v>
          </cell>
        </row>
        <row r="73">
          <cell r="A73" t="str">
            <v>0043</v>
          </cell>
          <cell r="B73" t="str">
            <v>0236269 Seguimiento de los proyectos en ejecución - Pasco</v>
          </cell>
          <cell r="C73" t="str">
            <v>Empleo Temporal Generado</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t="str">
            <v>19AO000602703</v>
          </cell>
          <cell r="S73" t="str">
            <v>19AO000602703</v>
          </cell>
        </row>
        <row r="74">
          <cell r="A74" t="str">
            <v>0044</v>
          </cell>
          <cell r="B74" t="str">
            <v>0236269 Seguimiento de los proyectos en ejecución - Piura</v>
          </cell>
          <cell r="C74" t="str">
            <v>Empleo Temporal Generado</v>
          </cell>
          <cell r="D74">
            <v>432</v>
          </cell>
          <cell r="E74">
            <v>660832</v>
          </cell>
          <cell r="F74">
            <v>0</v>
          </cell>
          <cell r="G74">
            <v>0</v>
          </cell>
          <cell r="H74">
            <v>0</v>
          </cell>
          <cell r="I74">
            <v>0</v>
          </cell>
          <cell r="J74">
            <v>0</v>
          </cell>
          <cell r="K74">
            <v>0</v>
          </cell>
          <cell r="L74">
            <v>0</v>
          </cell>
          <cell r="M74">
            <v>44</v>
          </cell>
          <cell r="N74">
            <v>172</v>
          </cell>
          <cell r="O74">
            <v>172</v>
          </cell>
          <cell r="P74">
            <v>44</v>
          </cell>
          <cell r="Q74">
            <v>0</v>
          </cell>
          <cell r="R74" t="str">
            <v>19AO000150110</v>
          </cell>
          <cell r="S74" t="str">
            <v>19AO000150110</v>
          </cell>
        </row>
        <row r="75">
          <cell r="A75" t="str">
            <v>0083</v>
          </cell>
          <cell r="B75" t="str">
            <v>0236269 Seguimiento de los proyectos en ejecución - Piura</v>
          </cell>
          <cell r="C75" t="str">
            <v>Empleo Temporal Generado</v>
          </cell>
          <cell r="D75">
            <v>432</v>
          </cell>
          <cell r="E75">
            <v>660832</v>
          </cell>
          <cell r="F75">
            <v>0</v>
          </cell>
          <cell r="G75">
            <v>0</v>
          </cell>
          <cell r="H75">
            <v>0</v>
          </cell>
          <cell r="I75">
            <v>0</v>
          </cell>
          <cell r="J75">
            <v>0</v>
          </cell>
          <cell r="K75">
            <v>0</v>
          </cell>
          <cell r="L75">
            <v>0</v>
          </cell>
          <cell r="M75">
            <v>44</v>
          </cell>
          <cell r="N75">
            <v>172</v>
          </cell>
          <cell r="O75">
            <v>172</v>
          </cell>
          <cell r="P75">
            <v>44</v>
          </cell>
          <cell r="Q75">
            <v>0</v>
          </cell>
          <cell r="R75" t="str">
            <v>19AO000150110</v>
          </cell>
          <cell r="S75" t="str">
            <v>19AO000150110</v>
          </cell>
        </row>
        <row r="76">
          <cell r="A76" t="str">
            <v>0045</v>
          </cell>
          <cell r="B76" t="str">
            <v>0236269 Seguimiento de los proyectos en ejecución - Puno</v>
          </cell>
          <cell r="C76" t="str">
            <v>Empleo Temporal Generado</v>
          </cell>
          <cell r="D76">
            <v>816</v>
          </cell>
          <cell r="E76">
            <v>189876</v>
          </cell>
          <cell r="F76">
            <v>0</v>
          </cell>
          <cell r="G76">
            <v>0</v>
          </cell>
          <cell r="H76">
            <v>0</v>
          </cell>
          <cell r="I76">
            <v>0</v>
          </cell>
          <cell r="J76">
            <v>0</v>
          </cell>
          <cell r="K76">
            <v>0</v>
          </cell>
          <cell r="L76">
            <v>0</v>
          </cell>
          <cell r="M76">
            <v>82</v>
          </cell>
          <cell r="N76">
            <v>326</v>
          </cell>
          <cell r="O76">
            <v>326</v>
          </cell>
          <cell r="P76">
            <v>82</v>
          </cell>
          <cell r="Q76">
            <v>0</v>
          </cell>
          <cell r="R76" t="str">
            <v>19AO000150118</v>
          </cell>
          <cell r="S76" t="str">
            <v>19AO000150118</v>
          </cell>
        </row>
        <row r="77">
          <cell r="A77" t="str">
            <v>0084</v>
          </cell>
          <cell r="B77" t="str">
            <v>0236269 Seguimiento de los proyectos en ejecución - Puno</v>
          </cell>
          <cell r="C77" t="str">
            <v>Empleo Temporal Generado</v>
          </cell>
          <cell r="D77">
            <v>816</v>
          </cell>
          <cell r="E77">
            <v>189876</v>
          </cell>
          <cell r="F77">
            <v>0</v>
          </cell>
          <cell r="G77">
            <v>0</v>
          </cell>
          <cell r="H77">
            <v>0</v>
          </cell>
          <cell r="I77">
            <v>0</v>
          </cell>
          <cell r="J77">
            <v>0</v>
          </cell>
          <cell r="K77">
            <v>0</v>
          </cell>
          <cell r="L77">
            <v>0</v>
          </cell>
          <cell r="M77">
            <v>82</v>
          </cell>
          <cell r="N77">
            <v>326</v>
          </cell>
          <cell r="O77">
            <v>326</v>
          </cell>
          <cell r="P77">
            <v>82</v>
          </cell>
          <cell r="Q77">
            <v>0</v>
          </cell>
          <cell r="R77" t="str">
            <v>19AO000150118</v>
          </cell>
          <cell r="S77" t="str">
            <v>19AO000150118</v>
          </cell>
        </row>
        <row r="78">
          <cell r="A78" t="str">
            <v>0046</v>
          </cell>
          <cell r="B78" t="str">
            <v>0236269 Seguimiento de los proyectos en ejecución - San Martín</v>
          </cell>
          <cell r="C78" t="str">
            <v>Empleo Temporal Generado</v>
          </cell>
          <cell r="D78">
            <v>624</v>
          </cell>
          <cell r="E78">
            <v>208566</v>
          </cell>
          <cell r="F78">
            <v>0</v>
          </cell>
          <cell r="G78">
            <v>0</v>
          </cell>
          <cell r="H78">
            <v>0</v>
          </cell>
          <cell r="I78">
            <v>0</v>
          </cell>
          <cell r="J78">
            <v>0</v>
          </cell>
          <cell r="K78">
            <v>0</v>
          </cell>
          <cell r="L78">
            <v>0</v>
          </cell>
          <cell r="M78">
            <v>62</v>
          </cell>
          <cell r="N78">
            <v>250</v>
          </cell>
          <cell r="O78">
            <v>250</v>
          </cell>
          <cell r="P78">
            <v>62</v>
          </cell>
          <cell r="Q78">
            <v>0</v>
          </cell>
          <cell r="R78" t="str">
            <v>19AO000150135</v>
          </cell>
          <cell r="S78" t="str">
            <v>19AO000150135</v>
          </cell>
        </row>
        <row r="79">
          <cell r="A79" t="str">
            <v>0085</v>
          </cell>
          <cell r="B79" t="str">
            <v>0236269 Seguimiento de los proyectos en ejecución - San Martín</v>
          </cell>
          <cell r="C79" t="str">
            <v>Empleo Temporal Generado</v>
          </cell>
          <cell r="D79">
            <v>624</v>
          </cell>
          <cell r="E79">
            <v>208566</v>
          </cell>
          <cell r="F79">
            <v>0</v>
          </cell>
          <cell r="G79">
            <v>0</v>
          </cell>
          <cell r="H79">
            <v>0</v>
          </cell>
          <cell r="I79">
            <v>0</v>
          </cell>
          <cell r="J79">
            <v>0</v>
          </cell>
          <cell r="K79">
            <v>0</v>
          </cell>
          <cell r="L79">
            <v>0</v>
          </cell>
          <cell r="M79">
            <v>62</v>
          </cell>
          <cell r="N79">
            <v>250</v>
          </cell>
          <cell r="O79">
            <v>250</v>
          </cell>
          <cell r="P79">
            <v>62</v>
          </cell>
          <cell r="Q79">
            <v>0</v>
          </cell>
          <cell r="R79" t="str">
            <v>19AO000150135</v>
          </cell>
          <cell r="S79" t="str">
            <v>19AO000150135</v>
          </cell>
        </row>
        <row r="80">
          <cell r="A80" t="str">
            <v>0047</v>
          </cell>
          <cell r="B80" t="str">
            <v>0236269 Seguimiento de los proyectos en ejecución - Tacna</v>
          </cell>
          <cell r="C80" t="str">
            <v>Empleo Temporal Generado</v>
          </cell>
          <cell r="D80">
            <v>240</v>
          </cell>
          <cell r="E80">
            <v>218962.00000000003</v>
          </cell>
          <cell r="F80">
            <v>0</v>
          </cell>
          <cell r="G80">
            <v>0</v>
          </cell>
          <cell r="H80">
            <v>0</v>
          </cell>
          <cell r="I80">
            <v>0</v>
          </cell>
          <cell r="J80">
            <v>0</v>
          </cell>
          <cell r="K80">
            <v>0</v>
          </cell>
          <cell r="L80">
            <v>0</v>
          </cell>
          <cell r="M80">
            <v>24</v>
          </cell>
          <cell r="N80">
            <v>96</v>
          </cell>
          <cell r="O80">
            <v>96</v>
          </cell>
          <cell r="P80">
            <v>24</v>
          </cell>
          <cell r="Q80">
            <v>0</v>
          </cell>
          <cell r="R80" t="str">
            <v>19AO000150259</v>
          </cell>
          <cell r="S80" t="str">
            <v>19AO000150259</v>
          </cell>
        </row>
        <row r="81">
          <cell r="A81" t="str">
            <v>0086</v>
          </cell>
          <cell r="B81" t="str">
            <v>0236269 Seguimiento de los proyectos en ejecución - Tacna</v>
          </cell>
          <cell r="C81" t="str">
            <v>Empleo Temporal Generado</v>
          </cell>
          <cell r="D81">
            <v>240</v>
          </cell>
          <cell r="E81">
            <v>218962.00000000003</v>
          </cell>
          <cell r="F81">
            <v>0</v>
          </cell>
          <cell r="G81">
            <v>0</v>
          </cell>
          <cell r="H81">
            <v>0</v>
          </cell>
          <cell r="I81">
            <v>0</v>
          </cell>
          <cell r="J81">
            <v>0</v>
          </cell>
          <cell r="K81">
            <v>0</v>
          </cell>
          <cell r="L81">
            <v>0</v>
          </cell>
          <cell r="M81">
            <v>24</v>
          </cell>
          <cell r="N81">
            <v>96</v>
          </cell>
          <cell r="O81">
            <v>96</v>
          </cell>
          <cell r="P81">
            <v>24</v>
          </cell>
          <cell r="Q81">
            <v>0</v>
          </cell>
          <cell r="R81" t="str">
            <v>19AO000150259</v>
          </cell>
          <cell r="S81" t="str">
            <v>19AO000150259</v>
          </cell>
        </row>
        <row r="82">
          <cell r="A82" t="str">
            <v>0048</v>
          </cell>
          <cell r="B82" t="str">
            <v>0236269 Seguimiento de los proyectos en ejecución - Tumbes</v>
          </cell>
          <cell r="C82" t="str">
            <v>Empleo Temporal Generado</v>
          </cell>
          <cell r="D82">
            <v>0</v>
          </cell>
          <cell r="E82">
            <v>0</v>
          </cell>
          <cell r="F82">
            <v>0</v>
          </cell>
          <cell r="G82">
            <v>0</v>
          </cell>
          <cell r="H82">
            <v>0</v>
          </cell>
          <cell r="I82">
            <v>0</v>
          </cell>
          <cell r="J82">
            <v>0</v>
          </cell>
          <cell r="K82">
            <v>0</v>
          </cell>
          <cell r="L82">
            <v>0</v>
          </cell>
          <cell r="M82">
            <v>0</v>
          </cell>
          <cell r="N82">
            <v>0</v>
          </cell>
          <cell r="O82">
            <v>0</v>
          </cell>
          <cell r="P82">
            <v>0</v>
          </cell>
          <cell r="Q82">
            <v>0</v>
          </cell>
          <cell r="R82" t="str">
            <v>19AO000150270</v>
          </cell>
          <cell r="S82" t="str">
            <v>19AO000150270</v>
          </cell>
        </row>
        <row r="83">
          <cell r="A83" t="str">
            <v>0049</v>
          </cell>
          <cell r="B83" t="str">
            <v>0236269 Seguimiento de los proyectos en ejecución - Ucayali</v>
          </cell>
          <cell r="C83" t="str">
            <v>Empleo Temporal Generado</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t="str">
            <v>19AO000150278</v>
          </cell>
          <cell r="S83" t="str">
            <v>19AO000150278</v>
          </cell>
        </row>
        <row r="84">
          <cell r="A84">
            <v>0</v>
          </cell>
          <cell r="B84" t="str">
            <v>Actividad 5001254 Transferencia de recursos para la ejecución de actividades</v>
          </cell>
          <cell r="C84" t="str">
            <v>Empleo Temporal</v>
          </cell>
          <cell r="D84">
            <v>1900</v>
          </cell>
          <cell r="E84">
            <v>2400000</v>
          </cell>
          <cell r="F84">
            <v>0</v>
          </cell>
          <cell r="G84">
            <v>0</v>
          </cell>
          <cell r="H84">
            <v>0</v>
          </cell>
          <cell r="I84">
            <v>0</v>
          </cell>
          <cell r="J84">
            <v>0</v>
          </cell>
          <cell r="K84">
            <v>950</v>
          </cell>
          <cell r="L84">
            <v>950</v>
          </cell>
          <cell r="M84">
            <v>0</v>
          </cell>
          <cell r="N84">
            <v>0</v>
          </cell>
          <cell r="O84">
            <v>0</v>
          </cell>
          <cell r="P84">
            <v>0</v>
          </cell>
          <cell r="Q84">
            <v>0</v>
          </cell>
          <cell r="R84">
            <v>0</v>
          </cell>
          <cell r="S84">
            <v>0</v>
          </cell>
        </row>
        <row r="85">
          <cell r="A85" t="str">
            <v>0055</v>
          </cell>
          <cell r="B85" t="str">
            <v>0059376 Transferencia de recursos para la ejecución de actividades- Madre de Dios</v>
          </cell>
          <cell r="C85" t="str">
            <v>Empleo Temporal</v>
          </cell>
          <cell r="D85">
            <v>1900</v>
          </cell>
          <cell r="E85">
            <v>2400000</v>
          </cell>
          <cell r="F85">
            <v>0</v>
          </cell>
          <cell r="G85">
            <v>0</v>
          </cell>
          <cell r="H85">
            <v>0</v>
          </cell>
          <cell r="I85">
            <v>0</v>
          </cell>
          <cell r="J85">
            <v>0</v>
          </cell>
          <cell r="K85">
            <v>950</v>
          </cell>
          <cell r="L85">
            <v>950</v>
          </cell>
          <cell r="M85">
            <v>0</v>
          </cell>
          <cell r="N85">
            <v>0</v>
          </cell>
          <cell r="O85">
            <v>0</v>
          </cell>
          <cell r="P85">
            <v>0</v>
          </cell>
          <cell r="Q85">
            <v>0</v>
          </cell>
          <cell r="R85">
            <v>0</v>
          </cell>
          <cell r="S85">
            <v>0</v>
          </cell>
        </row>
        <row r="86">
          <cell r="A86">
            <v>0</v>
          </cell>
          <cell r="B86">
            <v>0</v>
          </cell>
          <cell r="C86" t="str">
            <v>Transferencia</v>
          </cell>
          <cell r="D86">
            <v>38</v>
          </cell>
          <cell r="E86">
            <v>0</v>
          </cell>
          <cell r="F86">
            <v>0</v>
          </cell>
          <cell r="G86">
            <v>0</v>
          </cell>
          <cell r="H86">
            <v>0</v>
          </cell>
          <cell r="I86">
            <v>0</v>
          </cell>
          <cell r="J86">
            <v>38</v>
          </cell>
          <cell r="K86">
            <v>0</v>
          </cell>
          <cell r="L86">
            <v>0</v>
          </cell>
          <cell r="M86">
            <v>0</v>
          </cell>
          <cell r="N86">
            <v>0</v>
          </cell>
          <cell r="O86">
            <v>0</v>
          </cell>
          <cell r="P86">
            <v>0</v>
          </cell>
          <cell r="Q86">
            <v>0</v>
          </cell>
          <cell r="R86">
            <v>0</v>
          </cell>
          <cell r="S86">
            <v>0</v>
          </cell>
        </row>
        <row r="87">
          <cell r="A87">
            <v>0</v>
          </cell>
          <cell r="B87" t="str">
            <v>Actividad 5001291: Seguimiento, monitoreo y evaluación</v>
          </cell>
          <cell r="C87" t="str">
            <v>Informe</v>
          </cell>
          <cell r="D87">
            <v>38</v>
          </cell>
          <cell r="E87">
            <v>20000</v>
          </cell>
          <cell r="F87">
            <v>0</v>
          </cell>
          <cell r="G87">
            <v>0</v>
          </cell>
          <cell r="H87">
            <v>0</v>
          </cell>
          <cell r="I87">
            <v>0</v>
          </cell>
          <cell r="J87">
            <v>0</v>
          </cell>
          <cell r="K87">
            <v>19</v>
          </cell>
          <cell r="L87">
            <v>19</v>
          </cell>
          <cell r="M87">
            <v>0</v>
          </cell>
          <cell r="N87">
            <v>0</v>
          </cell>
          <cell r="O87">
            <v>0</v>
          </cell>
          <cell r="P87">
            <v>0</v>
          </cell>
          <cell r="Q87">
            <v>0</v>
          </cell>
          <cell r="R87">
            <v>0</v>
          </cell>
          <cell r="S87">
            <v>0</v>
          </cell>
        </row>
        <row r="88">
          <cell r="A88" t="str">
            <v>0056</v>
          </cell>
          <cell r="B88" t="str">
            <v>0069987 Seguimiento, monitoreo y evaluación - Madre de Dios</v>
          </cell>
          <cell r="C88" t="str">
            <v>Informe</v>
          </cell>
          <cell r="D88">
            <v>38</v>
          </cell>
          <cell r="E88">
            <v>20000</v>
          </cell>
          <cell r="F88">
            <v>0</v>
          </cell>
          <cell r="G88">
            <v>0</v>
          </cell>
          <cell r="H88">
            <v>0</v>
          </cell>
          <cell r="I88">
            <v>0</v>
          </cell>
          <cell r="J88">
            <v>0</v>
          </cell>
          <cell r="K88">
            <v>19</v>
          </cell>
          <cell r="L88">
            <v>19</v>
          </cell>
          <cell r="M88">
            <v>0</v>
          </cell>
          <cell r="N88">
            <v>0</v>
          </cell>
          <cell r="O88">
            <v>0</v>
          </cell>
          <cell r="P88">
            <v>0</v>
          </cell>
          <cell r="Q88">
            <v>0</v>
          </cell>
          <cell r="R88">
            <v>0</v>
          </cell>
          <cell r="S88">
            <v>0</v>
          </cell>
        </row>
        <row r="89">
          <cell r="A89">
            <v>0</v>
          </cell>
          <cell r="B89" t="str">
            <v>Actividad 5004341 Promoción de modalidades de intervención para desarrollo de proyectos de inversión pública intensivos en monc</v>
          </cell>
          <cell r="C89" t="str">
            <v>Asistencia Técnica</v>
          </cell>
          <cell r="D89">
            <v>38</v>
          </cell>
          <cell r="E89">
            <v>735900</v>
          </cell>
          <cell r="F89">
            <v>0</v>
          </cell>
          <cell r="G89">
            <v>0</v>
          </cell>
          <cell r="H89">
            <v>0</v>
          </cell>
          <cell r="I89">
            <v>0</v>
          </cell>
          <cell r="J89">
            <v>9</v>
          </cell>
          <cell r="K89">
            <v>10</v>
          </cell>
          <cell r="L89">
            <v>9</v>
          </cell>
          <cell r="M89">
            <v>10</v>
          </cell>
          <cell r="N89">
            <v>0</v>
          </cell>
          <cell r="O89">
            <v>0</v>
          </cell>
          <cell r="P89">
            <v>0</v>
          </cell>
          <cell r="Q89">
            <v>0</v>
          </cell>
          <cell r="R89">
            <v>0</v>
          </cell>
          <cell r="S89">
            <v>0</v>
          </cell>
        </row>
        <row r="90">
          <cell r="A90" t="str">
            <v>0057</v>
          </cell>
          <cell r="B90" t="str">
            <v>0107177 Promoción de modalidades de intervención para el desarrollo de proyectos intensivos en mano de obra no calificada - Madre de Dios</v>
          </cell>
          <cell r="C90" t="str">
            <v>Asistencia Técnica</v>
          </cell>
          <cell r="D90">
            <v>38</v>
          </cell>
          <cell r="E90">
            <v>735900</v>
          </cell>
          <cell r="F90">
            <v>0</v>
          </cell>
          <cell r="G90">
            <v>0</v>
          </cell>
          <cell r="H90">
            <v>0</v>
          </cell>
          <cell r="I90">
            <v>0</v>
          </cell>
          <cell r="J90">
            <v>9</v>
          </cell>
          <cell r="K90">
            <v>10</v>
          </cell>
          <cell r="L90">
            <v>9</v>
          </cell>
          <cell r="M90">
            <v>10</v>
          </cell>
          <cell r="N90">
            <v>0</v>
          </cell>
          <cell r="O90">
            <v>0</v>
          </cell>
          <cell r="P90">
            <v>0</v>
          </cell>
          <cell r="Q90">
            <v>0</v>
          </cell>
          <cell r="R90" t="str">
            <v>19AO001701745</v>
          </cell>
          <cell r="S90">
            <v>0</v>
          </cell>
        </row>
        <row r="91">
          <cell r="A91" t="str">
            <v>0090</v>
          </cell>
          <cell r="B91">
            <v>0</v>
          </cell>
          <cell r="C91">
            <v>0</v>
          </cell>
          <cell r="D91">
            <v>0</v>
          </cell>
          <cell r="E91">
            <v>0</v>
          </cell>
          <cell r="F91">
            <v>0</v>
          </cell>
          <cell r="G91">
            <v>0</v>
          </cell>
          <cell r="H91">
            <v>0</v>
          </cell>
          <cell r="I91">
            <v>0</v>
          </cell>
          <cell r="J91">
            <v>0</v>
          </cell>
          <cell r="K91">
            <v>0</v>
          </cell>
          <cell r="L91">
            <v>0</v>
          </cell>
          <cell r="M91">
            <v>0</v>
          </cell>
          <cell r="N91">
            <v>0</v>
          </cell>
          <cell r="O91">
            <v>0</v>
          </cell>
          <cell r="P91">
            <v>0</v>
          </cell>
          <cell r="Q91">
            <v>0</v>
          </cell>
          <cell r="R91" t="str">
            <v>19AO001701745</v>
          </cell>
          <cell r="S91">
            <v>0</v>
          </cell>
        </row>
        <row r="92">
          <cell r="A92">
            <v>0</v>
          </cell>
          <cell r="B92" t="str">
            <v>Actividad 5005978 Transferencia de recursos para la ejecucion de actividades</v>
          </cell>
          <cell r="C92" t="str">
            <v>Persona</v>
          </cell>
          <cell r="D92">
            <v>5955</v>
          </cell>
          <cell r="E92">
            <v>7484679</v>
          </cell>
          <cell r="F92">
            <v>0</v>
          </cell>
          <cell r="G92">
            <v>0</v>
          </cell>
          <cell r="H92">
            <v>0</v>
          </cell>
          <cell r="I92">
            <v>0</v>
          </cell>
          <cell r="J92">
            <v>3869</v>
          </cell>
          <cell r="K92">
            <v>2086</v>
          </cell>
          <cell r="L92">
            <v>0</v>
          </cell>
          <cell r="M92">
            <v>0</v>
          </cell>
          <cell r="N92">
            <v>0</v>
          </cell>
          <cell r="O92">
            <v>0</v>
          </cell>
          <cell r="P92">
            <v>0</v>
          </cell>
          <cell r="Q92">
            <v>0</v>
          </cell>
          <cell r="R92">
            <v>0</v>
          </cell>
          <cell r="S92">
            <v>0</v>
          </cell>
        </row>
        <row r="93">
          <cell r="A93" t="str">
            <v>0058</v>
          </cell>
          <cell r="B93" t="str">
            <v>0070171 Generación de empleos temporales - Ancash</v>
          </cell>
          <cell r="C93" t="str">
            <v>Persona</v>
          </cell>
          <cell r="D93">
            <v>50</v>
          </cell>
          <cell r="E93">
            <v>63000</v>
          </cell>
          <cell r="F93">
            <v>0</v>
          </cell>
          <cell r="G93">
            <v>0</v>
          </cell>
          <cell r="H93">
            <v>0</v>
          </cell>
          <cell r="I93">
            <v>0</v>
          </cell>
          <cell r="J93">
            <v>32</v>
          </cell>
          <cell r="K93">
            <v>18</v>
          </cell>
          <cell r="L93">
            <v>0</v>
          </cell>
          <cell r="M93">
            <v>0</v>
          </cell>
          <cell r="N93">
            <v>0</v>
          </cell>
          <cell r="O93">
            <v>0</v>
          </cell>
          <cell r="P93">
            <v>0</v>
          </cell>
          <cell r="Q93">
            <v>0</v>
          </cell>
          <cell r="R93">
            <v>0</v>
          </cell>
          <cell r="S93">
            <v>0</v>
          </cell>
        </row>
        <row r="94">
          <cell r="A94" t="str">
            <v>0059</v>
          </cell>
          <cell r="B94" t="str">
            <v>0070171 Generación de empleos temporales - arequipa</v>
          </cell>
          <cell r="C94" t="str">
            <v>Persona</v>
          </cell>
          <cell r="D94">
            <v>500</v>
          </cell>
          <cell r="E94">
            <v>628450</v>
          </cell>
          <cell r="F94">
            <v>0</v>
          </cell>
          <cell r="G94">
            <v>0</v>
          </cell>
          <cell r="H94">
            <v>0</v>
          </cell>
          <cell r="I94">
            <v>0</v>
          </cell>
          <cell r="J94">
            <v>325</v>
          </cell>
          <cell r="K94">
            <v>175</v>
          </cell>
          <cell r="L94">
            <v>0</v>
          </cell>
          <cell r="M94">
            <v>0</v>
          </cell>
          <cell r="N94">
            <v>0</v>
          </cell>
          <cell r="O94">
            <v>0</v>
          </cell>
          <cell r="P94">
            <v>0</v>
          </cell>
          <cell r="Q94">
            <v>0</v>
          </cell>
          <cell r="R94">
            <v>0</v>
          </cell>
          <cell r="S94">
            <v>0</v>
          </cell>
        </row>
        <row r="95">
          <cell r="A95" t="str">
            <v>0060</v>
          </cell>
          <cell r="B95" t="str">
            <v>0070171 Generación de empleos temporales - ayacucho</v>
          </cell>
          <cell r="C95" t="str">
            <v>Persona</v>
          </cell>
          <cell r="D95">
            <v>500</v>
          </cell>
          <cell r="E95">
            <v>630000</v>
          </cell>
          <cell r="F95">
            <v>0</v>
          </cell>
          <cell r="G95">
            <v>0</v>
          </cell>
          <cell r="H95">
            <v>0</v>
          </cell>
          <cell r="I95">
            <v>0</v>
          </cell>
          <cell r="J95">
            <v>325</v>
          </cell>
          <cell r="K95">
            <v>175</v>
          </cell>
          <cell r="L95">
            <v>0</v>
          </cell>
          <cell r="M95">
            <v>0</v>
          </cell>
          <cell r="N95">
            <v>0</v>
          </cell>
          <cell r="O95">
            <v>0</v>
          </cell>
          <cell r="P95">
            <v>0</v>
          </cell>
          <cell r="Q95">
            <v>0</v>
          </cell>
          <cell r="R95">
            <v>0</v>
          </cell>
          <cell r="S95">
            <v>0</v>
          </cell>
        </row>
        <row r="96">
          <cell r="A96" t="str">
            <v>0061</v>
          </cell>
          <cell r="B96" t="str">
            <v>0070171 Generación de empleos temporales - cusco</v>
          </cell>
          <cell r="C96" t="str">
            <v>Persona</v>
          </cell>
          <cell r="D96">
            <v>100</v>
          </cell>
          <cell r="E96">
            <v>125689</v>
          </cell>
          <cell r="F96">
            <v>0</v>
          </cell>
          <cell r="G96">
            <v>0</v>
          </cell>
          <cell r="H96">
            <v>0</v>
          </cell>
          <cell r="I96">
            <v>0</v>
          </cell>
          <cell r="J96">
            <v>65</v>
          </cell>
          <cell r="K96">
            <v>35</v>
          </cell>
          <cell r="L96">
            <v>0</v>
          </cell>
          <cell r="M96">
            <v>0</v>
          </cell>
          <cell r="N96">
            <v>0</v>
          </cell>
          <cell r="O96">
            <v>0</v>
          </cell>
          <cell r="P96">
            <v>0</v>
          </cell>
          <cell r="Q96">
            <v>0</v>
          </cell>
          <cell r="R96">
            <v>0</v>
          </cell>
          <cell r="S96">
            <v>0</v>
          </cell>
        </row>
        <row r="97">
          <cell r="A97" t="str">
            <v>0062</v>
          </cell>
          <cell r="B97" t="str">
            <v>0070171 Generación de empleos temporales - huancavelica</v>
          </cell>
          <cell r="C97" t="str">
            <v>Persona</v>
          </cell>
          <cell r="D97">
            <v>1700</v>
          </cell>
          <cell r="E97">
            <v>2137380</v>
          </cell>
          <cell r="F97">
            <v>0</v>
          </cell>
          <cell r="G97">
            <v>0</v>
          </cell>
          <cell r="H97">
            <v>0</v>
          </cell>
          <cell r="I97">
            <v>0</v>
          </cell>
          <cell r="J97">
            <v>1105</v>
          </cell>
          <cell r="K97">
            <v>595</v>
          </cell>
          <cell r="L97">
            <v>0</v>
          </cell>
          <cell r="M97">
            <v>0</v>
          </cell>
          <cell r="N97">
            <v>0</v>
          </cell>
          <cell r="O97">
            <v>0</v>
          </cell>
          <cell r="P97">
            <v>0</v>
          </cell>
          <cell r="Q97">
            <v>0</v>
          </cell>
          <cell r="R97">
            <v>0</v>
          </cell>
          <cell r="S97">
            <v>0</v>
          </cell>
        </row>
        <row r="98">
          <cell r="A98" t="str">
            <v>0063</v>
          </cell>
          <cell r="B98" t="str">
            <v>0070171 Generación de empleos temporales - huánuco</v>
          </cell>
          <cell r="C98" t="str">
            <v>Persona</v>
          </cell>
          <cell r="D98">
            <v>500</v>
          </cell>
          <cell r="E98">
            <v>628267</v>
          </cell>
          <cell r="F98">
            <v>0</v>
          </cell>
          <cell r="G98">
            <v>0</v>
          </cell>
          <cell r="H98">
            <v>0</v>
          </cell>
          <cell r="I98">
            <v>0</v>
          </cell>
          <cell r="J98">
            <v>325</v>
          </cell>
          <cell r="K98">
            <v>175</v>
          </cell>
          <cell r="L98">
            <v>0</v>
          </cell>
          <cell r="M98">
            <v>0</v>
          </cell>
          <cell r="N98">
            <v>0</v>
          </cell>
          <cell r="O98">
            <v>0</v>
          </cell>
          <cell r="P98">
            <v>0</v>
          </cell>
          <cell r="Q98">
            <v>0</v>
          </cell>
          <cell r="R98">
            <v>0</v>
          </cell>
          <cell r="S98">
            <v>0</v>
          </cell>
        </row>
        <row r="99">
          <cell r="A99" t="str">
            <v>0064</v>
          </cell>
          <cell r="B99" t="str">
            <v>0070171 Generación de empleos temporales - moquegua</v>
          </cell>
          <cell r="C99" t="str">
            <v>Persona</v>
          </cell>
          <cell r="D99">
            <v>650</v>
          </cell>
          <cell r="E99">
            <v>817508</v>
          </cell>
          <cell r="F99">
            <v>0</v>
          </cell>
          <cell r="G99">
            <v>0</v>
          </cell>
          <cell r="H99">
            <v>0</v>
          </cell>
          <cell r="I99">
            <v>0</v>
          </cell>
          <cell r="J99">
            <v>422</v>
          </cell>
          <cell r="K99">
            <v>228</v>
          </cell>
          <cell r="L99">
            <v>0</v>
          </cell>
          <cell r="M99">
            <v>0</v>
          </cell>
          <cell r="N99">
            <v>0</v>
          </cell>
          <cell r="O99">
            <v>0</v>
          </cell>
          <cell r="P99">
            <v>0</v>
          </cell>
          <cell r="Q99">
            <v>0</v>
          </cell>
          <cell r="R99">
            <v>0</v>
          </cell>
          <cell r="S99">
            <v>0</v>
          </cell>
        </row>
        <row r="100">
          <cell r="A100" t="str">
            <v>0065</v>
          </cell>
          <cell r="B100" t="str">
            <v>0070171 Generación de empleos temporales - pasco</v>
          </cell>
          <cell r="C100" t="str">
            <v>Persona</v>
          </cell>
          <cell r="D100">
            <v>100</v>
          </cell>
          <cell r="E100">
            <v>126000</v>
          </cell>
          <cell r="F100">
            <v>0</v>
          </cell>
          <cell r="G100">
            <v>0</v>
          </cell>
          <cell r="H100">
            <v>0</v>
          </cell>
          <cell r="I100">
            <v>0</v>
          </cell>
          <cell r="J100">
            <v>65</v>
          </cell>
          <cell r="K100">
            <v>35</v>
          </cell>
          <cell r="L100">
            <v>0</v>
          </cell>
          <cell r="M100">
            <v>0</v>
          </cell>
          <cell r="N100">
            <v>0</v>
          </cell>
          <cell r="O100">
            <v>0</v>
          </cell>
          <cell r="P100">
            <v>0</v>
          </cell>
          <cell r="Q100">
            <v>0</v>
          </cell>
          <cell r="R100">
            <v>0</v>
          </cell>
          <cell r="S100">
            <v>0</v>
          </cell>
        </row>
        <row r="101">
          <cell r="A101" t="str">
            <v>0066</v>
          </cell>
          <cell r="B101" t="str">
            <v>0070171 Generación de empleos temporales - san martín</v>
          </cell>
          <cell r="C101" t="str">
            <v>Persona</v>
          </cell>
          <cell r="D101">
            <v>650</v>
          </cell>
          <cell r="E101">
            <v>818708</v>
          </cell>
          <cell r="F101">
            <v>0</v>
          </cell>
          <cell r="G101">
            <v>0</v>
          </cell>
          <cell r="H101">
            <v>0</v>
          </cell>
          <cell r="I101">
            <v>0</v>
          </cell>
          <cell r="J101">
            <v>422</v>
          </cell>
          <cell r="K101">
            <v>228</v>
          </cell>
          <cell r="L101">
            <v>0</v>
          </cell>
          <cell r="M101">
            <v>0</v>
          </cell>
          <cell r="N101">
            <v>0</v>
          </cell>
          <cell r="O101">
            <v>0</v>
          </cell>
          <cell r="P101">
            <v>0</v>
          </cell>
          <cell r="Q101">
            <v>0</v>
          </cell>
          <cell r="R101">
            <v>0</v>
          </cell>
          <cell r="S101">
            <v>0</v>
          </cell>
        </row>
        <row r="102">
          <cell r="A102" t="str">
            <v>0067</v>
          </cell>
          <cell r="B102" t="str">
            <v>0070171 Generación de empleos temporales - tacna</v>
          </cell>
          <cell r="C102" t="str">
            <v>Persona</v>
          </cell>
          <cell r="D102">
            <v>1205</v>
          </cell>
          <cell r="E102">
            <v>1509677</v>
          </cell>
          <cell r="F102">
            <v>0</v>
          </cell>
          <cell r="G102">
            <v>0</v>
          </cell>
          <cell r="H102">
            <v>0</v>
          </cell>
          <cell r="I102">
            <v>0</v>
          </cell>
          <cell r="J102">
            <v>783</v>
          </cell>
          <cell r="K102">
            <v>422</v>
          </cell>
          <cell r="L102">
            <v>0</v>
          </cell>
          <cell r="M102">
            <v>0</v>
          </cell>
          <cell r="N102">
            <v>0</v>
          </cell>
          <cell r="O102">
            <v>0</v>
          </cell>
          <cell r="P102">
            <v>0</v>
          </cell>
          <cell r="Q102">
            <v>0</v>
          </cell>
          <cell r="R102">
            <v>0</v>
          </cell>
          <cell r="S102">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E"/>
      <sheetName val="Indicaciones"/>
      <sheetName val="Diccionario"/>
      <sheetName val="LISTA_NIVEL1"/>
      <sheetName val="LISTA_NIVEL_2_3"/>
      <sheetName val="INVERSIONES"/>
      <sheetName val="Hoja2"/>
      <sheetName val="Hoja1"/>
      <sheetName val="Hoja1_(2)"/>
      <sheetName val="Hoja1_(2)1"/>
      <sheetName val="Hoja1 (2)"/>
      <sheetName val="Lista desplegableGeneral"/>
      <sheetName val="Hoja1_(2)3"/>
      <sheetName val="Hoja1_(2)2"/>
    </sheetNames>
    <sheetDataSet>
      <sheetData sheetId="0"/>
      <sheetData sheetId="1"/>
      <sheetData sheetId="2"/>
      <sheetData sheetId="3">
        <row r="21">
          <cell r="A21" t="str">
            <v>1. GOBIERNO NACIONAL</v>
          </cell>
          <cell r="B21" t="str">
            <v>2. GOBIERNOS REGIONALES</v>
          </cell>
          <cell r="C21" t="str">
            <v>3. GOBIERNOS LOCALES</v>
          </cell>
        </row>
        <row r="22">
          <cell r="A22" t="str">
            <v>_1._GOBIERNO_NACI_F12</v>
          </cell>
          <cell r="B22" t="str">
            <v>_2._GOBIERNOS_REGIONALES_F12</v>
          </cell>
          <cell r="C22" t="str">
            <v>_2._GOBIERNOS_LOCALES_F12</v>
          </cell>
        </row>
        <row r="23">
          <cell r="A23" t="str">
            <v>10. EDUCACION</v>
          </cell>
          <cell r="B23" t="str">
            <v>99. GOBIERNOS REGIONALES</v>
          </cell>
          <cell r="C23" t="str">
            <v>02. ANCASH</v>
          </cell>
        </row>
        <row r="24">
          <cell r="A24" t="str">
            <v>11. SALUD</v>
          </cell>
          <cell r="C24" t="str">
            <v>04. AREQUIPA</v>
          </cell>
        </row>
        <row r="25">
          <cell r="A25" t="str">
            <v>13. AGRICULTURA</v>
          </cell>
          <cell r="C25" t="str">
            <v>05. AYACUCHO</v>
          </cell>
        </row>
        <row r="26">
          <cell r="A26" t="str">
            <v>19. CONTRALORIA GENERAL</v>
          </cell>
          <cell r="C26" t="str">
            <v>06. CAJAMARCA</v>
          </cell>
        </row>
        <row r="27">
          <cell r="A27" t="str">
            <v>36. TRANSPORTES Y COMUNICACIONES</v>
          </cell>
          <cell r="C27" t="str">
            <v>09. HUANCAVELICA</v>
          </cell>
        </row>
        <row r="28">
          <cell r="A28" t="str">
            <v>37. VIVIENDA CONSTRUCCION Y SANEAMIENTO</v>
          </cell>
          <cell r="C28" t="str">
            <v>11. ICA</v>
          </cell>
        </row>
        <row r="29">
          <cell r="C29" t="str">
            <v>13. LA LIBERTAD</v>
          </cell>
        </row>
        <row r="30">
          <cell r="C30" t="str">
            <v>14. LAMBAYEQUE</v>
          </cell>
        </row>
        <row r="31">
          <cell r="C31" t="str">
            <v>15. LIMA</v>
          </cell>
        </row>
        <row r="32">
          <cell r="C32" t="str">
            <v>16. UCAYALI</v>
          </cell>
        </row>
        <row r="33">
          <cell r="C33" t="str">
            <v>20. PIURA</v>
          </cell>
        </row>
      </sheetData>
      <sheetData sheetId="4"/>
      <sheetData sheetId="5"/>
      <sheetData sheetId="6"/>
      <sheetData sheetId="7"/>
      <sheetData sheetId="8"/>
      <sheetData sheetId="9"/>
      <sheetData sheetId="10"/>
      <sheetData sheetId="11" refreshError="1"/>
      <sheetData sheetId="12"/>
      <sheetData sheetId="13"/>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UNIDAD___UNIDAD_TERRITORIAL" xr10:uid="{17294873-AD62-40DF-BCAE-9FB5980267FB}" sourceName="UNIDAD">
  <extLst>
    <x:ext xmlns:x15="http://schemas.microsoft.com/office/spreadsheetml/2010/11/main" uri="{2F2917AC-EB37-4324-AD4E-5DD8C200BD13}">
      <x15:tableSlicerCache tableId="1" column="11"/>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OF_NAC___UT__TRANSF" xr10:uid="{B8AEF95D-C5E3-4611-823D-981B5CDBB43D}" sourceName="OF NAC / UT /TRANSF">
  <extLst>
    <x:ext xmlns:x15="http://schemas.microsoft.com/office/spreadsheetml/2010/11/main" uri="{2F2917AC-EB37-4324-AD4E-5DD8C200BD13}">
      <x15:tableSlicerCache tableId="1" column="46"/>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IM_x_CERT" xr10:uid="{BD36FE26-E30F-4FFA-AC06-8100B384F8F1}" sourceName="CON PIM x CERT">
  <extLst>
    <x:ext xmlns:x15="http://schemas.microsoft.com/office/spreadsheetml/2010/11/main" uri="{2F2917AC-EB37-4324-AD4E-5DD8C200BD13}">
      <x15:tableSlicerCache tableId="1" column="25"/>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GEN._DE_GASTO" xr10:uid="{C21A0FD3-A781-4009-9704-6E31996EF9C0}" sourceName="GEN. DE GASTO">
  <extLst>
    <x:ext xmlns:x15="http://schemas.microsoft.com/office/spreadsheetml/2010/11/main" uri="{2F2917AC-EB37-4324-AD4E-5DD8C200BD13}">
      <x15:tableSlicerCache tableId="1" column="44"/>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TRINGIDAS___NO_RESTRINGIDAS" xr10:uid="{4C07A45E-071D-439E-8729-3CAB6D883F6A}" sourceName="RESTRINGIDA">
  <extLst>
    <x:ext xmlns:x15="http://schemas.microsoft.com/office/spreadsheetml/2010/11/main" uri="{2F2917AC-EB37-4324-AD4E-5DD8C200BD13}">
      <x15:tableSlicerCache tableId="1" column="10"/>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CEPTO_DE_GASTO_1" xr10:uid="{CBF04151-FD2D-4EF0-9DAF-F805506F71C4}" sourceName="CONCEPTO DE GASTO 1">
  <extLst>
    <x:ext xmlns:x15="http://schemas.microsoft.com/office/spreadsheetml/2010/11/main" uri="{2F2917AC-EB37-4324-AD4E-5DD8C200BD13}">
      <x15:tableSlicerCache tableId="1" column="9"/>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LASIF.___DESC." xr10:uid="{15C70EBA-EE40-4B24-935D-242234CAFC73}" sourceName="CLASIFICADOR3">
  <extLst>
    <x:ext xmlns:x15="http://schemas.microsoft.com/office/spreadsheetml/2010/11/main" uri="{2F2917AC-EB37-4324-AD4E-5DD8C200BD13}">
      <x15:tableSlicerCache tableId="1" column="43"/>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ISP._LEGAL" xr10:uid="{D81AF0D9-8018-4EEB-BF9F-24AFD1EE748D}" sourceName="DISP. LEGAL">
  <extLst>
    <x:ext xmlns:x15="http://schemas.microsoft.com/office/spreadsheetml/2010/11/main" uri="{2F2917AC-EB37-4324-AD4E-5DD8C200BD13}">
      <x15:tableSlicerCache tableId="1" column="4"/>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D_ACT_PPTAL" xr10:uid="{21BCCAED-46B0-4C47-A574-CC389CF962DB}" sourceName="COD ACT_PPTAL">
  <extLst>
    <x:ext xmlns:x15="http://schemas.microsoft.com/office/spreadsheetml/2010/11/main" uri="{2F2917AC-EB37-4324-AD4E-5DD8C200BD13}">
      <x15:tableSlicerCache tableId="1" column="6"/>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ISTA" xr10:uid="{ABFCEFF0-1B4A-4B30-9048-547F245CAC85}" sourceName="SECTORISTA">
  <extLst>
    <x:ext xmlns:x15="http://schemas.microsoft.com/office/spreadsheetml/2010/11/main" uri="{2F2917AC-EB37-4324-AD4E-5DD8C200BD13}">
      <x15:tableSlicerCache tableId="1" column="1"/>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3390FF86-18A0-449F-80D8-3929553FE655}" sourceName="PRODUCTO">
  <extLst>
    <x:ext xmlns:x15="http://schemas.microsoft.com/office/spreadsheetml/2010/11/main" uri="{2F2917AC-EB37-4324-AD4E-5DD8C200BD13}">
      <x15:tableSlicerCache tableId="1" column="5"/>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_Fun.__Meta_Pptal." xr10:uid="{5E63DCBA-A986-4C71-A75F-CBD42CD3DD04}" sourceName="Sec. Fun._x000a_(Meta Pptal.)">
  <extLst>
    <x:ext xmlns:x15="http://schemas.microsoft.com/office/spreadsheetml/2010/11/main" uri="{2F2917AC-EB37-4324-AD4E-5DD8C200BD13}">
      <x15:tableSlicerCache tableId="1" column="12"/>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NIDAD / UNIDAD TERRITORIAL 2" xr10:uid="{8357A601-B7FE-40EC-8B7B-689A44A2A2DB}" cache="SegmentaciónDeDatos_UNIDAD___UNIDAD_TERRITORIAL" caption="UNIDAD" style="SlicerStyleDark1" lockedPosition="1" rowHeight="241300"/>
  <slicer name="RESTRINGIDAS / NO RESTRINGIDAS 2" xr10:uid="{846F4426-5C1F-40EE-9745-451BDB1948AB}" cache="SegmentaciónDeDatos_RESTRINGIDAS___NO_RESTRINGIDAS" caption="RESTRINGIDA" columnCount="2" style="SlicerStyleDark1" lockedPosition="1" rowHeight="241300"/>
  <slicer name="CONCEPTO DE GASTO 3" xr10:uid="{9A8A19B4-08A5-40C3-B340-B751D2360836}" cache="SegmentaciónDeDatos_CONCEPTO_DE_GASTO_1" caption="CONCEPTO DE GASTO 1" style="SlicerStyleDark1" lockedPosition="1" rowHeight="241300"/>
  <slicer name="CLASIF. + DESC. 2" xr10:uid="{44068B93-7158-481D-84CA-9154386CC02B}" cache="SegmentaciónDeDatos_CLASIF.___DESC." caption="CLASIFICADOR3" style="SlicerStyleDark1" lockedPosition="1" rowHeight="241300"/>
  <slicer name="DISP. LEGAL 2" xr10:uid="{DFDE011D-D0D0-4FB5-84FF-8FB1FA4F38A6}" cache="SegmentaciónDeDatos_DISP._LEGAL" caption="DISP. LEGAL" columnCount="3" style="SlicerStyleDark1" lockedPosition="1" rowHeight="241300"/>
  <slicer name="COD ACT_PPTAL 2" xr10:uid="{8402CB37-50AE-45D5-BE92-99909158C619}" cache="SegmentaciónDeDatos_COD_ACT_PPTAL" caption="COD ACT_PPTAL" style="SlicerStyleDark1" lockedPosition="1" rowHeight="241300"/>
  <slicer name="SECTORISTA 2" xr10:uid="{941040DB-01AF-47F5-A535-E9DCE700AEF3}" cache="SegmentaciónDeDatos_SECTORISTA" caption="SECTORISTA" style="SlicerStyleDark6" lockedPosition="1" rowHeight="241300"/>
  <slicer name="PRODUCTO 2" xr10:uid="{99816004-BC1C-45D2-8B3B-982F4BA5C239}" cache="SegmentaciónDeDatos_PRODUCTO" caption="PRODUCTO" style="SlicerStyleDark1" lockedPosition="1" rowHeight="241300"/>
  <slicer name="Sec. Fun._x000a_(Meta Pptal.) 2" xr10:uid="{BAFC4491-83E0-4DF6-A9F9-D6B1E97F3C36}" cache="SegmentaciónDeDatos_Sec._Fun.__Meta_Pptal." caption="Sec. Fun._x000a_(Meta Pptal.)" columnCount="3" style="SlicerStyleDark1" lockedPosition="1" rowHeight="241300"/>
  <slicer name="OF NAC / UT /TRANSF 2" xr10:uid="{3291F10C-729B-4A72-9AB4-935B0EE0F98B}" cache="SegmentaciónDeDatos_OF_NAC___UT__TRANSF" caption="OF NAC / UT /TRANSF" style="SlicerStyleDark1" lockedPosition="1" rowHeight="241300"/>
  <slicer name="PIM x CERT 1" xr10:uid="{A00FC49F-334A-4F8B-B318-04CF6389D493}" cache="SegmentaciónDeDatos_PIM_x_CERT" caption="CON PIM x CERT" style="SlicerStyleDark2" lockedPosition="1" rowHeight="241300"/>
  <slicer name="GEN. DE GASTO 2" xr10:uid="{C22ABB6C-5919-423F-B8DD-084522A861B1}" cache="SegmentaciónDeDatos_GEN._DE_GASTO" caption="GEN. DE GASTO" columnCount="3" style="SlicerStyleDark1"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1B594D-E018-40DD-96BB-1AB27F5C0684}" name="Tabla1" displayName="Tabla1" ref="A4:AV1038" totalsRowShown="0" headerRowDxfId="51" dataDxfId="50" headerRowCellStyle="Normal 4" dataCellStyle="Normal 4">
  <autoFilter ref="A4:AV1038" xr:uid="{A21B594D-E018-40DD-96BB-1AB27F5C0684}"/>
  <tableColumns count="48">
    <tableColumn id="1" xr3:uid="{765E38E4-641E-4712-A55A-25E5449638CD}" name="SECTORISTA" dataDxfId="49" dataCellStyle="Normal 4"/>
    <tableColumn id="2" xr3:uid="{7FED780A-7849-494C-A851-4123561354A4}" name="Prog. Pptal." dataDxfId="48" dataCellStyle="Normal 4"/>
    <tableColumn id="3" xr3:uid="{56C1225E-4837-4336-9063-AF48FF956E38}" name="fte. Fto." dataDxfId="47" dataCellStyle="Normal 4"/>
    <tableColumn id="4" xr3:uid="{4D61E4EC-719C-4BB3-AE14-C9528174D38A}" name="DISP. LEGAL" dataDxfId="46" dataCellStyle="Normal 4"/>
    <tableColumn id="5" xr3:uid="{6A3FE075-7603-4352-BE4C-4CA2F962BA8A}" name="PRODUCTO" dataDxfId="45" dataCellStyle="Normal 4"/>
    <tableColumn id="6" xr3:uid="{A2CA8EC2-37BE-4AC0-8BDC-86821835BCAD}" name="COD ACT_PPTAL" dataDxfId="44" dataCellStyle="Normal 4"/>
    <tableColumn id="7" xr3:uid="{1E55435F-D478-49C6-85FB-9BF763B68C32}" name="FINALIDAD" dataDxfId="43" dataCellStyle="Normal 4"/>
    <tableColumn id="8" xr3:uid="{A52C10EC-C4B9-4668-BDB8-3576BD7486C9}" name="ACTIVIDAD OPERATIVA" dataDxfId="42" dataCellStyle="Normal 4"/>
    <tableColumn id="9" xr3:uid="{91DD83FC-9F15-402A-826C-927F353E58B7}" name="CONCEPTO DE GASTO 1" dataDxfId="41" dataCellStyle="Normal 4"/>
    <tableColumn id="10" xr3:uid="{63FAFB4C-DF84-45B5-B301-5C305C65C8AC}" name="RESTRINGIDA" dataDxfId="40" dataCellStyle="Normal 4"/>
    <tableColumn id="46" xr3:uid="{DA96F546-B5E2-4790-8B12-23A24F978BBB}" name="OF NAC / UT /TRANSF" dataDxfId="39" dataCellStyle="Normal 4"/>
    <tableColumn id="11" xr3:uid="{ECE76155-58F3-405E-8E2B-4D76F3EF8E53}" name="UNIDAD" dataDxfId="38" dataCellStyle="Normal 4"/>
    <tableColumn id="42" xr3:uid="{2A840D1C-A466-456C-938F-1C23EB788AED}" name="SEC.FUN." dataDxfId="37" dataCellStyle="Normal 4"/>
    <tableColumn id="12" xr3:uid="{8A676E98-2E09-4F44-93E5-F6755D0C261A}" name="Sec. Fun._x000a_(Meta Pptal.)" dataDxfId="36" dataCellStyle="Normal 4"/>
    <tableColumn id="13" xr3:uid="{E6CF735F-EC79-4D71-9BC6-233C45C75B20}" name="NEMONICO" dataDxfId="35" dataCellStyle="Normal 4"/>
    <tableColumn id="44" xr3:uid="{85D83F42-447C-4C12-8290-DA19A0AB8848}" name="GEN. DE GASTO" dataDxfId="34" dataCellStyle="Normal 4"/>
    <tableColumn id="43" xr3:uid="{6B5B09CA-0E16-4AF1-9F92-7BAC276AB096}" name="CLASIFICADOR3" dataDxfId="33" dataCellStyle="Normal 4"/>
    <tableColumn id="14" xr3:uid="{1BC711C4-322B-4141-B621-2B92AF5D82AD}" name="CLASIFICADOR2" dataDxfId="32" dataCellStyle="Normal 4"/>
    <tableColumn id="15" xr3:uid="{2004F83E-26B4-4663-A3ED-8677D38F9A7A}" name="DESCRIPCION" dataDxfId="31" dataCellStyle="Normal 4"/>
    <tableColumn id="48" xr3:uid="{04999BF7-57E6-4584-808C-4E30974CCC92}" name="PIA" dataDxfId="30" dataCellStyle="Normal 4"/>
    <tableColumn id="16" xr3:uid="{67867456-AB38-4EAA-9AE3-2F30AE201F03}" name="PIM" dataDxfId="29" dataCellStyle="Normal 4"/>
    <tableColumn id="17" xr3:uid="{C69E2274-F8D8-4F35-90C3-533058C4A317}" name="." dataDxfId="28" dataCellStyle="Normal 4"/>
    <tableColumn id="18" xr3:uid="{DF8E0286-69F4-4D02-9D7E-5DB12DF3A36E}" name="CERTIFICADO" dataDxfId="27" dataCellStyle="Normal 4"/>
    <tableColumn id="19" xr3:uid="{1B59A1A7-0E92-4021-AF24-85E9FE880451}" name="% CERT" dataDxfId="26" dataCellStyle="Porcentaje"/>
    <tableColumn id="20" xr3:uid="{4619C8E5-E3D3-4EA1-9140-5E5225F622B6}" name="NO CERT" dataDxfId="25" dataCellStyle="Normal 4"/>
    <tableColumn id="21" xr3:uid="{66462197-3890-4776-BF82-04702F5F4E3B}" name=".3" dataDxfId="24" dataCellStyle="Normal 4"/>
    <tableColumn id="47" xr3:uid="{7B8A8637-884C-4916-AE08-F0FF39879B9F}" name="COMP. ANUAL" dataDxfId="23" dataCellStyle="Normal 4"/>
    <tableColumn id="45" xr3:uid="{94754FE4-24D0-4C4C-94A6-424268B476B3}" name="COMPROMISO" dataDxfId="22" dataCellStyle="Normal 4"/>
    <tableColumn id="26" xr3:uid="{F9DC1D18-2671-45AE-B4FB-F268EFF32113}" name=".4" dataDxfId="21" dataCellStyle="Normal 4"/>
    <tableColumn id="22" xr3:uid="{FD5E44AA-ADB9-4387-8EF1-73718884FCAD}" name="DEVENGADO2" dataDxfId="20" dataCellStyle="Normal 4"/>
    <tableColumn id="23" xr3:uid="{E557330E-7EEA-41A5-ACE0-F3E9A2515FD6}" name="% EJEC" dataDxfId="19" dataCellStyle="Porcentaje"/>
    <tableColumn id="24" xr3:uid="{E3EE6E65-F219-4EC2-BD2D-E36B2A792703}" name="CERT NO DEV" dataDxfId="18" dataCellStyle="Normal 4"/>
    <tableColumn id="27" xr3:uid="{033CBD25-AFA5-4E0C-BB7B-77E6C85A2BF6}" name="ENE" dataDxfId="12" dataCellStyle="Normal 4"/>
    <tableColumn id="28" xr3:uid="{6CB7BBD3-5504-483C-A82C-2F1D3E3A1AD2}" name="FEB" dataDxfId="11" dataCellStyle="Normal 4"/>
    <tableColumn id="29" xr3:uid="{8B274B8D-AC6B-4BC9-A408-5F6388342D12}" name="MAR" dataDxfId="10" dataCellStyle="Normal 4"/>
    <tableColumn id="30" xr3:uid="{48F3AA62-AA2E-467A-A7CE-6079498F3321}" name="ABR" dataDxfId="9" dataCellStyle="Normal 4"/>
    <tableColumn id="31" xr3:uid="{ABB16003-62D7-4C86-BB7B-2CDE1E8482E8}" name="MAY" dataDxfId="8" dataCellStyle="Normal 4"/>
    <tableColumn id="32" xr3:uid="{B788F6AD-32CE-47A0-8D16-EBEF55F34EC4}" name="JUN" dataDxfId="7" dataCellStyle="Normal 4"/>
    <tableColumn id="33" xr3:uid="{4008040E-76B4-4D37-B9C2-B568D5CECF24}" name="JUL" dataDxfId="6" dataCellStyle="Normal 4"/>
    <tableColumn id="34" xr3:uid="{5C9AED17-AC68-4819-83F9-6E69D3A2ECDF}" name="AGO" dataDxfId="5" dataCellStyle="Normal 4"/>
    <tableColumn id="35" xr3:uid="{1F7E1ACE-3D06-4F19-9093-9FD1C9AA8AC0}" name="SET" dataDxfId="4" dataCellStyle="Normal 4"/>
    <tableColumn id="36" xr3:uid="{F710ECD4-9292-4264-8209-71ADD17626D1}" name="SET2" dataDxfId="3" dataCellStyle="Normal 4"/>
    <tableColumn id="37" xr3:uid="{5C59BE85-3C8B-4ECF-B15D-C2BEF7747A14}" name="OCT" dataDxfId="2" dataCellStyle="Normal 4"/>
    <tableColumn id="38" xr3:uid="{21422852-CE8A-4FC1-A3ED-5143B89D12C3}" name="NOV" dataDxfId="1" dataCellStyle="Normal 4"/>
    <tableColumn id="39" xr3:uid="{F0E517A9-7AAC-4E4E-B5A7-2F01A4D01BDD}" name="DIC" dataDxfId="0" dataCellStyle="Normal 4"/>
    <tableColumn id="40" xr3:uid="{08C721DF-3E16-46CD-AFD3-5D8854DFD1D5}" name="TOTAL" dataDxfId="17" dataCellStyle="Normal 4">
      <calculatedColumnFormula>+SUM(AG5:AS5)</calculatedColumnFormula>
    </tableColumn>
    <tableColumn id="41" xr3:uid="{6CCBCCE6-2503-47FE-BEE7-8BD8F6143407}" name="SALDO / DEFICIT" dataDxfId="16" dataCellStyle="Normal 4">
      <calculatedColumnFormula>+U5-AT5</calculatedColumnFormula>
    </tableColumn>
    <tableColumn id="25" xr3:uid="{A21C1140-F479-4B15-ADB6-E4CF01B072CA}" name="CON PIM x CERT" dataDxfId="15" dataCellStyle="Normal 4">
      <calculatedColumnFormula>+IF(Tabla1[[#This Row],[NO CERT]]=0,"NO","SI")</calculatedColumnFormula>
    </tableColumn>
  </tableColumns>
  <tableStyleInfo name="TableStyleLight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BAF03-351F-4C68-AB9E-1A8D0A7C9B07}">
  <sheetPr>
    <pageSetUpPr fitToPage="1"/>
  </sheetPr>
  <dimension ref="A1:GR868"/>
  <sheetViews>
    <sheetView showGridLines="0" tabSelected="1" zoomScaleNormal="100" workbookViewId="0">
      <pane ySplit="27" topLeftCell="A142" activePane="bottomLeft" state="frozen"/>
      <selection activeCell="O10" sqref="O10:V17"/>
      <selection pane="bottomLeft" sqref="A1:L26"/>
    </sheetView>
  </sheetViews>
  <sheetFormatPr baseColWidth="10" defaultColWidth="11.42578125" defaultRowHeight="15" x14ac:dyDescent="0.25"/>
  <cols>
    <col min="1" max="20" width="3.5703125" style="65" customWidth="1"/>
    <col min="21" max="21" width="2.140625" style="65" customWidth="1"/>
    <col min="22" max="34" width="3.5703125" style="65" customWidth="1"/>
    <col min="35" max="35" width="2.140625" style="65" customWidth="1"/>
    <col min="36" max="43" width="3.5703125" style="65" customWidth="1"/>
    <col min="44" max="44" width="1.42578125" style="65" customWidth="1"/>
    <col min="45" max="46" width="2.7109375" style="65" customWidth="1"/>
    <col min="47" max="50" width="4" style="65" customWidth="1"/>
    <col min="51" max="70" width="3.5703125" style="65" customWidth="1"/>
    <col min="71" max="117" width="3.5703125" style="37" customWidth="1"/>
    <col min="118" max="174" width="3.5703125" style="38" customWidth="1"/>
    <col min="175" max="188" width="11.42578125" style="38"/>
    <col min="189" max="189" width="14.140625" style="38" customWidth="1"/>
    <col min="190" max="16384" width="11.42578125" style="38"/>
  </cols>
  <sheetData>
    <row r="1" spans="1:200" ht="5.25" customHeight="1" x14ac:dyDescent="0.25">
      <c r="A1" s="156"/>
      <c r="B1" s="156"/>
      <c r="C1" s="156"/>
      <c r="D1" s="156"/>
      <c r="E1" s="156"/>
      <c r="F1" s="156"/>
      <c r="G1" s="156"/>
      <c r="H1" s="156"/>
      <c r="I1" s="156"/>
      <c r="J1" s="156"/>
      <c r="K1" s="156"/>
      <c r="L1" s="156"/>
      <c r="M1" s="186" t="s">
        <v>583</v>
      </c>
      <c r="N1" s="186"/>
      <c r="O1" s="186"/>
      <c r="P1" s="186"/>
      <c r="Q1" s="186"/>
      <c r="R1" s="186"/>
      <c r="S1" s="186"/>
      <c r="T1" s="186"/>
      <c r="U1" s="186"/>
      <c r="V1" s="186"/>
      <c r="W1" s="186"/>
      <c r="X1" s="186"/>
      <c r="Y1" s="186"/>
      <c r="Z1" s="186"/>
      <c r="AA1" s="186"/>
      <c r="AB1" s="186"/>
      <c r="AC1" s="186"/>
      <c r="AD1" s="186"/>
      <c r="AE1" s="186"/>
      <c r="AF1" s="186"/>
      <c r="AG1" s="186"/>
      <c r="AH1" s="35"/>
      <c r="AI1" s="35"/>
      <c r="AJ1" s="35"/>
      <c r="AK1" s="35"/>
      <c r="AL1" s="35"/>
      <c r="AM1" s="35"/>
      <c r="AN1" s="35"/>
      <c r="AO1" s="35"/>
      <c r="AP1" s="35"/>
      <c r="AQ1" s="35"/>
      <c r="AR1" s="35"/>
      <c r="AS1" s="35"/>
      <c r="AT1" s="35"/>
      <c r="AU1" s="35"/>
      <c r="AV1" s="35"/>
      <c r="AW1" s="35"/>
      <c r="AX1" s="35"/>
      <c r="AY1" s="35"/>
      <c r="AZ1" s="35"/>
      <c r="BA1" s="35"/>
      <c r="BB1" s="35"/>
      <c r="BC1" s="35"/>
      <c r="BD1" s="35"/>
      <c r="BE1" s="35"/>
      <c r="BF1" s="35"/>
      <c r="BG1" s="35"/>
      <c r="BH1" s="35"/>
      <c r="BI1" s="35"/>
      <c r="BJ1" s="35"/>
      <c r="BK1" s="35"/>
      <c r="BL1" s="35"/>
      <c r="BM1" s="35"/>
      <c r="BN1" s="35"/>
      <c r="BO1" s="35"/>
      <c r="BP1" s="35"/>
      <c r="BQ1" s="35"/>
      <c r="BR1" s="35"/>
      <c r="BS1" s="35"/>
      <c r="BT1" s="35"/>
      <c r="BU1" s="35"/>
      <c r="BV1" s="35"/>
      <c r="BW1" s="36"/>
      <c r="BX1" s="36"/>
      <c r="BY1" s="36"/>
      <c r="BZ1" s="36"/>
    </row>
    <row r="2" spans="1:200" ht="18.95" customHeight="1" x14ac:dyDescent="0.25">
      <c r="A2" s="156"/>
      <c r="B2" s="156"/>
      <c r="C2" s="156"/>
      <c r="D2" s="156"/>
      <c r="E2" s="156"/>
      <c r="F2" s="156"/>
      <c r="G2" s="156"/>
      <c r="H2" s="156"/>
      <c r="I2" s="156"/>
      <c r="J2" s="156"/>
      <c r="K2" s="156"/>
      <c r="L2" s="156"/>
      <c r="M2" s="186"/>
      <c r="N2" s="186"/>
      <c r="O2" s="186"/>
      <c r="P2" s="186"/>
      <c r="Q2" s="186"/>
      <c r="R2" s="186"/>
      <c r="S2" s="186"/>
      <c r="T2" s="186"/>
      <c r="U2" s="186"/>
      <c r="V2" s="186"/>
      <c r="W2" s="186"/>
      <c r="X2" s="186"/>
      <c r="Y2" s="186"/>
      <c r="Z2" s="186"/>
      <c r="AA2" s="186"/>
      <c r="AB2" s="186"/>
      <c r="AC2" s="186"/>
      <c r="AD2" s="186"/>
      <c r="AE2" s="186"/>
      <c r="AF2" s="186"/>
      <c r="AG2" s="186"/>
      <c r="AH2" s="191" t="s">
        <v>564</v>
      </c>
      <c r="AI2" s="191"/>
      <c r="AJ2" s="191"/>
      <c r="AK2" s="191"/>
      <c r="AL2" s="191"/>
      <c r="AM2" s="191"/>
      <c r="AN2" s="191"/>
      <c r="AO2" s="191"/>
      <c r="AP2" s="191"/>
      <c r="AQ2" s="191"/>
      <c r="AR2" s="35"/>
      <c r="AS2" s="35"/>
      <c r="AT2" s="35"/>
      <c r="AU2" s="35"/>
      <c r="AV2" s="35"/>
      <c r="AW2" s="35"/>
      <c r="AX2" s="35"/>
      <c r="AY2" s="35"/>
      <c r="AZ2" s="35"/>
      <c r="BA2" s="35"/>
      <c r="BB2" s="35"/>
      <c r="BC2" s="35"/>
      <c r="BD2" s="35"/>
      <c r="BE2" s="35"/>
      <c r="BF2" s="35"/>
      <c r="BG2" s="35"/>
      <c r="BH2" s="35"/>
      <c r="BI2" s="35"/>
      <c r="BJ2" s="35"/>
      <c r="BK2" s="35"/>
      <c r="BL2" s="35"/>
      <c r="BM2" s="35"/>
      <c r="BN2" s="35"/>
      <c r="BO2" s="35"/>
      <c r="BP2" s="35"/>
      <c r="BQ2" s="35"/>
      <c r="BR2" s="35"/>
      <c r="BS2" s="35"/>
      <c r="BT2" s="35"/>
      <c r="BU2" s="35"/>
      <c r="BV2" s="35"/>
      <c r="BW2" s="36"/>
      <c r="BX2" s="36"/>
      <c r="BY2" s="36"/>
      <c r="BZ2" s="36"/>
    </row>
    <row r="3" spans="1:200" s="40" customFormat="1" ht="18.95" customHeight="1" thickBot="1" x14ac:dyDescent="0.25">
      <c r="A3" s="156"/>
      <c r="B3" s="156"/>
      <c r="C3" s="156"/>
      <c r="D3" s="156"/>
      <c r="E3" s="156"/>
      <c r="F3" s="156"/>
      <c r="G3" s="156"/>
      <c r="H3" s="156"/>
      <c r="I3" s="156"/>
      <c r="J3" s="156"/>
      <c r="K3" s="156"/>
      <c r="L3" s="156"/>
      <c r="M3" s="187"/>
      <c r="N3" s="187"/>
      <c r="O3" s="187"/>
      <c r="P3" s="187"/>
      <c r="Q3" s="187"/>
      <c r="R3" s="187"/>
      <c r="S3" s="187"/>
      <c r="T3" s="187"/>
      <c r="U3" s="187"/>
      <c r="V3" s="187"/>
      <c r="W3" s="187"/>
      <c r="X3" s="187"/>
      <c r="Y3" s="187"/>
      <c r="Z3" s="187"/>
      <c r="AA3" s="187"/>
      <c r="AB3" s="187"/>
      <c r="AC3" s="187"/>
      <c r="AD3" s="187"/>
      <c r="AE3" s="187"/>
      <c r="AF3" s="187"/>
      <c r="AG3" s="187"/>
      <c r="AH3" s="192"/>
      <c r="AI3" s="192"/>
      <c r="AJ3" s="192"/>
      <c r="AK3" s="192"/>
      <c r="AL3" s="192"/>
      <c r="AM3" s="192"/>
      <c r="AN3" s="192"/>
      <c r="AO3" s="192"/>
      <c r="AP3" s="192"/>
      <c r="AQ3" s="192"/>
      <c r="AR3" s="35"/>
      <c r="AS3" s="35"/>
      <c r="AT3" s="35"/>
      <c r="AU3" s="35"/>
      <c r="AV3" s="35"/>
      <c r="AW3" s="35"/>
      <c r="AX3" s="35"/>
      <c r="AY3" s="35"/>
      <c r="AZ3" s="35"/>
      <c r="BA3" s="35"/>
      <c r="BB3" s="35"/>
      <c r="BC3" s="35"/>
      <c r="BD3" s="35"/>
      <c r="BE3" s="35"/>
      <c r="BF3" s="35"/>
      <c r="BG3" s="35"/>
      <c r="BH3" s="35"/>
      <c r="BI3" s="35"/>
      <c r="BJ3" s="35"/>
      <c r="BK3" s="35"/>
      <c r="BL3" s="35"/>
      <c r="BM3" s="35"/>
      <c r="BN3" s="35"/>
      <c r="BO3" s="35"/>
      <c r="BP3" s="35"/>
      <c r="BQ3" s="35"/>
      <c r="BR3" s="35"/>
      <c r="BS3" s="35"/>
      <c r="BT3" s="35"/>
      <c r="BU3" s="35"/>
      <c r="BV3" s="35"/>
      <c r="BW3" s="39"/>
      <c r="BX3" s="39"/>
      <c r="BY3" s="39"/>
      <c r="BZ3" s="39"/>
      <c r="GC3" s="97" t="s">
        <v>10</v>
      </c>
      <c r="GD3" s="98">
        <f>+M6</f>
        <v>572919725</v>
      </c>
      <c r="GE3" s="97"/>
      <c r="GF3" s="38"/>
      <c r="GG3" s="97" t="s">
        <v>10</v>
      </c>
      <c r="GH3" s="98">
        <f>+M6</f>
        <v>572919725</v>
      </c>
      <c r="GI3" s="97"/>
      <c r="GJ3" s="41"/>
      <c r="GK3" s="41"/>
      <c r="GL3" s="41"/>
      <c r="GM3" s="43"/>
      <c r="GN3" s="43"/>
      <c r="GO3" s="43"/>
      <c r="GP3" s="43"/>
      <c r="GQ3" s="43"/>
      <c r="GR3" s="43"/>
    </row>
    <row r="4" spans="1:200" ht="18.95" customHeight="1" thickTop="1" x14ac:dyDescent="0.25">
      <c r="A4" s="156"/>
      <c r="B4" s="156"/>
      <c r="C4" s="156"/>
      <c r="D4" s="156"/>
      <c r="E4" s="156"/>
      <c r="F4" s="156"/>
      <c r="G4" s="156"/>
      <c r="H4" s="156"/>
      <c r="I4" s="156"/>
      <c r="J4" s="156"/>
      <c r="K4" s="156"/>
      <c r="L4" s="156"/>
      <c r="M4" s="157" t="s">
        <v>566</v>
      </c>
      <c r="N4" s="158"/>
      <c r="O4" s="158"/>
      <c r="P4" s="158"/>
      <c r="Q4" s="158"/>
      <c r="R4" s="158"/>
      <c r="S4" s="158"/>
      <c r="T4" s="158"/>
      <c r="U4" s="158"/>
      <c r="V4" s="158"/>
      <c r="W4" s="158"/>
      <c r="X4" s="158"/>
      <c r="Y4" s="158"/>
      <c r="Z4" s="158"/>
      <c r="AA4" s="158"/>
      <c r="AB4" s="158"/>
      <c r="AC4" s="158"/>
      <c r="AD4" s="158"/>
      <c r="AE4" s="158"/>
      <c r="AF4" s="158"/>
      <c r="AG4" s="158"/>
      <c r="AH4" s="158"/>
      <c r="AI4" s="158"/>
      <c r="AJ4" s="158"/>
      <c r="AK4" s="158"/>
      <c r="AL4" s="158"/>
      <c r="AM4" s="158"/>
      <c r="AN4" s="158"/>
      <c r="AO4" s="158"/>
      <c r="AP4" s="158"/>
      <c r="AQ4" s="159"/>
      <c r="AR4" s="35"/>
      <c r="AS4" s="163" t="s">
        <v>563</v>
      </c>
      <c r="AT4" s="164"/>
      <c r="AU4" s="164"/>
      <c r="AV4" s="164"/>
      <c r="AW4" s="164"/>
      <c r="AX4" s="165"/>
      <c r="AY4" s="35"/>
      <c r="AZ4" s="35"/>
      <c r="BA4" s="35"/>
      <c r="BB4" s="35"/>
      <c r="BC4" s="35"/>
      <c r="BD4" s="35"/>
      <c r="BE4" s="35"/>
      <c r="BF4" s="35"/>
      <c r="BG4" s="35"/>
      <c r="BH4" s="35"/>
      <c r="BI4" s="35"/>
      <c r="BJ4" s="35"/>
      <c r="BK4" s="35"/>
      <c r="BL4" s="35"/>
      <c r="BM4" s="35"/>
      <c r="BN4" s="35"/>
      <c r="BO4" s="35"/>
      <c r="BP4" s="35"/>
      <c r="BQ4" s="35"/>
      <c r="BR4" s="35"/>
      <c r="BS4" s="35"/>
      <c r="BT4" s="35"/>
      <c r="BU4" s="35"/>
      <c r="BV4" s="35"/>
      <c r="BW4" s="36"/>
      <c r="BX4" s="36"/>
      <c r="BY4" s="36"/>
      <c r="BZ4" s="36"/>
      <c r="GI4" s="98"/>
      <c r="GJ4" s="41"/>
      <c r="GK4" s="41"/>
      <c r="GL4" s="42"/>
    </row>
    <row r="5" spans="1:200" ht="18.95" customHeight="1" thickBot="1" x14ac:dyDescent="0.3">
      <c r="A5" s="156"/>
      <c r="B5" s="156"/>
      <c r="C5" s="156"/>
      <c r="D5" s="156"/>
      <c r="E5" s="156"/>
      <c r="F5" s="156"/>
      <c r="G5" s="156"/>
      <c r="H5" s="156"/>
      <c r="I5" s="156"/>
      <c r="J5" s="156"/>
      <c r="K5" s="156"/>
      <c r="L5" s="156"/>
      <c r="M5" s="160"/>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2"/>
      <c r="AR5" s="35"/>
      <c r="AS5" s="166"/>
      <c r="AT5" s="167"/>
      <c r="AU5" s="167"/>
      <c r="AV5" s="167"/>
      <c r="AW5" s="167"/>
      <c r="AX5" s="168"/>
      <c r="AY5" s="35"/>
      <c r="AZ5" s="35"/>
      <c r="BA5" s="35"/>
      <c r="BB5" s="35"/>
      <c r="BC5" s="35"/>
      <c r="BD5" s="35"/>
      <c r="BE5" s="35"/>
      <c r="BF5" s="35"/>
      <c r="BG5" s="35"/>
      <c r="BH5" s="35"/>
      <c r="BI5" s="35"/>
      <c r="BJ5" s="35"/>
      <c r="BK5" s="35"/>
      <c r="BL5" s="35"/>
      <c r="BM5" s="35"/>
      <c r="BN5" s="35"/>
      <c r="BO5" s="35"/>
      <c r="BP5" s="35"/>
      <c r="BQ5" s="35"/>
      <c r="BR5" s="35"/>
      <c r="BS5" s="35"/>
      <c r="BT5" s="35"/>
      <c r="BU5" s="35"/>
      <c r="BV5" s="35"/>
      <c r="BW5" s="36"/>
      <c r="BX5" s="36"/>
      <c r="BY5" s="36"/>
      <c r="BZ5" s="36"/>
      <c r="GC5" s="99" t="s">
        <v>454</v>
      </c>
      <c r="GD5" s="100">
        <v>80</v>
      </c>
      <c r="GE5" s="101">
        <v>0.98</v>
      </c>
      <c r="GG5" s="99" t="s">
        <v>466</v>
      </c>
      <c r="GH5" s="100">
        <v>50</v>
      </c>
      <c r="GI5" s="102">
        <v>0.98</v>
      </c>
      <c r="GJ5" s="41"/>
      <c r="GK5" s="41"/>
      <c r="GL5" s="42"/>
    </row>
    <row r="6" spans="1:200" ht="20.25" customHeight="1" thickTop="1" thickBot="1" x14ac:dyDescent="0.3">
      <c r="A6" s="156"/>
      <c r="B6" s="156"/>
      <c r="C6" s="156"/>
      <c r="D6" s="156"/>
      <c r="E6" s="156"/>
      <c r="F6" s="156"/>
      <c r="G6" s="156"/>
      <c r="H6" s="156"/>
      <c r="I6" s="156"/>
      <c r="J6" s="156"/>
      <c r="K6" s="156"/>
      <c r="L6" s="156"/>
      <c r="M6" s="169">
        <f>+SUBTOTAL(9,Tabla1[PIM])</f>
        <v>572919725</v>
      </c>
      <c r="N6" s="170"/>
      <c r="O6" s="170"/>
      <c r="P6" s="170"/>
      <c r="Q6" s="170"/>
      <c r="R6" s="170"/>
      <c r="S6" s="170"/>
      <c r="T6" s="170"/>
      <c r="U6" s="170"/>
      <c r="V6" s="170"/>
      <c r="W6" s="170"/>
      <c r="X6" s="170"/>
      <c r="Y6" s="170"/>
      <c r="Z6" s="170"/>
      <c r="AA6" s="170"/>
      <c r="AB6" s="170"/>
      <c r="AC6" s="170"/>
      <c r="AD6" s="170"/>
      <c r="AE6" s="170"/>
      <c r="AF6" s="170"/>
      <c r="AG6" s="170"/>
      <c r="AH6" s="170"/>
      <c r="AI6" s="170"/>
      <c r="AJ6" s="170"/>
      <c r="AK6" s="170"/>
      <c r="AL6" s="170"/>
      <c r="AM6" s="170"/>
      <c r="AN6" s="170"/>
      <c r="AO6" s="170"/>
      <c r="AP6" s="170"/>
      <c r="AQ6" s="171"/>
      <c r="AR6" s="35"/>
      <c r="AS6" s="35"/>
      <c r="AT6" s="35"/>
      <c r="AU6" s="35"/>
      <c r="AV6" s="35"/>
      <c r="AW6" s="35"/>
      <c r="AX6" s="35"/>
      <c r="AY6" s="35"/>
      <c r="AZ6" s="35"/>
      <c r="BA6" s="35"/>
      <c r="BB6" s="35"/>
      <c r="BC6" s="35"/>
      <c r="BD6" s="35"/>
      <c r="BE6" s="35"/>
      <c r="BF6" s="35"/>
      <c r="BG6" s="35"/>
      <c r="BH6" s="35"/>
      <c r="BI6" s="35"/>
      <c r="BJ6" s="35"/>
      <c r="BK6" s="35"/>
      <c r="BL6" s="35"/>
      <c r="BM6" s="35"/>
      <c r="BN6" s="35"/>
      <c r="BO6" s="35"/>
      <c r="BP6" s="35"/>
      <c r="BQ6" s="35"/>
      <c r="BR6" s="35"/>
      <c r="BS6" s="35"/>
      <c r="BT6" s="35"/>
      <c r="BU6" s="35"/>
      <c r="BV6" s="35"/>
      <c r="BW6" s="36"/>
      <c r="BX6" s="36"/>
      <c r="BY6" s="36"/>
      <c r="BZ6" s="36"/>
      <c r="GC6" s="99" t="s">
        <v>455</v>
      </c>
      <c r="GD6" s="100">
        <v>17</v>
      </c>
      <c r="GE6" s="101">
        <v>0.96</v>
      </c>
      <c r="GG6" s="99" t="s">
        <v>560</v>
      </c>
      <c r="GH6" s="100">
        <v>40</v>
      </c>
      <c r="GI6" s="102">
        <v>0.95</v>
      </c>
      <c r="GJ6" s="41"/>
      <c r="GK6" s="41"/>
      <c r="GL6" s="42"/>
    </row>
    <row r="7" spans="1:200" ht="20.25" customHeight="1" thickTop="1" x14ac:dyDescent="0.25">
      <c r="A7" s="156"/>
      <c r="B7" s="156"/>
      <c r="C7" s="156"/>
      <c r="D7" s="156"/>
      <c r="E7" s="156"/>
      <c r="F7" s="156"/>
      <c r="G7" s="156"/>
      <c r="H7" s="156"/>
      <c r="I7" s="156"/>
      <c r="J7" s="156"/>
      <c r="K7" s="156"/>
      <c r="L7" s="156"/>
      <c r="M7" s="172"/>
      <c r="N7" s="173"/>
      <c r="O7" s="173"/>
      <c r="P7" s="173"/>
      <c r="Q7" s="173"/>
      <c r="R7" s="173"/>
      <c r="S7" s="173"/>
      <c r="T7" s="173"/>
      <c r="U7" s="173"/>
      <c r="V7" s="173"/>
      <c r="W7" s="173"/>
      <c r="X7" s="173"/>
      <c r="Y7" s="173"/>
      <c r="Z7" s="173"/>
      <c r="AA7" s="173"/>
      <c r="AB7" s="173"/>
      <c r="AC7" s="173"/>
      <c r="AD7" s="173"/>
      <c r="AE7" s="173"/>
      <c r="AF7" s="173"/>
      <c r="AG7" s="173"/>
      <c r="AH7" s="173"/>
      <c r="AI7" s="173"/>
      <c r="AJ7" s="173"/>
      <c r="AK7" s="173"/>
      <c r="AL7" s="173"/>
      <c r="AM7" s="173"/>
      <c r="AN7" s="173"/>
      <c r="AO7" s="173"/>
      <c r="AP7" s="173"/>
      <c r="AQ7" s="174"/>
      <c r="AR7" s="35"/>
      <c r="AS7" s="178" t="s">
        <v>215</v>
      </c>
      <c r="AT7" s="179"/>
      <c r="AU7" s="180">
        <f>+'ACTUALIZAR PROGRAMACION SET-DIC'!AG1</f>
        <v>1082713.0499999989</v>
      </c>
      <c r="AV7" s="181"/>
      <c r="AW7" s="181"/>
      <c r="AX7" s="182"/>
      <c r="AY7" s="35"/>
      <c r="AZ7" s="35"/>
      <c r="BA7" s="35"/>
      <c r="BB7" s="35"/>
      <c r="BC7" s="35"/>
      <c r="BD7" s="35"/>
      <c r="BE7" s="35"/>
      <c r="BF7" s="35"/>
      <c r="BG7" s="35"/>
      <c r="BH7" s="35"/>
      <c r="BI7" s="35"/>
      <c r="BJ7" s="35"/>
      <c r="BK7" s="35"/>
      <c r="BL7" s="35"/>
      <c r="BM7" s="35"/>
      <c r="BN7" s="35"/>
      <c r="BO7" s="35"/>
      <c r="BP7" s="35"/>
      <c r="BQ7" s="35"/>
      <c r="BR7" s="35"/>
      <c r="BS7" s="35"/>
      <c r="BT7" s="35"/>
      <c r="BU7" s="35"/>
      <c r="BV7" s="35"/>
      <c r="BW7" s="36"/>
      <c r="BX7" s="36"/>
      <c r="BY7" s="36"/>
      <c r="BZ7" s="36"/>
      <c r="GC7" s="99" t="s">
        <v>461</v>
      </c>
      <c r="GD7" s="100">
        <v>2</v>
      </c>
      <c r="GE7" s="101">
        <v>0.95</v>
      </c>
      <c r="GG7" s="99" t="s">
        <v>559</v>
      </c>
      <c r="GH7" s="100">
        <v>7</v>
      </c>
      <c r="GI7" s="102">
        <v>0.85</v>
      </c>
      <c r="GJ7" s="41"/>
      <c r="GK7" s="41"/>
      <c r="GL7" s="42"/>
    </row>
    <row r="8" spans="1:200" ht="20.25" customHeight="1" x14ac:dyDescent="0.25">
      <c r="A8" s="156"/>
      <c r="B8" s="156"/>
      <c r="C8" s="156"/>
      <c r="D8" s="156"/>
      <c r="E8" s="156"/>
      <c r="F8" s="156"/>
      <c r="G8" s="156"/>
      <c r="H8" s="156"/>
      <c r="I8" s="156"/>
      <c r="J8" s="156"/>
      <c r="K8" s="156"/>
      <c r="L8" s="156"/>
      <c r="M8" s="175"/>
      <c r="N8" s="176"/>
      <c r="O8" s="176"/>
      <c r="P8" s="176"/>
      <c r="Q8" s="176"/>
      <c r="R8" s="176"/>
      <c r="S8" s="176"/>
      <c r="T8" s="176"/>
      <c r="U8" s="176"/>
      <c r="V8" s="176"/>
      <c r="W8" s="176"/>
      <c r="X8" s="176"/>
      <c r="Y8" s="176"/>
      <c r="Z8" s="176"/>
      <c r="AA8" s="176"/>
      <c r="AB8" s="176"/>
      <c r="AC8" s="176"/>
      <c r="AD8" s="176"/>
      <c r="AE8" s="176"/>
      <c r="AF8" s="176"/>
      <c r="AG8" s="176"/>
      <c r="AH8" s="176"/>
      <c r="AI8" s="176"/>
      <c r="AJ8" s="176"/>
      <c r="AK8" s="176"/>
      <c r="AL8" s="176"/>
      <c r="AM8" s="176"/>
      <c r="AN8" s="176"/>
      <c r="AO8" s="176"/>
      <c r="AP8" s="176"/>
      <c r="AQ8" s="177"/>
      <c r="AR8" s="35"/>
      <c r="AS8" s="141" t="s">
        <v>216</v>
      </c>
      <c r="AT8" s="142"/>
      <c r="AU8" s="138">
        <f>+'ACTUALIZAR PROGRAMACION SET-DIC'!AH1</f>
        <v>1620916.1399999985</v>
      </c>
      <c r="AV8" s="139"/>
      <c r="AW8" s="139"/>
      <c r="AX8" s="140"/>
      <c r="AY8" s="35"/>
      <c r="AZ8" s="35"/>
      <c r="BA8" s="35"/>
      <c r="BB8" s="35"/>
      <c r="BC8" s="35"/>
      <c r="BD8" s="35"/>
      <c r="BE8" s="35"/>
      <c r="BF8" s="35"/>
      <c r="BG8" s="35"/>
      <c r="BH8" s="35"/>
      <c r="BI8" s="35"/>
      <c r="BJ8" s="35"/>
      <c r="BK8" s="35"/>
      <c r="BL8" s="35"/>
      <c r="BM8" s="35"/>
      <c r="BN8" s="35"/>
      <c r="BO8" s="35"/>
      <c r="BP8" s="35"/>
      <c r="BQ8" s="35"/>
      <c r="BR8" s="35"/>
      <c r="BS8" s="35"/>
      <c r="BT8" s="35"/>
      <c r="BU8" s="35"/>
      <c r="BV8" s="35"/>
      <c r="BW8" s="36"/>
      <c r="BX8" s="36"/>
      <c r="BY8" s="36"/>
      <c r="BZ8" s="36"/>
      <c r="GC8" s="99" t="s">
        <v>462</v>
      </c>
      <c r="GD8" s="100">
        <v>1</v>
      </c>
      <c r="GE8" s="101">
        <v>0.5</v>
      </c>
      <c r="GG8" s="99" t="s">
        <v>558</v>
      </c>
      <c r="GH8" s="100">
        <v>3</v>
      </c>
      <c r="GI8" s="102">
        <v>0.5</v>
      </c>
      <c r="GJ8" s="41"/>
      <c r="GK8" s="41"/>
      <c r="GL8" s="42"/>
    </row>
    <row r="9" spans="1:200" s="40" customFormat="1" ht="20.25" customHeight="1" x14ac:dyDescent="0.2">
      <c r="A9" s="156"/>
      <c r="B9" s="156"/>
      <c r="C9" s="156"/>
      <c r="D9" s="156"/>
      <c r="E9" s="156"/>
      <c r="F9" s="156"/>
      <c r="G9" s="156"/>
      <c r="H9" s="156"/>
      <c r="I9" s="156"/>
      <c r="J9" s="156"/>
      <c r="K9" s="156"/>
      <c r="L9" s="156"/>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35"/>
      <c r="AS9" s="141" t="s">
        <v>217</v>
      </c>
      <c r="AT9" s="142"/>
      <c r="AU9" s="138">
        <f>+'ACTUALIZAR PROGRAMACION SET-DIC'!AI1</f>
        <v>1740711.1599999983</v>
      </c>
      <c r="AV9" s="139"/>
      <c r="AW9" s="139"/>
      <c r="AX9" s="140"/>
      <c r="AY9" s="35"/>
      <c r="AZ9" s="35"/>
      <c r="BA9" s="35"/>
      <c r="BB9" s="35"/>
      <c r="BC9" s="35"/>
      <c r="BD9" s="35"/>
      <c r="BE9" s="35"/>
      <c r="BF9" s="35"/>
      <c r="BG9" s="35"/>
      <c r="BH9" s="35"/>
      <c r="BI9" s="35"/>
      <c r="BJ9" s="35"/>
      <c r="BK9" s="35"/>
      <c r="BL9" s="35"/>
      <c r="BM9" s="35"/>
      <c r="BN9" s="35"/>
      <c r="BO9" s="35"/>
      <c r="BP9" s="35"/>
      <c r="BQ9" s="35"/>
      <c r="BR9" s="35"/>
      <c r="BS9" s="35"/>
      <c r="BT9" s="35"/>
      <c r="BU9" s="35"/>
      <c r="BV9" s="35"/>
      <c r="BW9" s="39"/>
      <c r="BX9" s="39"/>
      <c r="BY9" s="39"/>
      <c r="BZ9" s="39"/>
      <c r="GC9" s="103" t="s">
        <v>213</v>
      </c>
      <c r="GD9" s="104">
        <f>+SUM(GD5:GD8)</f>
        <v>100</v>
      </c>
      <c r="GE9" s="105">
        <v>0</v>
      </c>
      <c r="GF9" s="38"/>
      <c r="GG9" s="103" t="s">
        <v>213</v>
      </c>
      <c r="GH9" s="104">
        <f>+SUM(GH5:GH8)</f>
        <v>100</v>
      </c>
      <c r="GI9" s="102">
        <v>0</v>
      </c>
      <c r="GJ9" s="41"/>
      <c r="GK9" s="41"/>
      <c r="GL9" s="42"/>
    </row>
    <row r="10" spans="1:200" ht="20.25" customHeight="1" x14ac:dyDescent="0.25">
      <c r="A10" s="156"/>
      <c r="B10" s="156"/>
      <c r="C10" s="156"/>
      <c r="D10" s="156"/>
      <c r="E10" s="156"/>
      <c r="F10" s="156"/>
      <c r="G10" s="156"/>
      <c r="H10" s="156"/>
      <c r="I10" s="156"/>
      <c r="J10" s="156"/>
      <c r="K10" s="156"/>
      <c r="L10" s="156"/>
      <c r="M10" s="113" t="s">
        <v>567</v>
      </c>
      <c r="N10" s="114"/>
      <c r="O10" s="114"/>
      <c r="P10" s="114"/>
      <c r="Q10" s="114"/>
      <c r="R10" s="114"/>
      <c r="S10" s="114"/>
      <c r="T10" s="115"/>
      <c r="U10" s="45"/>
      <c r="V10" s="71" t="s">
        <v>571</v>
      </c>
      <c r="W10" s="69"/>
      <c r="X10" s="69"/>
      <c r="Y10" s="69"/>
      <c r="Z10" s="69"/>
      <c r="AA10" s="69"/>
      <c r="AB10" s="69"/>
      <c r="AC10" s="69"/>
      <c r="AD10" s="69"/>
      <c r="AE10" s="69"/>
      <c r="AF10" s="69"/>
      <c r="AG10" s="69"/>
      <c r="AH10" s="69"/>
      <c r="AI10" s="34"/>
      <c r="AJ10" s="113" t="s">
        <v>568</v>
      </c>
      <c r="AK10" s="114"/>
      <c r="AL10" s="114"/>
      <c r="AM10" s="114"/>
      <c r="AN10" s="114"/>
      <c r="AO10" s="114"/>
      <c r="AP10" s="114"/>
      <c r="AQ10" s="115"/>
      <c r="AR10" s="35"/>
      <c r="AS10" s="141" t="s">
        <v>218</v>
      </c>
      <c r="AT10" s="142"/>
      <c r="AU10" s="138">
        <f>+'ACTUALIZAR PROGRAMACION SET-DIC'!AJ1</f>
        <v>55975391.689999998</v>
      </c>
      <c r="AV10" s="139"/>
      <c r="AW10" s="139"/>
      <c r="AX10" s="140"/>
      <c r="AY10" s="35"/>
      <c r="AZ10" s="35"/>
      <c r="BA10" s="35"/>
      <c r="BB10" s="35"/>
      <c r="BC10" s="35"/>
      <c r="BD10" s="35"/>
      <c r="BE10" s="35"/>
      <c r="BF10" s="35"/>
      <c r="BG10" s="35"/>
      <c r="BH10" s="35"/>
      <c r="BI10" s="35"/>
      <c r="BJ10" s="35"/>
      <c r="BK10" s="35"/>
      <c r="BL10" s="35"/>
      <c r="BM10" s="35"/>
      <c r="BN10" s="35"/>
      <c r="BO10" s="35"/>
      <c r="BP10" s="35"/>
      <c r="BQ10" s="35"/>
      <c r="BR10" s="35"/>
      <c r="BS10" s="35"/>
      <c r="BT10" s="35"/>
      <c r="BU10" s="35"/>
      <c r="BV10" s="35"/>
      <c r="BW10" s="36"/>
      <c r="BX10" s="36"/>
      <c r="BY10" s="36"/>
      <c r="BZ10" s="36"/>
      <c r="GE10" s="97"/>
      <c r="GG10" s="97"/>
      <c r="GH10" s="97"/>
      <c r="GI10" s="97"/>
      <c r="GJ10" s="41"/>
      <c r="GK10" s="41"/>
      <c r="GL10" s="42"/>
    </row>
    <row r="11" spans="1:200" ht="20.25" customHeight="1" x14ac:dyDescent="0.25">
      <c r="A11" s="156"/>
      <c r="B11" s="156"/>
      <c r="C11" s="156"/>
      <c r="D11" s="156"/>
      <c r="E11" s="156"/>
      <c r="F11" s="156"/>
      <c r="G11" s="156"/>
      <c r="H11" s="156"/>
      <c r="I11" s="156"/>
      <c r="J11" s="156"/>
      <c r="K11" s="156"/>
      <c r="L11" s="156"/>
      <c r="M11" s="113"/>
      <c r="N11" s="114"/>
      <c r="O11" s="114"/>
      <c r="P11" s="114"/>
      <c r="Q11" s="114"/>
      <c r="R11" s="114"/>
      <c r="S11" s="114"/>
      <c r="T11" s="115"/>
      <c r="U11" s="46"/>
      <c r="V11" s="69"/>
      <c r="W11" s="69"/>
      <c r="X11" s="69"/>
      <c r="Y11" s="69"/>
      <c r="Z11" s="69"/>
      <c r="AA11" s="69"/>
      <c r="AB11" s="69"/>
      <c r="AC11" s="69"/>
      <c r="AD11" s="69"/>
      <c r="AE11" s="69"/>
      <c r="AF11" s="69"/>
      <c r="AG11" s="69"/>
      <c r="AH11" s="69"/>
      <c r="AI11" s="47"/>
      <c r="AJ11" s="113"/>
      <c r="AK11" s="114"/>
      <c r="AL11" s="114"/>
      <c r="AM11" s="114"/>
      <c r="AN11" s="114"/>
      <c r="AO11" s="114"/>
      <c r="AP11" s="114"/>
      <c r="AQ11" s="115"/>
      <c r="AR11" s="35"/>
      <c r="AS11" s="141" t="s">
        <v>219</v>
      </c>
      <c r="AT11" s="142"/>
      <c r="AU11" s="138">
        <f>+'ACTUALIZAR PROGRAMACION SET-DIC'!AK1</f>
        <v>2075874.9199999978</v>
      </c>
      <c r="AV11" s="139"/>
      <c r="AW11" s="139"/>
      <c r="AX11" s="140"/>
      <c r="AY11" s="35"/>
      <c r="AZ11" s="35"/>
      <c r="BA11" s="35"/>
      <c r="BB11" s="35"/>
      <c r="BC11" s="35"/>
      <c r="BD11" s="35"/>
      <c r="BE11" s="35"/>
      <c r="BF11" s="35"/>
      <c r="BG11" s="35"/>
      <c r="BH11" s="35"/>
      <c r="BI11" s="35"/>
      <c r="BJ11" s="35"/>
      <c r="BK11" s="35"/>
      <c r="BL11" s="35"/>
      <c r="BM11" s="35"/>
      <c r="BN11" s="35"/>
      <c r="BO11" s="35"/>
      <c r="BP11" s="35"/>
      <c r="BQ11" s="35"/>
      <c r="BR11" s="35"/>
      <c r="BS11" s="35"/>
      <c r="BT11" s="35"/>
      <c r="BU11" s="35"/>
      <c r="BV11" s="35"/>
      <c r="BW11" s="36"/>
      <c r="BX11" s="36"/>
      <c r="BY11" s="36"/>
      <c r="BZ11" s="36"/>
      <c r="GC11" s="97" t="s">
        <v>214</v>
      </c>
      <c r="GD11" s="98">
        <f>+M12</f>
        <v>357614898.62</v>
      </c>
      <c r="GG11" s="97" t="s">
        <v>545</v>
      </c>
      <c r="GH11" s="98">
        <f>+M21</f>
        <v>174522666.63999996</v>
      </c>
      <c r="GI11" s="97"/>
      <c r="GJ11" s="41"/>
      <c r="GK11" s="41"/>
      <c r="GL11" s="42"/>
    </row>
    <row r="12" spans="1:200" ht="20.25" customHeight="1" x14ac:dyDescent="0.25">
      <c r="A12" s="156"/>
      <c r="B12" s="156"/>
      <c r="C12" s="156"/>
      <c r="D12" s="156"/>
      <c r="E12" s="156"/>
      <c r="F12" s="156"/>
      <c r="G12" s="156"/>
      <c r="H12" s="156"/>
      <c r="I12" s="156"/>
      <c r="J12" s="156"/>
      <c r="K12" s="156"/>
      <c r="L12" s="156"/>
      <c r="M12" s="119">
        <f>+SUBTOTAL(9,Tabla1[CERTIFICADO])</f>
        <v>357614898.62</v>
      </c>
      <c r="N12" s="120"/>
      <c r="O12" s="120"/>
      <c r="P12" s="120"/>
      <c r="Q12" s="120"/>
      <c r="R12" s="120"/>
      <c r="S12" s="120"/>
      <c r="T12" s="121"/>
      <c r="U12" s="46"/>
      <c r="V12" s="69"/>
      <c r="W12" s="69"/>
      <c r="X12" s="69"/>
      <c r="Y12" s="69"/>
      <c r="Z12" s="69"/>
      <c r="AA12" s="69"/>
      <c r="AB12" s="69"/>
      <c r="AC12" s="69"/>
      <c r="AD12" s="69"/>
      <c r="AE12" s="69"/>
      <c r="AF12" s="69"/>
      <c r="AG12" s="69"/>
      <c r="AH12" s="69"/>
      <c r="AI12" s="47"/>
      <c r="AJ12" s="116">
        <f>+'ACTUALIZAR PROGRAMACION SET-DIC'!U1-'ACTUALIZAR PROGRAMACION SET-DIC'!W1</f>
        <v>215304826.38</v>
      </c>
      <c r="AK12" s="117"/>
      <c r="AL12" s="117"/>
      <c r="AM12" s="117"/>
      <c r="AN12" s="117"/>
      <c r="AO12" s="117"/>
      <c r="AP12" s="117"/>
      <c r="AQ12" s="118"/>
      <c r="AR12" s="35"/>
      <c r="AS12" s="141" t="s">
        <v>220</v>
      </c>
      <c r="AT12" s="142"/>
      <c r="AU12" s="138">
        <f>+'ACTUALIZAR PROGRAMACION SET-DIC'!AL1</f>
        <v>59347576.31000001</v>
      </c>
      <c r="AV12" s="139"/>
      <c r="AW12" s="139"/>
      <c r="AX12" s="140"/>
      <c r="AY12" s="35"/>
      <c r="AZ12" s="35"/>
      <c r="BA12" s="35"/>
      <c r="BB12" s="35"/>
      <c r="BC12" s="35"/>
      <c r="BD12" s="35"/>
      <c r="BE12" s="35"/>
      <c r="BF12" s="35"/>
      <c r="BG12" s="35"/>
      <c r="BH12" s="35"/>
      <c r="BI12" s="35"/>
      <c r="BJ12" s="35"/>
      <c r="BK12" s="35"/>
      <c r="BL12" s="35"/>
      <c r="BM12" s="35"/>
      <c r="BN12" s="35"/>
      <c r="BO12" s="35"/>
      <c r="BP12" s="35"/>
      <c r="BQ12" s="35"/>
      <c r="BR12" s="35"/>
      <c r="BS12" s="35"/>
      <c r="BT12" s="35"/>
      <c r="BU12" s="35"/>
      <c r="BV12" s="35"/>
      <c r="BW12" s="36"/>
      <c r="BX12" s="36"/>
      <c r="BY12" s="36"/>
      <c r="BZ12" s="36"/>
      <c r="GC12" s="97" t="s">
        <v>463</v>
      </c>
      <c r="GD12" s="106">
        <f>+IFERROR(GD11/GD3,0)</f>
        <v>0.62419721824030405</v>
      </c>
      <c r="GG12" s="97" t="s">
        <v>463</v>
      </c>
      <c r="GH12" s="106">
        <f>+IFERROR(GH11/GH3,0)</f>
        <v>0.30461975565599519</v>
      </c>
      <c r="GI12" s="97"/>
      <c r="GJ12" s="41"/>
      <c r="GK12" s="41"/>
      <c r="GL12" s="42"/>
    </row>
    <row r="13" spans="1:200" ht="20.25" customHeight="1" x14ac:dyDescent="0.25">
      <c r="A13" s="156"/>
      <c r="B13" s="156"/>
      <c r="C13" s="156"/>
      <c r="D13" s="156"/>
      <c r="E13" s="156"/>
      <c r="F13" s="156"/>
      <c r="G13" s="156"/>
      <c r="H13" s="156"/>
      <c r="I13" s="156"/>
      <c r="J13" s="156"/>
      <c r="K13" s="156"/>
      <c r="L13" s="156"/>
      <c r="M13" s="193"/>
      <c r="N13" s="194"/>
      <c r="O13" s="194"/>
      <c r="P13" s="194"/>
      <c r="Q13" s="194"/>
      <c r="R13" s="194"/>
      <c r="S13" s="194"/>
      <c r="T13" s="195"/>
      <c r="U13" s="46"/>
      <c r="V13" s="69"/>
      <c r="W13" s="69"/>
      <c r="X13" s="69"/>
      <c r="Y13" s="69"/>
      <c r="Z13" s="69"/>
      <c r="AA13" s="69"/>
      <c r="AB13" s="69"/>
      <c r="AC13" s="69"/>
      <c r="AD13" s="69"/>
      <c r="AE13" s="69"/>
      <c r="AF13" s="69"/>
      <c r="AG13" s="69"/>
      <c r="AH13" s="69"/>
      <c r="AI13" s="47"/>
      <c r="AJ13" s="116"/>
      <c r="AK13" s="117"/>
      <c r="AL13" s="117"/>
      <c r="AM13" s="117"/>
      <c r="AN13" s="117"/>
      <c r="AO13" s="117"/>
      <c r="AP13" s="117"/>
      <c r="AQ13" s="118"/>
      <c r="AR13" s="35"/>
      <c r="AS13" s="141" t="s">
        <v>221</v>
      </c>
      <c r="AT13" s="142"/>
      <c r="AU13" s="138">
        <f>+'ACTUALIZAR PROGRAMACION SET-DIC'!AM1</f>
        <v>49040408.019999973</v>
      </c>
      <c r="AV13" s="139"/>
      <c r="AW13" s="139"/>
      <c r="AX13" s="140"/>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6"/>
      <c r="BX13" s="36"/>
      <c r="BY13" s="36"/>
      <c r="BZ13" s="36"/>
      <c r="GE13" s="97"/>
      <c r="GF13" s="59"/>
      <c r="GJ13" s="42"/>
      <c r="GK13" s="42"/>
      <c r="GL13" s="42"/>
    </row>
    <row r="14" spans="1:200" ht="20.25" customHeight="1" x14ac:dyDescent="0.25">
      <c r="A14" s="156"/>
      <c r="B14" s="156"/>
      <c r="C14" s="156"/>
      <c r="D14" s="156"/>
      <c r="E14" s="156"/>
      <c r="F14" s="156"/>
      <c r="G14" s="156"/>
      <c r="H14" s="156"/>
      <c r="I14" s="156"/>
      <c r="J14" s="156"/>
      <c r="K14" s="156"/>
      <c r="L14" s="156"/>
      <c r="M14" s="113" t="s">
        <v>574</v>
      </c>
      <c r="N14" s="114"/>
      <c r="O14" s="114"/>
      <c r="P14" s="114"/>
      <c r="Q14" s="114"/>
      <c r="R14" s="114"/>
      <c r="S14" s="114"/>
      <c r="T14" s="115"/>
      <c r="U14" s="46"/>
      <c r="V14" s="69"/>
      <c r="W14" s="69"/>
      <c r="X14" s="69"/>
      <c r="Y14" s="69"/>
      <c r="Z14" s="69"/>
      <c r="AA14" s="69"/>
      <c r="AB14" s="69"/>
      <c r="AC14" s="69"/>
      <c r="AD14" s="69"/>
      <c r="AE14" s="69"/>
      <c r="AF14" s="69"/>
      <c r="AG14" s="69"/>
      <c r="AH14" s="69"/>
      <c r="AI14" s="47"/>
      <c r="AJ14" s="116"/>
      <c r="AK14" s="117"/>
      <c r="AL14" s="117"/>
      <c r="AM14" s="117"/>
      <c r="AN14" s="117"/>
      <c r="AO14" s="117"/>
      <c r="AP14" s="117"/>
      <c r="AQ14" s="118"/>
      <c r="AR14" s="35"/>
      <c r="AS14" s="141" t="s">
        <v>222</v>
      </c>
      <c r="AT14" s="142"/>
      <c r="AU14" s="138">
        <f>+'ACTUALIZAR PROGRAMACION SET-DIC'!AN1</f>
        <v>3009887.5800000005</v>
      </c>
      <c r="AV14" s="139"/>
      <c r="AW14" s="139"/>
      <c r="AX14" s="140"/>
      <c r="AY14" s="35"/>
      <c r="AZ14" s="35"/>
      <c r="BA14" s="35"/>
      <c r="BB14" s="35"/>
      <c r="BC14" s="35"/>
      <c r="BD14" s="35"/>
      <c r="BE14" s="35"/>
      <c r="BF14" s="35"/>
      <c r="BG14" s="35"/>
      <c r="BH14" s="35"/>
      <c r="BI14" s="35"/>
      <c r="BJ14" s="35"/>
      <c r="BK14" s="35"/>
      <c r="BL14" s="35"/>
      <c r="BM14" s="35"/>
      <c r="BN14" s="35"/>
      <c r="BO14" s="35"/>
      <c r="BP14" s="35"/>
      <c r="BQ14" s="35"/>
      <c r="BR14" s="35"/>
      <c r="BS14" s="35"/>
      <c r="BT14" s="35"/>
      <c r="BU14" s="35"/>
      <c r="BV14" s="35"/>
      <c r="BW14" s="36"/>
      <c r="BX14" s="36"/>
      <c r="BY14" s="36"/>
      <c r="BZ14" s="36"/>
      <c r="GC14" s="97" t="s">
        <v>456</v>
      </c>
      <c r="GD14" s="97">
        <f>+GD12*PI()</f>
        <v>1.960973395214924</v>
      </c>
      <c r="GE14" s="97"/>
      <c r="GG14" s="97" t="s">
        <v>456</v>
      </c>
      <c r="GH14" s="97">
        <f>+GH12*PI()</f>
        <v>0.95699118650719228</v>
      </c>
      <c r="GJ14" s="42"/>
      <c r="GK14" s="42"/>
      <c r="GL14" s="42"/>
    </row>
    <row r="15" spans="1:200" s="50" customFormat="1" ht="20.25" customHeight="1" thickBot="1" x14ac:dyDescent="0.25">
      <c r="A15" s="156"/>
      <c r="B15" s="156"/>
      <c r="C15" s="156"/>
      <c r="D15" s="156"/>
      <c r="E15" s="156"/>
      <c r="F15" s="156"/>
      <c r="G15" s="156"/>
      <c r="H15" s="156"/>
      <c r="I15" s="156"/>
      <c r="J15" s="156"/>
      <c r="K15" s="156"/>
      <c r="L15" s="156"/>
      <c r="M15" s="122">
        <f>+SUBTOTAL(9,Tabla1[COMP. ANUAL])</f>
        <v>183467613.79999995</v>
      </c>
      <c r="N15" s="123"/>
      <c r="O15" s="123"/>
      <c r="P15" s="123"/>
      <c r="Q15" s="123"/>
      <c r="R15" s="123"/>
      <c r="S15" s="123"/>
      <c r="T15" s="124"/>
      <c r="U15" s="46"/>
      <c r="V15" s="69"/>
      <c r="W15" s="69"/>
      <c r="X15" s="69"/>
      <c r="Y15" s="69"/>
      <c r="Z15" s="136">
        <f>+GD12</f>
        <v>0.62419721824030405</v>
      </c>
      <c r="AA15" s="136"/>
      <c r="AB15" s="136"/>
      <c r="AC15" s="137"/>
      <c r="AD15" s="70"/>
      <c r="AE15" s="70"/>
      <c r="AF15" s="70"/>
      <c r="AG15" s="70"/>
      <c r="AH15" s="70"/>
      <c r="AI15" s="48"/>
      <c r="AJ15" s="116"/>
      <c r="AK15" s="117"/>
      <c r="AL15" s="117"/>
      <c r="AM15" s="117"/>
      <c r="AN15" s="117"/>
      <c r="AO15" s="117"/>
      <c r="AP15" s="117"/>
      <c r="AQ15" s="118"/>
      <c r="AR15" s="35"/>
      <c r="AS15" s="141" t="s">
        <v>818</v>
      </c>
      <c r="AT15" s="142"/>
      <c r="AU15" s="138">
        <f>+'ACTUALIZAR PROGRAMACION SET-DIC'!AO1</f>
        <v>629187.76999999979</v>
      </c>
      <c r="AV15" s="139"/>
      <c r="AW15" s="139"/>
      <c r="AX15" s="140"/>
      <c r="AY15" s="35"/>
      <c r="AZ15" s="35"/>
      <c r="BA15" s="35"/>
      <c r="BB15" s="35"/>
      <c r="BC15" s="35"/>
      <c r="BD15" s="35"/>
      <c r="BE15" s="35"/>
      <c r="BF15" s="35"/>
      <c r="BG15" s="35"/>
      <c r="BH15" s="35"/>
      <c r="BI15" s="35"/>
      <c r="BJ15" s="35"/>
      <c r="BK15" s="35"/>
      <c r="BL15" s="35"/>
      <c r="BM15" s="35"/>
      <c r="BN15" s="35"/>
      <c r="BO15" s="35"/>
      <c r="BP15" s="35"/>
      <c r="BQ15" s="35"/>
      <c r="BR15" s="35"/>
      <c r="BS15" s="35"/>
      <c r="BT15" s="35"/>
      <c r="BU15" s="35"/>
      <c r="BV15" s="35"/>
      <c r="BW15" s="49"/>
      <c r="BX15" s="49"/>
      <c r="BY15" s="49"/>
      <c r="BZ15" s="49"/>
      <c r="GC15" s="38"/>
      <c r="GD15" s="38"/>
      <c r="GE15" s="38"/>
      <c r="GF15" s="38"/>
      <c r="GG15" s="38"/>
      <c r="GH15" s="38"/>
      <c r="GI15" s="38"/>
      <c r="GJ15" s="42"/>
      <c r="GK15" s="42"/>
      <c r="GL15" s="42"/>
    </row>
    <row r="16" spans="1:200" ht="20.25" customHeight="1" x14ac:dyDescent="0.25">
      <c r="A16" s="156"/>
      <c r="B16" s="156"/>
      <c r="C16" s="156"/>
      <c r="D16" s="156"/>
      <c r="E16" s="156"/>
      <c r="F16" s="156"/>
      <c r="G16" s="156"/>
      <c r="H16" s="156"/>
      <c r="I16" s="156"/>
      <c r="J16" s="156"/>
      <c r="K16" s="156"/>
      <c r="L16" s="156"/>
      <c r="M16" s="188" t="s">
        <v>575</v>
      </c>
      <c r="N16" s="189"/>
      <c r="O16" s="189"/>
      <c r="P16" s="189"/>
      <c r="Q16" s="189"/>
      <c r="R16" s="189"/>
      <c r="S16" s="189"/>
      <c r="T16" s="190"/>
      <c r="U16" s="46"/>
      <c r="V16" s="69"/>
      <c r="W16" s="69"/>
      <c r="X16" s="69"/>
      <c r="Y16" s="69"/>
      <c r="Z16" s="69"/>
      <c r="AA16" s="69"/>
      <c r="AB16" s="69"/>
      <c r="AC16" s="69"/>
      <c r="AD16" s="69"/>
      <c r="AE16" s="69"/>
      <c r="AF16" s="69"/>
      <c r="AG16" s="69"/>
      <c r="AH16" s="69"/>
      <c r="AI16" s="47"/>
      <c r="AJ16" s="116"/>
      <c r="AK16" s="117"/>
      <c r="AL16" s="117"/>
      <c r="AM16" s="117"/>
      <c r="AN16" s="117"/>
      <c r="AO16" s="117"/>
      <c r="AP16" s="117"/>
      <c r="AQ16" s="118"/>
      <c r="AR16" s="35"/>
      <c r="AS16" s="141" t="s">
        <v>439</v>
      </c>
      <c r="AT16" s="142"/>
      <c r="AU16" s="138">
        <f>+'ACTUALIZAR PROGRAMACION SET-DIC'!AP1</f>
        <v>2421862.9063787847</v>
      </c>
      <c r="AV16" s="139"/>
      <c r="AW16" s="139"/>
      <c r="AX16" s="140"/>
      <c r="AY16" s="35"/>
      <c r="AZ16" s="35"/>
      <c r="BA16" s="35"/>
      <c r="BB16" s="35"/>
      <c r="BC16" s="35"/>
      <c r="BD16" s="35"/>
      <c r="BE16" s="35"/>
      <c r="BF16" s="35"/>
      <c r="BG16" s="35"/>
      <c r="BH16" s="35"/>
      <c r="BI16" s="35"/>
      <c r="BJ16" s="35"/>
      <c r="BK16" s="35"/>
      <c r="BL16" s="35"/>
      <c r="BM16" s="35"/>
      <c r="BN16" s="35"/>
      <c r="BO16" s="35"/>
      <c r="BP16" s="35"/>
      <c r="BQ16" s="35"/>
      <c r="BR16" s="35"/>
      <c r="BS16" s="35"/>
      <c r="BT16" s="35"/>
      <c r="BU16" s="35"/>
      <c r="BV16" s="35"/>
      <c r="BW16" s="36"/>
      <c r="BX16" s="36"/>
      <c r="BY16" s="36"/>
      <c r="BZ16" s="36"/>
      <c r="GJ16" s="42"/>
      <c r="GK16" s="42"/>
      <c r="GL16" s="42"/>
    </row>
    <row r="17" spans="1:194" ht="20.25" customHeight="1" x14ac:dyDescent="0.25">
      <c r="A17" s="156"/>
      <c r="B17" s="156"/>
      <c r="C17" s="156"/>
      <c r="D17" s="156"/>
      <c r="E17" s="156"/>
      <c r="F17" s="156"/>
      <c r="G17" s="156"/>
      <c r="H17" s="156"/>
      <c r="I17" s="156"/>
      <c r="J17" s="156"/>
      <c r="K17" s="156"/>
      <c r="L17" s="156"/>
      <c r="M17" s="122">
        <f>+M12-M15</f>
        <v>174147284.82000005</v>
      </c>
      <c r="N17" s="123"/>
      <c r="O17" s="123"/>
      <c r="P17" s="123"/>
      <c r="Q17" s="123"/>
      <c r="R17" s="123"/>
      <c r="S17" s="123"/>
      <c r="T17" s="124"/>
      <c r="U17" s="46"/>
      <c r="V17" s="69"/>
      <c r="W17" s="69"/>
      <c r="X17" s="69"/>
      <c r="Y17" s="69"/>
      <c r="Z17" s="69"/>
      <c r="AA17" s="69"/>
      <c r="AB17" s="69"/>
      <c r="AC17" s="69"/>
      <c r="AD17" s="69"/>
      <c r="AE17" s="69"/>
      <c r="AF17" s="69"/>
      <c r="AG17" s="69"/>
      <c r="AH17" s="69"/>
      <c r="AI17" s="47"/>
      <c r="AJ17" s="119"/>
      <c r="AK17" s="120"/>
      <c r="AL17" s="120"/>
      <c r="AM17" s="120"/>
      <c r="AN17" s="120"/>
      <c r="AO17" s="120"/>
      <c r="AP17" s="120"/>
      <c r="AQ17" s="121"/>
      <c r="AR17" s="35"/>
      <c r="AS17" s="141" t="s">
        <v>223</v>
      </c>
      <c r="AT17" s="142"/>
      <c r="AU17" s="138">
        <f>+'ACTUALIZAR PROGRAMACION SET-DIC'!AQ1</f>
        <v>147976197.17571211</v>
      </c>
      <c r="AV17" s="139"/>
      <c r="AW17" s="139"/>
      <c r="AX17" s="140"/>
      <c r="AY17" s="35"/>
      <c r="AZ17" s="35"/>
      <c r="BA17" s="35"/>
      <c r="BB17" s="35"/>
      <c r="BC17" s="35"/>
      <c r="BD17" s="35"/>
      <c r="BE17" s="35"/>
      <c r="BF17" s="35"/>
      <c r="BG17" s="35"/>
      <c r="BH17" s="35"/>
      <c r="BI17" s="35"/>
      <c r="BJ17" s="35"/>
      <c r="BK17" s="35"/>
      <c r="BL17" s="35"/>
      <c r="BM17" s="35"/>
      <c r="BN17" s="35"/>
      <c r="BO17" s="35"/>
      <c r="BP17" s="35"/>
      <c r="BQ17" s="35"/>
      <c r="BR17" s="35"/>
      <c r="BS17" s="35"/>
      <c r="BT17" s="35"/>
      <c r="BU17" s="35"/>
      <c r="BV17" s="35"/>
      <c r="BW17" s="36"/>
      <c r="BX17" s="36"/>
      <c r="BY17" s="36"/>
      <c r="BZ17" s="36"/>
      <c r="GC17" s="97"/>
      <c r="GD17" s="107" t="s">
        <v>459</v>
      </c>
      <c r="GE17" s="107" t="s">
        <v>460</v>
      </c>
      <c r="GG17" s="97"/>
      <c r="GH17" s="107" t="s">
        <v>459</v>
      </c>
      <c r="GI17" s="107" t="s">
        <v>460</v>
      </c>
      <c r="GJ17" s="42"/>
      <c r="GK17" s="42"/>
      <c r="GL17" s="42"/>
    </row>
    <row r="18" spans="1:194" s="40" customFormat="1" ht="20.25" customHeight="1" x14ac:dyDescent="0.2">
      <c r="A18" s="156"/>
      <c r="B18" s="156"/>
      <c r="C18" s="156"/>
      <c r="D18" s="156"/>
      <c r="E18" s="156"/>
      <c r="F18" s="156"/>
      <c r="G18" s="156"/>
      <c r="H18" s="156"/>
      <c r="I18" s="156"/>
      <c r="J18" s="156"/>
      <c r="K18" s="156"/>
      <c r="L18" s="156"/>
      <c r="M18" s="81"/>
      <c r="N18" s="39"/>
      <c r="O18" s="39"/>
      <c r="P18" s="39"/>
      <c r="Q18" s="39"/>
      <c r="R18" s="39"/>
      <c r="S18" s="39"/>
      <c r="T18" s="39"/>
      <c r="U18" s="39"/>
      <c r="V18" s="82"/>
      <c r="W18" s="39"/>
      <c r="X18" s="39"/>
      <c r="Y18" s="39"/>
      <c r="Z18" s="39"/>
      <c r="AA18" s="39"/>
      <c r="AB18" s="39"/>
      <c r="AC18" s="39"/>
      <c r="AD18" s="39"/>
      <c r="AE18" s="39"/>
      <c r="AF18" s="39"/>
      <c r="AG18" s="51"/>
      <c r="AH18" s="51"/>
      <c r="AI18" s="51"/>
      <c r="AJ18" s="39"/>
      <c r="AK18" s="39"/>
      <c r="AL18" s="39"/>
      <c r="AM18" s="39"/>
      <c r="AN18" s="39"/>
      <c r="AO18" s="39"/>
      <c r="AP18" s="39"/>
      <c r="AQ18" s="39"/>
      <c r="AR18" s="35"/>
      <c r="AS18" s="141" t="s">
        <v>224</v>
      </c>
      <c r="AT18" s="142"/>
      <c r="AU18" s="138">
        <f>+'ACTUALIZAR PROGRAMACION SET-DIC'!AR1</f>
        <v>238074003.45504543</v>
      </c>
      <c r="AV18" s="139"/>
      <c r="AW18" s="139"/>
      <c r="AX18" s="140"/>
      <c r="AY18" s="35"/>
      <c r="AZ18" s="35"/>
      <c r="BA18" s="35"/>
      <c r="BB18" s="35"/>
      <c r="BC18" s="35"/>
      <c r="BD18" s="35"/>
      <c r="BE18" s="35"/>
      <c r="BF18" s="35"/>
      <c r="BG18" s="35"/>
      <c r="BH18" s="35"/>
      <c r="BI18" s="35"/>
      <c r="BJ18" s="35"/>
      <c r="BK18" s="35"/>
      <c r="BL18" s="35"/>
      <c r="BM18" s="35"/>
      <c r="BN18" s="35"/>
      <c r="BO18" s="35"/>
      <c r="BP18" s="35"/>
      <c r="BQ18" s="35"/>
      <c r="BR18" s="35"/>
      <c r="BS18" s="35"/>
      <c r="BT18" s="35"/>
      <c r="BU18" s="35"/>
      <c r="BV18" s="35"/>
      <c r="BW18" s="39"/>
      <c r="BX18" s="39"/>
      <c r="BY18" s="39"/>
      <c r="BZ18" s="39"/>
      <c r="GC18" s="99" t="s">
        <v>457</v>
      </c>
      <c r="GD18" s="99">
        <v>0</v>
      </c>
      <c r="GE18" s="99">
        <v>0</v>
      </c>
      <c r="GF18" s="38"/>
      <c r="GG18" s="99" t="s">
        <v>457</v>
      </c>
      <c r="GH18" s="99">
        <v>0</v>
      </c>
      <c r="GI18" s="99">
        <v>0</v>
      </c>
      <c r="GJ18" s="42"/>
      <c r="GK18" s="42"/>
      <c r="GL18" s="42"/>
    </row>
    <row r="19" spans="1:194" ht="20.25" customHeight="1" thickBot="1" x14ac:dyDescent="0.3">
      <c r="A19" s="156"/>
      <c r="B19" s="156"/>
      <c r="C19" s="156"/>
      <c r="D19" s="156"/>
      <c r="E19" s="156"/>
      <c r="F19" s="156"/>
      <c r="G19" s="156"/>
      <c r="H19" s="156"/>
      <c r="I19" s="156"/>
      <c r="J19" s="156"/>
      <c r="K19" s="156"/>
      <c r="L19" s="156"/>
      <c r="M19" s="183" t="s">
        <v>569</v>
      </c>
      <c r="N19" s="184"/>
      <c r="O19" s="184"/>
      <c r="P19" s="184"/>
      <c r="Q19" s="184"/>
      <c r="R19" s="184"/>
      <c r="S19" s="184"/>
      <c r="T19" s="185"/>
      <c r="U19" s="52"/>
      <c r="V19" s="72" t="s">
        <v>570</v>
      </c>
      <c r="W19" s="73"/>
      <c r="X19" s="73"/>
      <c r="Y19" s="73"/>
      <c r="Z19" s="73"/>
      <c r="AA19" s="73"/>
      <c r="AB19" s="73"/>
      <c r="AC19" s="73"/>
      <c r="AD19" s="73"/>
      <c r="AE19" s="73"/>
      <c r="AF19" s="73"/>
      <c r="AG19" s="73"/>
      <c r="AH19" s="73"/>
      <c r="AI19" s="35"/>
      <c r="AJ19" s="148" t="s">
        <v>706</v>
      </c>
      <c r="AK19" s="149"/>
      <c r="AL19" s="149"/>
      <c r="AM19" s="149"/>
      <c r="AN19" s="149"/>
      <c r="AO19" s="149"/>
      <c r="AP19" s="149"/>
      <c r="AQ19" s="150"/>
      <c r="AR19" s="35"/>
      <c r="AS19" s="151" t="s">
        <v>225</v>
      </c>
      <c r="AT19" s="152"/>
      <c r="AU19" s="153">
        <f>+'ACTUALIZAR PROGRAMACION SET-DIC'!AS1</f>
        <v>9924994.8228636384</v>
      </c>
      <c r="AV19" s="154"/>
      <c r="AW19" s="154"/>
      <c r="AX19" s="155"/>
      <c r="AY19" s="35"/>
      <c r="AZ19" s="35"/>
      <c r="BA19" s="35"/>
      <c r="BB19" s="35"/>
      <c r="BC19" s="35"/>
      <c r="BD19" s="35"/>
      <c r="BE19" s="35"/>
      <c r="BF19" s="35"/>
      <c r="BG19" s="35"/>
      <c r="BH19" s="35"/>
      <c r="BI19" s="35"/>
      <c r="BJ19" s="35"/>
      <c r="BK19" s="35"/>
      <c r="BL19" s="35"/>
      <c r="BM19" s="35"/>
      <c r="BN19" s="35"/>
      <c r="BO19" s="35"/>
      <c r="BP19" s="35"/>
      <c r="BQ19" s="35"/>
      <c r="BR19" s="35"/>
      <c r="BS19" s="35"/>
      <c r="BT19" s="35"/>
      <c r="BU19" s="35"/>
      <c r="BV19" s="35"/>
      <c r="BW19" s="36"/>
      <c r="BX19" s="36"/>
      <c r="BY19" s="36"/>
      <c r="BZ19" s="36"/>
      <c r="GC19" s="99" t="s">
        <v>458</v>
      </c>
      <c r="GD19" s="99">
        <f>COS(GD14)*-1</f>
        <v>0.38035218134813703</v>
      </c>
      <c r="GE19" s="99">
        <f>+SIN(GD14)</f>
        <v>0.92484172599624515</v>
      </c>
      <c r="GG19" s="99" t="s">
        <v>458</v>
      </c>
      <c r="GH19" s="99">
        <f>COS(GH14)*-1</f>
        <v>-0.5759821809730129</v>
      </c>
      <c r="GI19" s="99">
        <f>+SIN(GH14)</f>
        <v>0.817462248181267</v>
      </c>
      <c r="GJ19" s="42"/>
      <c r="GK19" s="42"/>
      <c r="GL19" s="42"/>
    </row>
    <row r="20" spans="1:194" ht="20.25" customHeight="1" thickTop="1" thickBot="1" x14ac:dyDescent="0.3">
      <c r="A20" s="156"/>
      <c r="B20" s="156"/>
      <c r="C20" s="156"/>
      <c r="D20" s="156"/>
      <c r="E20" s="156"/>
      <c r="F20" s="156"/>
      <c r="G20" s="156"/>
      <c r="H20" s="156"/>
      <c r="I20" s="156"/>
      <c r="J20" s="156"/>
      <c r="K20" s="156"/>
      <c r="L20" s="156"/>
      <c r="M20" s="183"/>
      <c r="N20" s="184"/>
      <c r="O20" s="184"/>
      <c r="P20" s="184"/>
      <c r="Q20" s="184"/>
      <c r="R20" s="184"/>
      <c r="S20" s="184"/>
      <c r="T20" s="185"/>
      <c r="U20" s="52"/>
      <c r="V20" s="74"/>
      <c r="W20" s="75"/>
      <c r="X20" s="75"/>
      <c r="Y20" s="75"/>
      <c r="Z20" s="75"/>
      <c r="AA20" s="75"/>
      <c r="AB20" s="75"/>
      <c r="AC20" s="75"/>
      <c r="AD20" s="75"/>
      <c r="AE20" s="75"/>
      <c r="AF20" s="75"/>
      <c r="AG20" s="75"/>
      <c r="AH20" s="75"/>
      <c r="AI20" s="35"/>
      <c r="AJ20" s="148"/>
      <c r="AK20" s="149"/>
      <c r="AL20" s="149"/>
      <c r="AM20" s="149"/>
      <c r="AN20" s="149"/>
      <c r="AO20" s="149"/>
      <c r="AP20" s="149"/>
      <c r="AQ20" s="150"/>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35"/>
      <c r="BW20" s="36"/>
      <c r="BX20" s="36"/>
      <c r="BY20" s="36"/>
      <c r="BZ20" s="36"/>
      <c r="GC20" s="42"/>
      <c r="GD20" s="42"/>
      <c r="GE20" s="42"/>
      <c r="GF20" s="42"/>
      <c r="GG20" s="42"/>
      <c r="GH20" s="42"/>
      <c r="GI20" s="42"/>
      <c r="GJ20" s="42"/>
      <c r="GK20" s="42"/>
      <c r="GL20" s="42"/>
    </row>
    <row r="21" spans="1:194" s="50" customFormat="1" ht="20.25" customHeight="1" thickTop="1" thickBot="1" x14ac:dyDescent="0.25">
      <c r="A21" s="156"/>
      <c r="B21" s="156"/>
      <c r="C21" s="156"/>
      <c r="D21" s="156"/>
      <c r="E21" s="156"/>
      <c r="F21" s="156"/>
      <c r="G21" s="156"/>
      <c r="H21" s="156"/>
      <c r="I21" s="156"/>
      <c r="J21" s="156"/>
      <c r="K21" s="156"/>
      <c r="L21" s="156"/>
      <c r="M21" s="125">
        <f>+SUBTOTAL(9,Tabla1[DEVENGADO2])</f>
        <v>174522666.63999996</v>
      </c>
      <c r="N21" s="126"/>
      <c r="O21" s="126"/>
      <c r="P21" s="126"/>
      <c r="Q21" s="126"/>
      <c r="R21" s="126"/>
      <c r="S21" s="126"/>
      <c r="T21" s="127"/>
      <c r="U21" s="53"/>
      <c r="V21" s="76"/>
      <c r="W21" s="73"/>
      <c r="X21" s="73"/>
      <c r="Y21" s="73"/>
      <c r="Z21" s="73"/>
      <c r="AA21" s="73"/>
      <c r="AB21" s="73"/>
      <c r="AC21" s="73"/>
      <c r="AD21" s="73"/>
      <c r="AE21" s="73"/>
      <c r="AF21" s="73"/>
      <c r="AG21" s="73"/>
      <c r="AH21" s="73"/>
      <c r="AI21" s="49"/>
      <c r="AJ21" s="125">
        <f>+M6-M21</f>
        <v>398397058.36000001</v>
      </c>
      <c r="AK21" s="126"/>
      <c r="AL21" s="126"/>
      <c r="AM21" s="126"/>
      <c r="AN21" s="126"/>
      <c r="AO21" s="126"/>
      <c r="AP21" s="126"/>
      <c r="AQ21" s="127"/>
      <c r="AR21" s="35"/>
      <c r="AS21" s="110" t="s">
        <v>561</v>
      </c>
      <c r="AT21" s="111"/>
      <c r="AU21" s="111"/>
      <c r="AV21" s="111"/>
      <c r="AW21" s="111"/>
      <c r="AX21" s="112"/>
      <c r="AY21" s="35"/>
      <c r="AZ21" s="35"/>
      <c r="BA21" s="35"/>
      <c r="BB21" s="35"/>
      <c r="BC21" s="35"/>
      <c r="BD21" s="35"/>
      <c r="BE21" s="35"/>
      <c r="BF21" s="35"/>
      <c r="BG21" s="35"/>
      <c r="BH21" s="35"/>
      <c r="BI21" s="35"/>
      <c r="BJ21" s="35"/>
      <c r="BK21" s="35"/>
      <c r="BL21" s="35"/>
      <c r="BM21" s="35"/>
      <c r="BN21" s="35"/>
      <c r="BO21" s="35"/>
      <c r="BP21" s="35"/>
      <c r="BQ21" s="35"/>
      <c r="BR21" s="35"/>
      <c r="BS21" s="35"/>
      <c r="BT21" s="35"/>
      <c r="BU21" s="35"/>
      <c r="BV21" s="35"/>
      <c r="BW21" s="49"/>
      <c r="BX21" s="49"/>
      <c r="BY21" s="49"/>
      <c r="BZ21" s="49"/>
      <c r="GC21" s="42"/>
      <c r="GD21" s="42"/>
      <c r="GE21" s="42"/>
      <c r="GF21" s="42"/>
      <c r="GG21" s="42"/>
      <c r="GH21" s="42"/>
      <c r="GI21" s="42"/>
      <c r="GJ21" s="42"/>
      <c r="GK21" s="42"/>
      <c r="GL21" s="42"/>
    </row>
    <row r="22" spans="1:194" ht="20.25" customHeight="1" thickTop="1" x14ac:dyDescent="0.25">
      <c r="A22" s="156"/>
      <c r="B22" s="156"/>
      <c r="C22" s="156"/>
      <c r="D22" s="156"/>
      <c r="E22" s="156"/>
      <c r="F22" s="156"/>
      <c r="G22" s="156"/>
      <c r="H22" s="156"/>
      <c r="I22" s="156"/>
      <c r="J22" s="156"/>
      <c r="K22" s="156"/>
      <c r="L22" s="156"/>
      <c r="M22" s="125"/>
      <c r="N22" s="126"/>
      <c r="O22" s="126"/>
      <c r="P22" s="126"/>
      <c r="Q22" s="126"/>
      <c r="R22" s="126"/>
      <c r="S22" s="126"/>
      <c r="T22" s="127"/>
      <c r="U22" s="53"/>
      <c r="V22" s="74"/>
      <c r="W22" s="75"/>
      <c r="X22" s="75"/>
      <c r="Y22" s="75"/>
      <c r="Z22" s="75"/>
      <c r="AA22" s="75"/>
      <c r="AB22" s="75"/>
      <c r="AC22" s="75"/>
      <c r="AD22" s="75"/>
      <c r="AE22" s="75"/>
      <c r="AF22" s="75"/>
      <c r="AG22" s="75"/>
      <c r="AH22" s="75"/>
      <c r="AI22" s="35"/>
      <c r="AJ22" s="125"/>
      <c r="AK22" s="126"/>
      <c r="AL22" s="126"/>
      <c r="AM22" s="126"/>
      <c r="AN22" s="126"/>
      <c r="AO22" s="126"/>
      <c r="AP22" s="126"/>
      <c r="AQ22" s="127"/>
      <c r="AR22" s="35"/>
      <c r="AS22" s="143">
        <f>+'ACTUALIZAR PROGRAMACION SET-DIC'!AT1</f>
        <v>572919725</v>
      </c>
      <c r="AT22" s="144"/>
      <c r="AU22" s="144"/>
      <c r="AV22" s="144"/>
      <c r="AW22" s="144"/>
      <c r="AX22" s="145"/>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c r="BW22" s="36"/>
      <c r="BX22" s="36"/>
      <c r="BY22" s="36"/>
      <c r="BZ22" s="36"/>
      <c r="GC22" s="42"/>
      <c r="GD22" s="42"/>
      <c r="GE22" s="42"/>
      <c r="GF22" s="42"/>
      <c r="GG22" s="42"/>
      <c r="GH22" s="42"/>
      <c r="GI22" s="42"/>
      <c r="GJ22" s="42"/>
      <c r="GK22" s="42"/>
      <c r="GL22" s="42"/>
    </row>
    <row r="23" spans="1:194" ht="20.25" customHeight="1" thickBot="1" x14ac:dyDescent="0.3">
      <c r="A23" s="156"/>
      <c r="B23" s="156"/>
      <c r="C23" s="156"/>
      <c r="D23" s="156"/>
      <c r="E23" s="156"/>
      <c r="F23" s="156"/>
      <c r="G23" s="156"/>
      <c r="H23" s="156"/>
      <c r="I23" s="156"/>
      <c r="J23" s="156"/>
      <c r="K23" s="156"/>
      <c r="L23" s="156"/>
      <c r="M23" s="125"/>
      <c r="N23" s="126"/>
      <c r="O23" s="126"/>
      <c r="P23" s="126"/>
      <c r="Q23" s="126"/>
      <c r="R23" s="126"/>
      <c r="S23" s="126"/>
      <c r="T23" s="127"/>
      <c r="U23" s="53"/>
      <c r="V23" s="74"/>
      <c r="W23" s="75"/>
      <c r="X23" s="75"/>
      <c r="Y23" s="75"/>
      <c r="Z23" s="77"/>
      <c r="AA23" s="77"/>
      <c r="AB23" s="77"/>
      <c r="AC23" s="77"/>
      <c r="AD23" s="77"/>
      <c r="AE23" s="77"/>
      <c r="AF23" s="75"/>
      <c r="AG23" s="75"/>
      <c r="AH23" s="75"/>
      <c r="AI23" s="35"/>
      <c r="AJ23" s="125"/>
      <c r="AK23" s="126"/>
      <c r="AL23" s="126"/>
      <c r="AM23" s="126"/>
      <c r="AN23" s="126"/>
      <c r="AO23" s="126"/>
      <c r="AP23" s="126"/>
      <c r="AQ23" s="127"/>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c r="BP23" s="35"/>
      <c r="BQ23" s="35"/>
      <c r="BR23" s="35"/>
      <c r="BS23" s="35"/>
      <c r="BT23" s="35"/>
      <c r="BU23" s="35"/>
      <c r="BV23" s="35"/>
      <c r="BW23" s="36"/>
      <c r="BX23" s="36"/>
      <c r="BY23" s="36"/>
      <c r="BZ23" s="36"/>
      <c r="GC23" s="42"/>
      <c r="GD23" s="42"/>
      <c r="GE23" s="42"/>
      <c r="GF23" s="42"/>
      <c r="GG23" s="42"/>
      <c r="GH23" s="42"/>
      <c r="GI23" s="42"/>
      <c r="GJ23" s="42"/>
      <c r="GK23" s="42"/>
      <c r="GL23" s="42"/>
    </row>
    <row r="24" spans="1:194" ht="20.25" customHeight="1" thickTop="1" thickBot="1" x14ac:dyDescent="0.3">
      <c r="A24" s="156"/>
      <c r="B24" s="156"/>
      <c r="C24" s="156"/>
      <c r="D24" s="156"/>
      <c r="E24" s="156"/>
      <c r="F24" s="156"/>
      <c r="G24" s="156"/>
      <c r="H24" s="156"/>
      <c r="I24" s="156"/>
      <c r="J24" s="156"/>
      <c r="K24" s="156"/>
      <c r="L24" s="156"/>
      <c r="M24" s="125"/>
      <c r="N24" s="126"/>
      <c r="O24" s="126"/>
      <c r="P24" s="126"/>
      <c r="Q24" s="126"/>
      <c r="R24" s="126"/>
      <c r="S24" s="126"/>
      <c r="T24" s="127"/>
      <c r="U24" s="54"/>
      <c r="V24" s="78"/>
      <c r="W24" s="78"/>
      <c r="X24" s="78"/>
      <c r="Y24" s="78"/>
      <c r="Z24" s="146">
        <f>+GH12</f>
        <v>0.30461975565599519</v>
      </c>
      <c r="AA24" s="146"/>
      <c r="AB24" s="146"/>
      <c r="AC24" s="147"/>
      <c r="AD24" s="79"/>
      <c r="AE24" s="75"/>
      <c r="AF24" s="75"/>
      <c r="AG24" s="75"/>
      <c r="AH24" s="75"/>
      <c r="AI24" s="55"/>
      <c r="AJ24" s="125"/>
      <c r="AK24" s="126"/>
      <c r="AL24" s="126"/>
      <c r="AM24" s="126"/>
      <c r="AN24" s="126"/>
      <c r="AO24" s="126"/>
      <c r="AP24" s="126"/>
      <c r="AQ24" s="127"/>
      <c r="AR24" s="35"/>
      <c r="AS24" s="110" t="s">
        <v>562</v>
      </c>
      <c r="AT24" s="111"/>
      <c r="AU24" s="111"/>
      <c r="AV24" s="111"/>
      <c r="AW24" s="111"/>
      <c r="AX24" s="112"/>
      <c r="AY24" s="35"/>
      <c r="AZ24" s="35"/>
      <c r="BA24" s="35"/>
      <c r="BB24" s="35"/>
      <c r="BC24" s="35"/>
      <c r="BD24" s="35"/>
      <c r="BE24" s="35"/>
      <c r="BF24" s="35"/>
      <c r="BG24" s="35"/>
      <c r="BH24" s="35"/>
      <c r="BI24" s="35"/>
      <c r="BJ24" s="35"/>
      <c r="BK24" s="35"/>
      <c r="BL24" s="35"/>
      <c r="BM24" s="35"/>
      <c r="BN24" s="35"/>
      <c r="BO24" s="35"/>
      <c r="BP24" s="35"/>
      <c r="BQ24" s="35"/>
      <c r="BR24" s="35"/>
      <c r="BS24" s="35"/>
      <c r="BT24" s="35"/>
      <c r="BU24" s="35"/>
      <c r="BV24" s="35"/>
      <c r="BW24" s="36"/>
      <c r="BX24" s="36"/>
      <c r="BY24" s="36"/>
      <c r="BZ24" s="36"/>
      <c r="GC24" s="42"/>
      <c r="GD24" s="42"/>
      <c r="GE24" s="42"/>
      <c r="GF24" s="42"/>
      <c r="GG24" s="42"/>
      <c r="GH24" s="42"/>
      <c r="GI24" s="42"/>
      <c r="GJ24" s="42"/>
      <c r="GK24" s="42"/>
      <c r="GL24" s="42"/>
    </row>
    <row r="25" spans="1:194" ht="20.25" customHeight="1" thickTop="1" thickBot="1" x14ac:dyDescent="0.3">
      <c r="A25" s="156"/>
      <c r="B25" s="156"/>
      <c r="C25" s="156"/>
      <c r="D25" s="156"/>
      <c r="E25" s="156"/>
      <c r="F25" s="156"/>
      <c r="G25" s="156"/>
      <c r="H25" s="156"/>
      <c r="I25" s="156"/>
      <c r="J25" s="156"/>
      <c r="K25" s="156"/>
      <c r="L25" s="156"/>
      <c r="M25" s="125"/>
      <c r="N25" s="126"/>
      <c r="O25" s="126"/>
      <c r="P25" s="126"/>
      <c r="Q25" s="126"/>
      <c r="R25" s="126"/>
      <c r="S25" s="126"/>
      <c r="T25" s="127"/>
      <c r="U25" s="54"/>
      <c r="V25" s="78"/>
      <c r="W25" s="78"/>
      <c r="X25" s="78"/>
      <c r="Y25" s="78"/>
      <c r="Z25" s="78"/>
      <c r="AA25" s="78"/>
      <c r="AB25" s="78"/>
      <c r="AC25" s="78"/>
      <c r="AD25" s="78"/>
      <c r="AE25" s="78"/>
      <c r="AF25" s="78"/>
      <c r="AG25" s="78"/>
      <c r="AH25" s="78"/>
      <c r="AI25" s="56"/>
      <c r="AJ25" s="125"/>
      <c r="AK25" s="126"/>
      <c r="AL25" s="126"/>
      <c r="AM25" s="126"/>
      <c r="AN25" s="126"/>
      <c r="AO25" s="126"/>
      <c r="AP25" s="126"/>
      <c r="AQ25" s="127"/>
      <c r="AR25" s="35"/>
      <c r="AS25" s="143">
        <f>+'ACTUALIZAR PROGRAMACION SET-DIC'!AU1</f>
        <v>0</v>
      </c>
      <c r="AT25" s="144"/>
      <c r="AU25" s="144"/>
      <c r="AV25" s="144"/>
      <c r="AW25" s="144"/>
      <c r="AX25" s="145"/>
      <c r="AY25" s="35"/>
      <c r="AZ25" s="35"/>
      <c r="BA25" s="35"/>
      <c r="BB25" s="35"/>
      <c r="BC25" s="35"/>
      <c r="BD25" s="35"/>
      <c r="BE25" s="35"/>
      <c r="BF25" s="35"/>
      <c r="BG25" s="35"/>
      <c r="BH25" s="35"/>
      <c r="BI25" s="35"/>
      <c r="BJ25" s="35"/>
      <c r="BK25" s="35"/>
      <c r="BL25" s="35"/>
      <c r="BM25" s="35"/>
      <c r="BN25" s="35"/>
      <c r="BO25" s="35"/>
      <c r="BP25" s="35"/>
      <c r="BQ25" s="35"/>
      <c r="BR25" s="35"/>
      <c r="BS25" s="35"/>
      <c r="BT25" s="35"/>
      <c r="BU25" s="35"/>
      <c r="BV25" s="35"/>
      <c r="BW25" s="36"/>
      <c r="BX25" s="36"/>
      <c r="BY25" s="36"/>
      <c r="BZ25" s="36"/>
      <c r="GC25" s="42"/>
      <c r="GD25" s="42"/>
      <c r="GE25" s="42"/>
      <c r="GF25" s="42"/>
      <c r="GG25" s="42"/>
      <c r="GH25" s="42"/>
      <c r="GI25" s="42"/>
      <c r="GJ25" s="42"/>
      <c r="GK25" s="42"/>
      <c r="GL25" s="42"/>
    </row>
    <row r="26" spans="1:194" ht="20.25" customHeight="1" thickTop="1" thickBot="1" x14ac:dyDescent="0.3">
      <c r="A26" s="156"/>
      <c r="B26" s="156"/>
      <c r="C26" s="156"/>
      <c r="D26" s="156"/>
      <c r="E26" s="156"/>
      <c r="F26" s="156"/>
      <c r="G26" s="156"/>
      <c r="H26" s="156"/>
      <c r="I26" s="156"/>
      <c r="J26" s="156"/>
      <c r="K26" s="156"/>
      <c r="L26" s="156"/>
      <c r="M26" s="128"/>
      <c r="N26" s="129"/>
      <c r="O26" s="129"/>
      <c r="P26" s="129"/>
      <c r="Q26" s="129"/>
      <c r="R26" s="129"/>
      <c r="S26" s="129"/>
      <c r="T26" s="130"/>
      <c r="U26" s="57"/>
      <c r="V26" s="80"/>
      <c r="W26" s="80"/>
      <c r="X26" s="80"/>
      <c r="Y26" s="80"/>
      <c r="Z26" s="80"/>
      <c r="AA26" s="80"/>
      <c r="AB26" s="80"/>
      <c r="AC26" s="80"/>
      <c r="AD26" s="80"/>
      <c r="AE26" s="80"/>
      <c r="AF26" s="80"/>
      <c r="AG26" s="80"/>
      <c r="AH26" s="80"/>
      <c r="AI26" s="58"/>
      <c r="AJ26" s="131"/>
      <c r="AK26" s="132"/>
      <c r="AL26" s="132"/>
      <c r="AM26" s="132"/>
      <c r="AN26" s="132"/>
      <c r="AO26" s="132"/>
      <c r="AP26" s="132"/>
      <c r="AQ26" s="133"/>
      <c r="AR26" s="35"/>
      <c r="AS26" s="110" t="s">
        <v>576</v>
      </c>
      <c r="AT26" s="111"/>
      <c r="AU26" s="111"/>
      <c r="AV26" s="111"/>
      <c r="AW26" s="111"/>
      <c r="AX26" s="112"/>
      <c r="AY26" s="35"/>
      <c r="AZ26" s="35"/>
      <c r="BA26" s="35"/>
      <c r="BB26" s="35"/>
      <c r="BC26" s="35"/>
      <c r="BD26" s="35"/>
      <c r="BE26" s="35"/>
      <c r="BF26" s="35"/>
      <c r="BG26" s="35"/>
      <c r="BH26" s="35"/>
      <c r="BI26" s="35"/>
      <c r="BJ26" s="35"/>
      <c r="BK26" s="35"/>
      <c r="BL26" s="35"/>
      <c r="BM26" s="35"/>
      <c r="BN26" s="35"/>
      <c r="BO26" s="35"/>
      <c r="BP26" s="35"/>
      <c r="BQ26" s="35"/>
      <c r="BR26" s="35"/>
      <c r="BS26" s="35"/>
      <c r="BT26" s="35"/>
      <c r="BU26" s="35"/>
      <c r="BV26" s="35"/>
      <c r="BW26" s="36"/>
      <c r="BX26" s="36"/>
      <c r="BY26" s="36"/>
      <c r="BZ26" s="36"/>
      <c r="GC26" s="42"/>
      <c r="GD26" s="42"/>
      <c r="GE26" s="42"/>
      <c r="GF26" s="42"/>
      <c r="GG26" s="42"/>
      <c r="GH26" s="42"/>
      <c r="GI26" s="42"/>
      <c r="GJ26" s="42"/>
      <c r="GK26" s="42"/>
      <c r="GL26" s="42"/>
    </row>
    <row r="27" spans="1:194" ht="20.25" customHeight="1" thickTop="1" x14ac:dyDescent="0.25">
      <c r="A27" s="64" t="s">
        <v>663</v>
      </c>
      <c r="B27" s="35"/>
      <c r="C27" s="35"/>
      <c r="D27" s="35"/>
      <c r="E27" s="35"/>
      <c r="F27" s="35"/>
      <c r="G27" s="35"/>
      <c r="H27" s="35"/>
      <c r="I27" s="35"/>
      <c r="J27" s="35"/>
      <c r="K27" s="35"/>
      <c r="L27" s="35"/>
      <c r="M27" s="83" t="s">
        <v>662</v>
      </c>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143">
        <f>+M6-M15</f>
        <v>389452111.20000005</v>
      </c>
      <c r="AT27" s="144"/>
      <c r="AU27" s="144"/>
      <c r="AV27" s="144"/>
      <c r="AW27" s="144"/>
      <c r="AX27" s="145"/>
      <c r="AY27" s="134"/>
      <c r="AZ27" s="135"/>
      <c r="BA27" s="135"/>
      <c r="BB27" s="135"/>
      <c r="BC27" s="135"/>
      <c r="BD27" s="135"/>
      <c r="BE27" s="134"/>
      <c r="BF27" s="135"/>
      <c r="BG27" s="135"/>
      <c r="BH27" s="135"/>
      <c r="BI27" s="135"/>
      <c r="BJ27" s="135"/>
      <c r="BK27" s="35"/>
      <c r="BL27" s="35"/>
      <c r="BM27" s="35"/>
      <c r="BN27" s="35"/>
      <c r="BO27" s="35"/>
      <c r="BP27" s="35"/>
      <c r="BQ27" s="35"/>
      <c r="BR27" s="35"/>
      <c r="BS27" s="35"/>
      <c r="BT27" s="35"/>
      <c r="BU27" s="35"/>
      <c r="BV27" s="35"/>
      <c r="BW27" s="36"/>
      <c r="BX27" s="36"/>
      <c r="BY27" s="36"/>
      <c r="BZ27" s="36"/>
      <c r="GC27" s="42"/>
      <c r="GD27" s="42"/>
      <c r="GE27" s="42"/>
      <c r="GF27" s="42"/>
      <c r="GG27" s="42"/>
      <c r="GH27" s="42"/>
      <c r="GI27" s="42"/>
      <c r="GJ27" s="42"/>
      <c r="GK27" s="42"/>
      <c r="GL27" s="42"/>
    </row>
    <row r="28" spans="1:194" ht="20.100000000000001" customHeight="1" x14ac:dyDescent="0.25">
      <c r="GD28" s="63" t="e">
        <f>+#REF!+1</f>
        <v>#REF!</v>
      </c>
      <c r="GE28" s="60"/>
      <c r="GF28" s="61" t="e">
        <f>+#REF!+1</f>
        <v>#REF!</v>
      </c>
      <c r="GG28" s="60"/>
      <c r="GH28" s="62" t="e">
        <f>+GF28/#REF!</f>
        <v>#REF!</v>
      </c>
      <c r="GI28" s="60"/>
      <c r="GJ28" s="60" t="s">
        <v>472</v>
      </c>
      <c r="GK28" s="60"/>
      <c r="GL28" s="60" t="s">
        <v>479</v>
      </c>
    </row>
    <row r="29" spans="1:194" ht="20.100000000000001" customHeight="1" x14ac:dyDescent="0.25">
      <c r="GD29" s="63" t="e">
        <f t="shared" ref="GD29:GD82" si="0">+GD28+1</f>
        <v>#REF!</v>
      </c>
      <c r="GE29" s="60"/>
      <c r="GF29" s="61" t="e">
        <f t="shared" ref="GF29:GF82" si="1">+GF28+1</f>
        <v>#REF!</v>
      </c>
      <c r="GG29" s="60"/>
      <c r="GH29" s="62" t="e">
        <f>+GF29/#REF!</f>
        <v>#REF!</v>
      </c>
      <c r="GI29" s="60"/>
      <c r="GJ29" s="60" t="s">
        <v>472</v>
      </c>
      <c r="GK29" s="60"/>
      <c r="GL29" s="60" t="s">
        <v>480</v>
      </c>
    </row>
    <row r="30" spans="1:194" ht="20.100000000000001" customHeight="1" x14ac:dyDescent="0.25">
      <c r="GD30" s="63" t="e">
        <f t="shared" si="0"/>
        <v>#REF!</v>
      </c>
      <c r="GE30" s="60"/>
      <c r="GF30" s="61" t="e">
        <f t="shared" si="1"/>
        <v>#REF!</v>
      </c>
      <c r="GG30" s="60"/>
      <c r="GH30" s="62" t="e">
        <f>+GF30/#REF!</f>
        <v>#REF!</v>
      </c>
      <c r="GI30" s="60"/>
      <c r="GJ30" s="60" t="s">
        <v>472</v>
      </c>
      <c r="GK30" s="60"/>
      <c r="GL30" s="60" t="s">
        <v>474</v>
      </c>
    </row>
    <row r="31" spans="1:194" ht="20.100000000000001" customHeight="1" x14ac:dyDescent="0.25">
      <c r="GD31" s="63" t="e">
        <f t="shared" si="0"/>
        <v>#REF!</v>
      </c>
      <c r="GE31" s="60"/>
      <c r="GF31" s="61" t="e">
        <f t="shared" si="1"/>
        <v>#REF!</v>
      </c>
      <c r="GG31" s="60"/>
      <c r="GH31" s="62" t="e">
        <f>+GF31/#REF!</f>
        <v>#REF!</v>
      </c>
      <c r="GI31" s="60"/>
      <c r="GJ31" s="60" t="s">
        <v>472</v>
      </c>
      <c r="GK31" s="60"/>
      <c r="GL31" s="60" t="s">
        <v>475</v>
      </c>
    </row>
    <row r="32" spans="1:194" ht="20.100000000000001" customHeight="1" x14ac:dyDescent="0.25">
      <c r="GD32" s="63" t="e">
        <f t="shared" si="0"/>
        <v>#REF!</v>
      </c>
      <c r="GE32" s="60"/>
      <c r="GF32" s="61" t="e">
        <f t="shared" si="1"/>
        <v>#REF!</v>
      </c>
      <c r="GG32" s="60"/>
      <c r="GH32" s="62" t="e">
        <f>+GF32/#REF!</f>
        <v>#REF!</v>
      </c>
      <c r="GI32" s="60"/>
      <c r="GJ32" s="60" t="s">
        <v>472</v>
      </c>
      <c r="GK32" s="60"/>
      <c r="GL32" s="60" t="s">
        <v>476</v>
      </c>
    </row>
    <row r="33" spans="186:194" ht="20.100000000000001" customHeight="1" x14ac:dyDescent="0.25">
      <c r="GD33" s="63" t="e">
        <f t="shared" si="0"/>
        <v>#REF!</v>
      </c>
      <c r="GE33" s="60"/>
      <c r="GF33" s="61" t="e">
        <f t="shared" si="1"/>
        <v>#REF!</v>
      </c>
      <c r="GG33" s="60"/>
      <c r="GH33" s="62" t="e">
        <f>+GF33/#REF!</f>
        <v>#REF!</v>
      </c>
      <c r="GI33" s="60"/>
      <c r="GJ33" s="60" t="s">
        <v>472</v>
      </c>
      <c r="GK33" s="60"/>
      <c r="GL33" s="60" t="s">
        <v>477</v>
      </c>
    </row>
    <row r="34" spans="186:194" ht="20.100000000000001" customHeight="1" x14ac:dyDescent="0.25">
      <c r="GD34" s="63" t="e">
        <f t="shared" si="0"/>
        <v>#REF!</v>
      </c>
      <c r="GE34" s="60"/>
      <c r="GF34" s="61" t="e">
        <f t="shared" si="1"/>
        <v>#REF!</v>
      </c>
      <c r="GG34" s="60"/>
      <c r="GH34" s="62" t="e">
        <f>+GF34/#REF!</f>
        <v>#REF!</v>
      </c>
      <c r="GI34" s="60"/>
      <c r="GJ34" s="60" t="s">
        <v>472</v>
      </c>
      <c r="GK34" s="60"/>
      <c r="GL34" s="60" t="s">
        <v>478</v>
      </c>
    </row>
    <row r="35" spans="186:194" ht="20.100000000000001" customHeight="1" x14ac:dyDescent="0.25">
      <c r="GD35" s="63" t="e">
        <f t="shared" si="0"/>
        <v>#REF!</v>
      </c>
      <c r="GE35" s="60"/>
      <c r="GF35" s="61" t="e">
        <f t="shared" si="1"/>
        <v>#REF!</v>
      </c>
      <c r="GG35" s="60"/>
      <c r="GH35" s="62" t="e">
        <f>+GF35/#REF!</f>
        <v>#REF!</v>
      </c>
      <c r="GI35" s="60"/>
      <c r="GJ35" s="60" t="s">
        <v>472</v>
      </c>
      <c r="GK35" s="60"/>
      <c r="GL35" s="60" t="s">
        <v>479</v>
      </c>
    </row>
    <row r="36" spans="186:194" ht="20.100000000000001" customHeight="1" x14ac:dyDescent="0.25">
      <c r="GD36" s="63" t="e">
        <f t="shared" si="0"/>
        <v>#REF!</v>
      </c>
      <c r="GE36" s="60"/>
      <c r="GF36" s="61" t="e">
        <f t="shared" si="1"/>
        <v>#REF!</v>
      </c>
      <c r="GG36" s="60"/>
      <c r="GH36" s="62" t="e">
        <f>+GF36/#REF!</f>
        <v>#REF!</v>
      </c>
      <c r="GI36" s="60"/>
      <c r="GJ36" s="60" t="s">
        <v>472</v>
      </c>
      <c r="GK36" s="60"/>
      <c r="GL36" s="60" t="s">
        <v>480</v>
      </c>
    </row>
    <row r="37" spans="186:194" ht="20.100000000000001" customHeight="1" x14ac:dyDescent="0.25">
      <c r="GD37" s="63" t="e">
        <f t="shared" si="0"/>
        <v>#REF!</v>
      </c>
      <c r="GE37" s="60"/>
      <c r="GF37" s="61" t="e">
        <f t="shared" si="1"/>
        <v>#REF!</v>
      </c>
      <c r="GG37" s="60"/>
      <c r="GH37" s="62" t="e">
        <f>+GF37/#REF!</f>
        <v>#REF!</v>
      </c>
      <c r="GI37" s="60"/>
      <c r="GJ37" s="60" t="s">
        <v>472</v>
      </c>
      <c r="GK37" s="60"/>
      <c r="GL37" s="60" t="s">
        <v>474</v>
      </c>
    </row>
    <row r="38" spans="186:194" ht="20.100000000000001" customHeight="1" x14ac:dyDescent="0.25">
      <c r="GD38" s="63" t="e">
        <f t="shared" si="0"/>
        <v>#REF!</v>
      </c>
      <c r="GE38" s="60"/>
      <c r="GF38" s="61" t="e">
        <f t="shared" si="1"/>
        <v>#REF!</v>
      </c>
      <c r="GG38" s="60"/>
      <c r="GH38" s="62" t="e">
        <f>+GF38/#REF!</f>
        <v>#REF!</v>
      </c>
      <c r="GI38" s="60"/>
      <c r="GJ38" s="60" t="s">
        <v>472</v>
      </c>
      <c r="GK38" s="60"/>
      <c r="GL38" s="60" t="s">
        <v>475</v>
      </c>
    </row>
    <row r="39" spans="186:194" ht="20.100000000000001" customHeight="1" x14ac:dyDescent="0.25">
      <c r="GD39" s="63" t="e">
        <f t="shared" si="0"/>
        <v>#REF!</v>
      </c>
      <c r="GE39" s="60"/>
      <c r="GF39" s="61" t="e">
        <f t="shared" si="1"/>
        <v>#REF!</v>
      </c>
      <c r="GG39" s="60"/>
      <c r="GH39" s="62" t="e">
        <f>+GF39/#REF!</f>
        <v>#REF!</v>
      </c>
      <c r="GI39" s="60"/>
      <c r="GJ39" s="60" t="s">
        <v>472</v>
      </c>
      <c r="GK39" s="60"/>
      <c r="GL39" s="60" t="s">
        <v>476</v>
      </c>
    </row>
    <row r="40" spans="186:194" ht="20.100000000000001" customHeight="1" x14ac:dyDescent="0.25">
      <c r="GD40" s="63" t="e">
        <f t="shared" si="0"/>
        <v>#REF!</v>
      </c>
      <c r="GE40" s="60"/>
      <c r="GF40" s="61" t="e">
        <f t="shared" si="1"/>
        <v>#REF!</v>
      </c>
      <c r="GG40" s="60"/>
      <c r="GH40" s="62" t="e">
        <f>+GF40/#REF!</f>
        <v>#REF!</v>
      </c>
      <c r="GI40" s="60"/>
      <c r="GJ40" s="60" t="s">
        <v>472</v>
      </c>
      <c r="GK40" s="60"/>
      <c r="GL40" s="60" t="s">
        <v>477</v>
      </c>
    </row>
    <row r="41" spans="186:194" ht="20.100000000000001" customHeight="1" x14ac:dyDescent="0.25">
      <c r="GD41" s="63" t="e">
        <f t="shared" si="0"/>
        <v>#REF!</v>
      </c>
      <c r="GE41" s="60"/>
      <c r="GF41" s="61" t="e">
        <f t="shared" si="1"/>
        <v>#REF!</v>
      </c>
      <c r="GG41" s="60"/>
      <c r="GH41" s="62" t="e">
        <f>+GF41/#REF!</f>
        <v>#REF!</v>
      </c>
      <c r="GI41" s="60"/>
      <c r="GJ41" s="60" t="s">
        <v>472</v>
      </c>
      <c r="GK41" s="60"/>
      <c r="GL41" s="60" t="s">
        <v>478</v>
      </c>
    </row>
    <row r="42" spans="186:194" ht="20.100000000000001" customHeight="1" x14ac:dyDescent="0.25">
      <c r="GD42" s="63" t="e">
        <f t="shared" si="0"/>
        <v>#REF!</v>
      </c>
      <c r="GE42" s="60"/>
      <c r="GF42" s="61" t="e">
        <f t="shared" si="1"/>
        <v>#REF!</v>
      </c>
      <c r="GG42" s="60"/>
      <c r="GH42" s="62" t="e">
        <f>+GF42/#REF!</f>
        <v>#REF!</v>
      </c>
      <c r="GI42" s="60"/>
      <c r="GJ42" s="60" t="s">
        <v>472</v>
      </c>
      <c r="GK42" s="60"/>
      <c r="GL42" s="60" t="s">
        <v>479</v>
      </c>
    </row>
    <row r="43" spans="186:194" ht="20.100000000000001" customHeight="1" x14ac:dyDescent="0.25">
      <c r="GD43" s="63" t="e">
        <f t="shared" si="0"/>
        <v>#REF!</v>
      </c>
      <c r="GE43" s="60"/>
      <c r="GF43" s="61" t="e">
        <f t="shared" si="1"/>
        <v>#REF!</v>
      </c>
      <c r="GG43" s="60"/>
      <c r="GH43" s="62" t="e">
        <f>+GF43/#REF!</f>
        <v>#REF!</v>
      </c>
      <c r="GI43" s="60"/>
      <c r="GJ43" s="60" t="s">
        <v>472</v>
      </c>
      <c r="GK43" s="60"/>
      <c r="GL43" s="60" t="s">
        <v>480</v>
      </c>
    </row>
    <row r="44" spans="186:194" ht="20.100000000000001" customHeight="1" x14ac:dyDescent="0.25">
      <c r="GD44" s="63" t="e">
        <f t="shared" si="0"/>
        <v>#REF!</v>
      </c>
      <c r="GE44" s="60"/>
      <c r="GF44" s="61" t="e">
        <f t="shared" si="1"/>
        <v>#REF!</v>
      </c>
      <c r="GG44" s="60"/>
      <c r="GH44" s="62" t="e">
        <f>+GF44/#REF!</f>
        <v>#REF!</v>
      </c>
      <c r="GI44" s="60"/>
      <c r="GJ44" s="60" t="s">
        <v>472</v>
      </c>
      <c r="GK44" s="60"/>
      <c r="GL44" s="60" t="s">
        <v>474</v>
      </c>
    </row>
    <row r="45" spans="186:194" ht="20.100000000000001" customHeight="1" x14ac:dyDescent="0.25">
      <c r="GD45" s="63" t="e">
        <f t="shared" si="0"/>
        <v>#REF!</v>
      </c>
      <c r="GE45" s="60"/>
      <c r="GF45" s="61" t="e">
        <f t="shared" si="1"/>
        <v>#REF!</v>
      </c>
      <c r="GG45" s="60"/>
      <c r="GH45" s="62" t="e">
        <f>+GF45/#REF!</f>
        <v>#REF!</v>
      </c>
      <c r="GI45" s="60"/>
      <c r="GJ45" s="60" t="s">
        <v>472</v>
      </c>
      <c r="GK45" s="60"/>
      <c r="GL45" s="60" t="s">
        <v>475</v>
      </c>
    </row>
    <row r="46" spans="186:194" ht="20.100000000000001" customHeight="1" x14ac:dyDescent="0.25">
      <c r="GD46" s="63" t="e">
        <f t="shared" si="0"/>
        <v>#REF!</v>
      </c>
      <c r="GE46" s="60"/>
      <c r="GF46" s="61" t="e">
        <f t="shared" si="1"/>
        <v>#REF!</v>
      </c>
      <c r="GG46" s="60"/>
      <c r="GH46" s="62" t="e">
        <f>+GF46/#REF!</f>
        <v>#REF!</v>
      </c>
      <c r="GI46" s="60"/>
      <c r="GJ46" s="60" t="s">
        <v>472</v>
      </c>
      <c r="GK46" s="60"/>
      <c r="GL46" s="60" t="s">
        <v>476</v>
      </c>
    </row>
    <row r="47" spans="186:194" ht="20.100000000000001" customHeight="1" x14ac:dyDescent="0.25">
      <c r="GD47" s="63" t="e">
        <f t="shared" si="0"/>
        <v>#REF!</v>
      </c>
      <c r="GE47" s="60"/>
      <c r="GF47" s="61" t="e">
        <f t="shared" si="1"/>
        <v>#REF!</v>
      </c>
      <c r="GG47" s="60"/>
      <c r="GH47" s="62" t="e">
        <f>+GF47/#REF!</f>
        <v>#REF!</v>
      </c>
      <c r="GI47" s="60"/>
      <c r="GJ47" s="60" t="s">
        <v>472</v>
      </c>
      <c r="GK47" s="60"/>
      <c r="GL47" s="60" t="s">
        <v>477</v>
      </c>
    </row>
    <row r="48" spans="186:194" ht="20.100000000000001" customHeight="1" x14ac:dyDescent="0.25">
      <c r="GD48" s="63" t="e">
        <f t="shared" si="0"/>
        <v>#REF!</v>
      </c>
      <c r="GE48" s="60"/>
      <c r="GF48" s="61" t="e">
        <f t="shared" si="1"/>
        <v>#REF!</v>
      </c>
      <c r="GG48" s="60"/>
      <c r="GH48" s="62" t="e">
        <f>+GF48/#REF!</f>
        <v>#REF!</v>
      </c>
      <c r="GI48" s="60"/>
      <c r="GJ48" s="60" t="s">
        <v>472</v>
      </c>
      <c r="GK48" s="60"/>
      <c r="GL48" s="60" t="s">
        <v>478</v>
      </c>
    </row>
    <row r="49" spans="186:194" ht="20.100000000000001" customHeight="1" x14ac:dyDescent="0.25">
      <c r="GD49" s="63" t="e">
        <f t="shared" si="0"/>
        <v>#REF!</v>
      </c>
      <c r="GE49" s="60"/>
      <c r="GF49" s="61" t="e">
        <f t="shared" si="1"/>
        <v>#REF!</v>
      </c>
      <c r="GG49" s="60"/>
      <c r="GH49" s="62" t="e">
        <f>+GF49/#REF!</f>
        <v>#REF!</v>
      </c>
      <c r="GI49" s="60"/>
      <c r="GJ49" s="60" t="s">
        <v>472</v>
      </c>
      <c r="GK49" s="60"/>
      <c r="GL49" s="60" t="s">
        <v>479</v>
      </c>
    </row>
    <row r="50" spans="186:194" ht="20.100000000000001" customHeight="1" x14ac:dyDescent="0.25">
      <c r="GD50" s="63" t="e">
        <f t="shared" si="0"/>
        <v>#REF!</v>
      </c>
      <c r="GE50" s="60"/>
      <c r="GF50" s="61" t="e">
        <f t="shared" si="1"/>
        <v>#REF!</v>
      </c>
      <c r="GG50" s="60"/>
      <c r="GH50" s="62" t="e">
        <f>+GF50/#REF!</f>
        <v>#REF!</v>
      </c>
      <c r="GI50" s="60"/>
      <c r="GJ50" s="60" t="s">
        <v>472</v>
      </c>
      <c r="GK50" s="60"/>
      <c r="GL50" s="60" t="s">
        <v>480</v>
      </c>
    </row>
    <row r="51" spans="186:194" ht="20.100000000000001" customHeight="1" x14ac:dyDescent="0.25">
      <c r="GD51" s="63" t="e">
        <f t="shared" si="0"/>
        <v>#REF!</v>
      </c>
      <c r="GE51" s="60"/>
      <c r="GF51" s="61" t="e">
        <f t="shared" si="1"/>
        <v>#REF!</v>
      </c>
      <c r="GG51" s="60"/>
      <c r="GH51" s="62" t="e">
        <f>+GF51/#REF!</f>
        <v>#REF!</v>
      </c>
      <c r="GI51" s="60"/>
      <c r="GJ51" s="60" t="s">
        <v>472</v>
      </c>
      <c r="GK51" s="60"/>
      <c r="GL51" s="60" t="s">
        <v>474</v>
      </c>
    </row>
    <row r="52" spans="186:194" ht="20.100000000000001" customHeight="1" x14ac:dyDescent="0.25">
      <c r="GD52" s="63" t="e">
        <f t="shared" si="0"/>
        <v>#REF!</v>
      </c>
      <c r="GE52" s="60"/>
      <c r="GF52" s="61" t="e">
        <f t="shared" si="1"/>
        <v>#REF!</v>
      </c>
      <c r="GG52" s="60"/>
      <c r="GH52" s="62" t="e">
        <f>+GF52/#REF!</f>
        <v>#REF!</v>
      </c>
      <c r="GI52" s="60"/>
      <c r="GJ52" s="60" t="s">
        <v>472</v>
      </c>
      <c r="GK52" s="60"/>
      <c r="GL52" s="60" t="s">
        <v>475</v>
      </c>
    </row>
    <row r="53" spans="186:194" ht="20.100000000000001" customHeight="1" x14ac:dyDescent="0.25">
      <c r="GD53" s="63" t="e">
        <f t="shared" si="0"/>
        <v>#REF!</v>
      </c>
      <c r="GE53" s="60"/>
      <c r="GF53" s="61" t="e">
        <f t="shared" si="1"/>
        <v>#REF!</v>
      </c>
      <c r="GG53" s="60"/>
      <c r="GH53" s="62" t="e">
        <f>+GF53/#REF!</f>
        <v>#REF!</v>
      </c>
      <c r="GI53" s="60"/>
      <c r="GJ53" s="60" t="s">
        <v>472</v>
      </c>
      <c r="GK53" s="60"/>
      <c r="GL53" s="60" t="s">
        <v>476</v>
      </c>
    </row>
    <row r="54" spans="186:194" ht="20.100000000000001" customHeight="1" x14ac:dyDescent="0.25">
      <c r="GD54" s="63" t="e">
        <f t="shared" si="0"/>
        <v>#REF!</v>
      </c>
      <c r="GE54" s="60"/>
      <c r="GF54" s="61" t="e">
        <f t="shared" si="1"/>
        <v>#REF!</v>
      </c>
      <c r="GG54" s="60"/>
      <c r="GH54" s="62" t="e">
        <f>+GF54/#REF!</f>
        <v>#REF!</v>
      </c>
      <c r="GI54" s="60"/>
      <c r="GJ54" s="60" t="s">
        <v>472</v>
      </c>
      <c r="GK54" s="60"/>
      <c r="GL54" s="60" t="s">
        <v>477</v>
      </c>
    </row>
    <row r="55" spans="186:194" ht="20.100000000000001" customHeight="1" x14ac:dyDescent="0.25">
      <c r="GD55" s="63" t="e">
        <f t="shared" si="0"/>
        <v>#REF!</v>
      </c>
      <c r="GE55" s="60"/>
      <c r="GF55" s="61" t="e">
        <f t="shared" si="1"/>
        <v>#REF!</v>
      </c>
      <c r="GG55" s="60"/>
      <c r="GH55" s="62" t="e">
        <f>+GF55/#REF!</f>
        <v>#REF!</v>
      </c>
      <c r="GI55" s="60"/>
      <c r="GJ55" s="60" t="s">
        <v>472</v>
      </c>
      <c r="GK55" s="60"/>
      <c r="GL55" s="60" t="s">
        <v>478</v>
      </c>
    </row>
    <row r="56" spans="186:194" ht="20.100000000000001" customHeight="1" x14ac:dyDescent="0.25">
      <c r="GD56" s="63" t="e">
        <f t="shared" si="0"/>
        <v>#REF!</v>
      </c>
      <c r="GE56" s="60"/>
      <c r="GF56" s="61" t="e">
        <f t="shared" si="1"/>
        <v>#REF!</v>
      </c>
      <c r="GG56" s="60"/>
      <c r="GH56" s="62" t="e">
        <f>+GF56/#REF!</f>
        <v>#REF!</v>
      </c>
      <c r="GI56" s="60"/>
      <c r="GJ56" s="60" t="s">
        <v>472</v>
      </c>
      <c r="GK56" s="60"/>
      <c r="GL56" s="60" t="s">
        <v>479</v>
      </c>
    </row>
    <row r="57" spans="186:194" ht="20.100000000000001" customHeight="1" x14ac:dyDescent="0.25">
      <c r="GD57" s="63" t="e">
        <f t="shared" si="0"/>
        <v>#REF!</v>
      </c>
      <c r="GE57" s="60"/>
      <c r="GF57" s="61" t="e">
        <f t="shared" si="1"/>
        <v>#REF!</v>
      </c>
      <c r="GG57" s="60"/>
      <c r="GH57" s="62" t="e">
        <f>+GF57/#REF!</f>
        <v>#REF!</v>
      </c>
      <c r="GI57" s="60"/>
      <c r="GJ57" s="60" t="s">
        <v>472</v>
      </c>
      <c r="GK57" s="60"/>
      <c r="GL57" s="60" t="s">
        <v>480</v>
      </c>
    </row>
    <row r="58" spans="186:194" ht="20.100000000000001" customHeight="1" x14ac:dyDescent="0.25">
      <c r="GD58" s="63" t="e">
        <f t="shared" si="0"/>
        <v>#REF!</v>
      </c>
      <c r="GE58" s="60"/>
      <c r="GF58" s="61" t="e">
        <f t="shared" si="1"/>
        <v>#REF!</v>
      </c>
      <c r="GG58" s="60"/>
      <c r="GH58" s="62" t="e">
        <f>+GF58/#REF!</f>
        <v>#REF!</v>
      </c>
      <c r="GI58" s="60"/>
      <c r="GJ58" s="60" t="s">
        <v>472</v>
      </c>
      <c r="GK58" s="60"/>
      <c r="GL58" s="60" t="s">
        <v>474</v>
      </c>
    </row>
    <row r="59" spans="186:194" ht="20.100000000000001" customHeight="1" x14ac:dyDescent="0.25">
      <c r="GD59" s="63" t="e">
        <f t="shared" si="0"/>
        <v>#REF!</v>
      </c>
      <c r="GE59" s="60"/>
      <c r="GF59" s="61" t="e">
        <f t="shared" si="1"/>
        <v>#REF!</v>
      </c>
      <c r="GG59" s="60"/>
      <c r="GH59" s="62" t="e">
        <f>+GF59/#REF!</f>
        <v>#REF!</v>
      </c>
      <c r="GI59" s="60"/>
      <c r="GJ59" s="60" t="s">
        <v>472</v>
      </c>
      <c r="GK59" s="60"/>
      <c r="GL59" s="60" t="s">
        <v>475</v>
      </c>
    </row>
    <row r="60" spans="186:194" ht="20.100000000000001" customHeight="1" x14ac:dyDescent="0.25">
      <c r="GD60" s="63" t="e">
        <f t="shared" si="0"/>
        <v>#REF!</v>
      </c>
      <c r="GE60" s="60"/>
      <c r="GF60" s="61" t="e">
        <f t="shared" si="1"/>
        <v>#REF!</v>
      </c>
      <c r="GG60" s="60"/>
      <c r="GH60" s="62" t="e">
        <f>+GF60/#REF!</f>
        <v>#REF!</v>
      </c>
      <c r="GI60" s="60"/>
      <c r="GJ60" s="60" t="s">
        <v>472</v>
      </c>
      <c r="GK60" s="60"/>
      <c r="GL60" s="60" t="s">
        <v>476</v>
      </c>
    </row>
    <row r="61" spans="186:194" ht="20.100000000000001" customHeight="1" x14ac:dyDescent="0.25">
      <c r="GD61" s="63" t="e">
        <f t="shared" si="0"/>
        <v>#REF!</v>
      </c>
      <c r="GE61" s="60"/>
      <c r="GF61" s="61" t="e">
        <f t="shared" si="1"/>
        <v>#REF!</v>
      </c>
      <c r="GG61" s="60"/>
      <c r="GH61" s="62" t="e">
        <f>+GF61/#REF!</f>
        <v>#REF!</v>
      </c>
      <c r="GI61" s="60"/>
      <c r="GJ61" s="60" t="s">
        <v>472</v>
      </c>
      <c r="GK61" s="60"/>
      <c r="GL61" s="60" t="s">
        <v>477</v>
      </c>
    </row>
    <row r="62" spans="186:194" ht="20.100000000000001" customHeight="1" x14ac:dyDescent="0.25">
      <c r="GD62" s="63" t="e">
        <f t="shared" si="0"/>
        <v>#REF!</v>
      </c>
      <c r="GE62" s="60"/>
      <c r="GF62" s="61" t="e">
        <f t="shared" si="1"/>
        <v>#REF!</v>
      </c>
      <c r="GG62" s="60"/>
      <c r="GH62" s="62" t="e">
        <f>+GF62/#REF!</f>
        <v>#REF!</v>
      </c>
      <c r="GI62" s="60"/>
      <c r="GJ62" s="60" t="s">
        <v>472</v>
      </c>
      <c r="GK62" s="60"/>
      <c r="GL62" s="60" t="s">
        <v>478</v>
      </c>
    </row>
    <row r="63" spans="186:194" ht="20.100000000000001" customHeight="1" x14ac:dyDescent="0.25">
      <c r="GD63" s="63" t="e">
        <f t="shared" si="0"/>
        <v>#REF!</v>
      </c>
      <c r="GE63" s="60"/>
      <c r="GF63" s="61" t="e">
        <f t="shared" si="1"/>
        <v>#REF!</v>
      </c>
      <c r="GG63" s="60"/>
      <c r="GH63" s="62" t="e">
        <f>+GF63/#REF!</f>
        <v>#REF!</v>
      </c>
      <c r="GI63" s="60"/>
      <c r="GJ63" s="60" t="s">
        <v>472</v>
      </c>
      <c r="GK63" s="60"/>
      <c r="GL63" s="60" t="s">
        <v>479</v>
      </c>
    </row>
    <row r="64" spans="186:194" ht="20.100000000000001" customHeight="1" x14ac:dyDescent="0.25">
      <c r="GD64" s="63" t="e">
        <f t="shared" si="0"/>
        <v>#REF!</v>
      </c>
      <c r="GE64" s="60"/>
      <c r="GF64" s="61" t="e">
        <f t="shared" si="1"/>
        <v>#REF!</v>
      </c>
      <c r="GG64" s="60"/>
      <c r="GH64" s="62" t="e">
        <f>+GF64/#REF!</f>
        <v>#REF!</v>
      </c>
      <c r="GI64" s="60"/>
      <c r="GJ64" s="60" t="s">
        <v>472</v>
      </c>
      <c r="GK64" s="60"/>
      <c r="GL64" s="60" t="s">
        <v>480</v>
      </c>
    </row>
    <row r="65" spans="186:194" ht="20.100000000000001" customHeight="1" x14ac:dyDescent="0.25">
      <c r="GD65" s="63" t="e">
        <f t="shared" si="0"/>
        <v>#REF!</v>
      </c>
      <c r="GE65" s="60"/>
      <c r="GF65" s="61" t="e">
        <f t="shared" si="1"/>
        <v>#REF!</v>
      </c>
      <c r="GG65" s="60"/>
      <c r="GH65" s="62" t="e">
        <f>+GF65/#REF!</f>
        <v>#REF!</v>
      </c>
      <c r="GI65" s="60"/>
      <c r="GJ65" s="60" t="s">
        <v>472</v>
      </c>
      <c r="GK65" s="60"/>
      <c r="GL65" s="60" t="s">
        <v>474</v>
      </c>
    </row>
    <row r="66" spans="186:194" ht="20.100000000000001" customHeight="1" x14ac:dyDescent="0.25">
      <c r="GD66" s="63" t="e">
        <f t="shared" si="0"/>
        <v>#REF!</v>
      </c>
      <c r="GE66" s="60"/>
      <c r="GF66" s="61" t="e">
        <f t="shared" si="1"/>
        <v>#REF!</v>
      </c>
      <c r="GG66" s="60"/>
      <c r="GH66" s="62" t="e">
        <f>+GF66/#REF!</f>
        <v>#REF!</v>
      </c>
      <c r="GI66" s="60"/>
      <c r="GJ66" s="60" t="s">
        <v>472</v>
      </c>
      <c r="GK66" s="60"/>
      <c r="GL66" s="60" t="s">
        <v>475</v>
      </c>
    </row>
    <row r="67" spans="186:194" ht="20.100000000000001" customHeight="1" x14ac:dyDescent="0.25">
      <c r="GD67" s="63" t="e">
        <f t="shared" si="0"/>
        <v>#REF!</v>
      </c>
      <c r="GE67" s="60"/>
      <c r="GF67" s="61" t="e">
        <f t="shared" si="1"/>
        <v>#REF!</v>
      </c>
      <c r="GG67" s="60"/>
      <c r="GH67" s="62" t="e">
        <f>+GF67/#REF!</f>
        <v>#REF!</v>
      </c>
      <c r="GI67" s="60"/>
      <c r="GJ67" s="60" t="s">
        <v>472</v>
      </c>
      <c r="GK67" s="60"/>
      <c r="GL67" s="60" t="s">
        <v>476</v>
      </c>
    </row>
    <row r="68" spans="186:194" ht="20.100000000000001" customHeight="1" x14ac:dyDescent="0.25">
      <c r="GD68" s="63" t="e">
        <f t="shared" si="0"/>
        <v>#REF!</v>
      </c>
      <c r="GE68" s="60"/>
      <c r="GF68" s="61" t="e">
        <f t="shared" si="1"/>
        <v>#REF!</v>
      </c>
      <c r="GG68" s="60"/>
      <c r="GH68" s="62" t="e">
        <f>+GF68/#REF!</f>
        <v>#REF!</v>
      </c>
      <c r="GI68" s="60"/>
      <c r="GJ68" s="60" t="s">
        <v>472</v>
      </c>
      <c r="GK68" s="60"/>
      <c r="GL68" s="60" t="s">
        <v>477</v>
      </c>
    </row>
    <row r="69" spans="186:194" ht="20.100000000000001" customHeight="1" x14ac:dyDescent="0.25">
      <c r="GD69" s="63" t="e">
        <f t="shared" si="0"/>
        <v>#REF!</v>
      </c>
      <c r="GE69" s="60"/>
      <c r="GF69" s="61" t="e">
        <f t="shared" si="1"/>
        <v>#REF!</v>
      </c>
      <c r="GG69" s="60"/>
      <c r="GH69" s="62" t="e">
        <f>+GF69/#REF!</f>
        <v>#REF!</v>
      </c>
      <c r="GI69" s="60"/>
      <c r="GJ69" s="60" t="s">
        <v>472</v>
      </c>
      <c r="GK69" s="60"/>
      <c r="GL69" s="60" t="s">
        <v>478</v>
      </c>
    </row>
    <row r="70" spans="186:194" ht="20.100000000000001" customHeight="1" x14ac:dyDescent="0.25">
      <c r="GD70" s="63" t="e">
        <f t="shared" si="0"/>
        <v>#REF!</v>
      </c>
      <c r="GE70" s="60"/>
      <c r="GF70" s="61" t="e">
        <f t="shared" si="1"/>
        <v>#REF!</v>
      </c>
      <c r="GG70" s="60"/>
      <c r="GH70" s="62" t="e">
        <f>+GF70/#REF!</f>
        <v>#REF!</v>
      </c>
      <c r="GI70" s="60"/>
      <c r="GJ70" s="60" t="s">
        <v>472</v>
      </c>
      <c r="GK70" s="60"/>
      <c r="GL70" s="60" t="s">
        <v>479</v>
      </c>
    </row>
    <row r="71" spans="186:194" ht="20.100000000000001" customHeight="1" x14ac:dyDescent="0.25">
      <c r="GD71" s="63" t="e">
        <f t="shared" si="0"/>
        <v>#REF!</v>
      </c>
      <c r="GE71" s="60"/>
      <c r="GF71" s="61" t="e">
        <f t="shared" si="1"/>
        <v>#REF!</v>
      </c>
      <c r="GG71" s="60"/>
      <c r="GH71" s="62" t="e">
        <f>+GF71/#REF!</f>
        <v>#REF!</v>
      </c>
      <c r="GI71" s="60"/>
      <c r="GJ71" s="60" t="s">
        <v>472</v>
      </c>
      <c r="GK71" s="60"/>
      <c r="GL71" s="60" t="s">
        <v>480</v>
      </c>
    </row>
    <row r="72" spans="186:194" ht="20.100000000000001" customHeight="1" x14ac:dyDescent="0.25">
      <c r="GD72" s="63" t="e">
        <f t="shared" si="0"/>
        <v>#REF!</v>
      </c>
      <c r="GE72" s="60"/>
      <c r="GF72" s="61" t="e">
        <f t="shared" si="1"/>
        <v>#REF!</v>
      </c>
      <c r="GG72" s="60"/>
      <c r="GH72" s="62" t="e">
        <f>+GF72/#REF!</f>
        <v>#REF!</v>
      </c>
      <c r="GI72" s="60"/>
      <c r="GJ72" s="60" t="s">
        <v>472</v>
      </c>
      <c r="GK72" s="60"/>
      <c r="GL72" s="60" t="s">
        <v>474</v>
      </c>
    </row>
    <row r="73" spans="186:194" ht="20.100000000000001" customHeight="1" x14ac:dyDescent="0.25">
      <c r="GD73" s="63" t="e">
        <f t="shared" si="0"/>
        <v>#REF!</v>
      </c>
      <c r="GE73" s="60"/>
      <c r="GF73" s="61" t="e">
        <f t="shared" si="1"/>
        <v>#REF!</v>
      </c>
      <c r="GG73" s="60"/>
      <c r="GH73" s="62" t="e">
        <f>+GF73/#REF!</f>
        <v>#REF!</v>
      </c>
      <c r="GI73" s="60"/>
      <c r="GJ73" s="60" t="s">
        <v>472</v>
      </c>
      <c r="GK73" s="60"/>
      <c r="GL73" s="60" t="s">
        <v>475</v>
      </c>
    </row>
    <row r="74" spans="186:194" ht="20.100000000000001" customHeight="1" x14ac:dyDescent="0.25">
      <c r="GD74" s="63" t="e">
        <f t="shared" si="0"/>
        <v>#REF!</v>
      </c>
      <c r="GE74" s="60"/>
      <c r="GF74" s="61" t="e">
        <f t="shared" si="1"/>
        <v>#REF!</v>
      </c>
      <c r="GG74" s="60"/>
      <c r="GH74" s="62" t="e">
        <f>+GF74/#REF!</f>
        <v>#REF!</v>
      </c>
      <c r="GI74" s="60"/>
      <c r="GJ74" s="60" t="s">
        <v>472</v>
      </c>
      <c r="GK74" s="60"/>
      <c r="GL74" s="60" t="s">
        <v>476</v>
      </c>
    </row>
    <row r="75" spans="186:194" ht="20.100000000000001" customHeight="1" x14ac:dyDescent="0.25">
      <c r="GD75" s="63" t="e">
        <f t="shared" si="0"/>
        <v>#REF!</v>
      </c>
      <c r="GE75" s="60"/>
      <c r="GF75" s="61" t="e">
        <f t="shared" si="1"/>
        <v>#REF!</v>
      </c>
      <c r="GG75" s="60"/>
      <c r="GH75" s="62" t="e">
        <f>+GF75/#REF!</f>
        <v>#REF!</v>
      </c>
      <c r="GI75" s="60"/>
      <c r="GJ75" s="60" t="s">
        <v>472</v>
      </c>
      <c r="GK75" s="60"/>
      <c r="GL75" s="60" t="s">
        <v>477</v>
      </c>
    </row>
    <row r="76" spans="186:194" ht="20.100000000000001" customHeight="1" x14ac:dyDescent="0.25">
      <c r="GD76" s="63" t="e">
        <f t="shared" si="0"/>
        <v>#REF!</v>
      </c>
      <c r="GE76" s="60"/>
      <c r="GF76" s="61" t="e">
        <f t="shared" si="1"/>
        <v>#REF!</v>
      </c>
      <c r="GG76" s="60"/>
      <c r="GH76" s="62" t="e">
        <f>+GF76/#REF!</f>
        <v>#REF!</v>
      </c>
      <c r="GI76" s="60"/>
      <c r="GJ76" s="60" t="s">
        <v>472</v>
      </c>
      <c r="GK76" s="60"/>
      <c r="GL76" s="60" t="s">
        <v>478</v>
      </c>
    </row>
    <row r="77" spans="186:194" ht="20.100000000000001" customHeight="1" x14ac:dyDescent="0.25">
      <c r="GD77" s="63" t="e">
        <f t="shared" si="0"/>
        <v>#REF!</v>
      </c>
      <c r="GE77" s="60"/>
      <c r="GF77" s="61" t="e">
        <f t="shared" si="1"/>
        <v>#REF!</v>
      </c>
      <c r="GG77" s="60"/>
      <c r="GH77" s="62" t="e">
        <f>+GF77/#REF!</f>
        <v>#REF!</v>
      </c>
      <c r="GI77" s="60"/>
      <c r="GJ77" s="60" t="s">
        <v>472</v>
      </c>
      <c r="GK77" s="60"/>
      <c r="GL77" s="60" t="s">
        <v>479</v>
      </c>
    </row>
    <row r="78" spans="186:194" ht="20.100000000000001" customHeight="1" x14ac:dyDescent="0.25">
      <c r="GD78" s="63" t="e">
        <f t="shared" si="0"/>
        <v>#REF!</v>
      </c>
      <c r="GE78" s="60"/>
      <c r="GF78" s="61" t="e">
        <f t="shared" si="1"/>
        <v>#REF!</v>
      </c>
      <c r="GG78" s="60"/>
      <c r="GH78" s="62" t="e">
        <f>+GF78/#REF!</f>
        <v>#REF!</v>
      </c>
      <c r="GI78" s="60"/>
      <c r="GJ78" s="60" t="s">
        <v>472</v>
      </c>
      <c r="GK78" s="60"/>
      <c r="GL78" s="60" t="s">
        <v>480</v>
      </c>
    </row>
    <row r="79" spans="186:194" ht="20.100000000000001" customHeight="1" x14ac:dyDescent="0.25">
      <c r="GD79" s="63" t="e">
        <f t="shared" si="0"/>
        <v>#REF!</v>
      </c>
      <c r="GE79" s="60"/>
      <c r="GF79" s="61" t="e">
        <f t="shared" si="1"/>
        <v>#REF!</v>
      </c>
      <c r="GG79" s="60"/>
      <c r="GH79" s="62" t="e">
        <f>+GF79/#REF!</f>
        <v>#REF!</v>
      </c>
      <c r="GI79" s="60"/>
      <c r="GJ79" s="60" t="s">
        <v>472</v>
      </c>
      <c r="GK79" s="60"/>
      <c r="GL79" s="60" t="s">
        <v>474</v>
      </c>
    </row>
    <row r="80" spans="186:194" ht="20.100000000000001" customHeight="1" x14ac:dyDescent="0.25">
      <c r="GD80" s="63" t="e">
        <f t="shared" si="0"/>
        <v>#REF!</v>
      </c>
      <c r="GE80" s="60"/>
      <c r="GF80" s="61" t="e">
        <f t="shared" si="1"/>
        <v>#REF!</v>
      </c>
      <c r="GG80" s="60"/>
      <c r="GH80" s="62" t="e">
        <f>+GF80/#REF!</f>
        <v>#REF!</v>
      </c>
      <c r="GI80" s="60"/>
      <c r="GJ80" s="60" t="s">
        <v>472</v>
      </c>
      <c r="GK80" s="60"/>
      <c r="GL80" s="60" t="s">
        <v>475</v>
      </c>
    </row>
    <row r="81" spans="186:194" ht="20.100000000000001" customHeight="1" x14ac:dyDescent="0.25">
      <c r="GD81" s="63" t="e">
        <f t="shared" si="0"/>
        <v>#REF!</v>
      </c>
      <c r="GE81" s="60"/>
      <c r="GF81" s="61" t="e">
        <f t="shared" si="1"/>
        <v>#REF!</v>
      </c>
      <c r="GG81" s="60"/>
      <c r="GH81" s="62" t="e">
        <f>+GF81/#REF!</f>
        <v>#REF!</v>
      </c>
      <c r="GI81" s="60"/>
      <c r="GJ81" s="60" t="s">
        <v>472</v>
      </c>
      <c r="GK81" s="60"/>
      <c r="GL81" s="60" t="s">
        <v>476</v>
      </c>
    </row>
    <row r="82" spans="186:194" ht="20.100000000000001" customHeight="1" x14ac:dyDescent="0.25">
      <c r="GD82" s="63" t="e">
        <f t="shared" si="0"/>
        <v>#REF!</v>
      </c>
      <c r="GE82" s="60"/>
      <c r="GF82" s="61" t="e">
        <f t="shared" si="1"/>
        <v>#REF!</v>
      </c>
      <c r="GG82" s="60"/>
      <c r="GH82" s="62" t="e">
        <f>+GF82/#REF!</f>
        <v>#REF!</v>
      </c>
      <c r="GI82" s="60"/>
      <c r="GJ82" s="60" t="s">
        <v>472</v>
      </c>
      <c r="GK82" s="60"/>
      <c r="GL82" s="60" t="s">
        <v>477</v>
      </c>
    </row>
    <row r="83" spans="186:194" ht="20.100000000000001" customHeight="1" x14ac:dyDescent="0.25">
      <c r="GD83" s="63" t="e">
        <f t="shared" ref="GD83:GD146" si="2">+GD82+1</f>
        <v>#REF!</v>
      </c>
      <c r="GE83" s="60"/>
      <c r="GF83" s="61" t="e">
        <f t="shared" ref="GF83:GF146" si="3">+GF82+1</f>
        <v>#REF!</v>
      </c>
      <c r="GG83" s="60"/>
      <c r="GH83" s="62" t="e">
        <f>+GF83/#REF!</f>
        <v>#REF!</v>
      </c>
      <c r="GI83" s="60"/>
      <c r="GJ83" s="60" t="s">
        <v>472</v>
      </c>
      <c r="GK83" s="60"/>
      <c r="GL83" s="60" t="s">
        <v>478</v>
      </c>
    </row>
    <row r="84" spans="186:194" ht="20.100000000000001" customHeight="1" x14ac:dyDescent="0.25">
      <c r="GD84" s="63" t="e">
        <f t="shared" si="2"/>
        <v>#REF!</v>
      </c>
      <c r="GE84" s="60"/>
      <c r="GF84" s="61" t="e">
        <f t="shared" si="3"/>
        <v>#REF!</v>
      </c>
      <c r="GG84" s="60"/>
      <c r="GH84" s="62" t="e">
        <f>+GF84/#REF!</f>
        <v>#REF!</v>
      </c>
      <c r="GI84" s="60"/>
      <c r="GJ84" s="60" t="s">
        <v>472</v>
      </c>
      <c r="GK84" s="60"/>
      <c r="GL84" s="60" t="s">
        <v>479</v>
      </c>
    </row>
    <row r="85" spans="186:194" ht="20.100000000000001" customHeight="1" x14ac:dyDescent="0.25">
      <c r="GD85" s="63" t="e">
        <f t="shared" si="2"/>
        <v>#REF!</v>
      </c>
      <c r="GE85" s="60"/>
      <c r="GF85" s="61" t="e">
        <f t="shared" si="3"/>
        <v>#REF!</v>
      </c>
      <c r="GG85" s="60"/>
      <c r="GH85" s="62" t="e">
        <f>+GF85/#REF!</f>
        <v>#REF!</v>
      </c>
      <c r="GI85" s="60"/>
      <c r="GJ85" s="60" t="s">
        <v>472</v>
      </c>
      <c r="GK85" s="60"/>
      <c r="GL85" s="60" t="s">
        <v>480</v>
      </c>
    </row>
    <row r="86" spans="186:194" ht="20.100000000000001" customHeight="1" x14ac:dyDescent="0.25">
      <c r="GD86" s="63" t="e">
        <f t="shared" si="2"/>
        <v>#REF!</v>
      </c>
      <c r="GE86" s="60"/>
      <c r="GF86" s="61" t="e">
        <f t="shared" si="3"/>
        <v>#REF!</v>
      </c>
      <c r="GG86" s="60"/>
      <c r="GH86" s="62" t="e">
        <f>+GF86/#REF!</f>
        <v>#REF!</v>
      </c>
      <c r="GI86" s="60"/>
      <c r="GJ86" s="60" t="s">
        <v>472</v>
      </c>
      <c r="GK86" s="60"/>
      <c r="GL86" s="60" t="s">
        <v>474</v>
      </c>
    </row>
    <row r="87" spans="186:194" ht="20.100000000000001" customHeight="1" x14ac:dyDescent="0.25">
      <c r="GD87" s="63" t="e">
        <f t="shared" si="2"/>
        <v>#REF!</v>
      </c>
      <c r="GE87" s="60"/>
      <c r="GF87" s="61" t="e">
        <f t="shared" si="3"/>
        <v>#REF!</v>
      </c>
      <c r="GG87" s="60"/>
      <c r="GH87" s="62" t="e">
        <f>+GF87/#REF!</f>
        <v>#REF!</v>
      </c>
      <c r="GI87" s="60"/>
      <c r="GJ87" s="60" t="s">
        <v>472</v>
      </c>
      <c r="GK87" s="60"/>
      <c r="GL87" s="60" t="s">
        <v>475</v>
      </c>
    </row>
    <row r="88" spans="186:194" ht="20.100000000000001" customHeight="1" x14ac:dyDescent="0.25">
      <c r="GD88" s="63" t="e">
        <f t="shared" si="2"/>
        <v>#REF!</v>
      </c>
      <c r="GE88" s="60"/>
      <c r="GF88" s="61" t="e">
        <f t="shared" si="3"/>
        <v>#REF!</v>
      </c>
      <c r="GG88" s="60"/>
      <c r="GH88" s="62" t="e">
        <f>+GF88/#REF!</f>
        <v>#REF!</v>
      </c>
      <c r="GI88" s="60"/>
      <c r="GJ88" s="60" t="s">
        <v>472</v>
      </c>
      <c r="GK88" s="60"/>
      <c r="GL88" s="60" t="s">
        <v>476</v>
      </c>
    </row>
    <row r="89" spans="186:194" ht="20.100000000000001" customHeight="1" x14ac:dyDescent="0.25">
      <c r="GD89" s="63" t="e">
        <f t="shared" si="2"/>
        <v>#REF!</v>
      </c>
      <c r="GE89" s="60"/>
      <c r="GF89" s="61" t="e">
        <f t="shared" si="3"/>
        <v>#REF!</v>
      </c>
      <c r="GG89" s="60"/>
      <c r="GH89" s="62" t="e">
        <f>+GF89/#REF!</f>
        <v>#REF!</v>
      </c>
      <c r="GI89" s="60"/>
      <c r="GJ89" s="60" t="s">
        <v>472</v>
      </c>
      <c r="GK89" s="60"/>
      <c r="GL89" s="60" t="s">
        <v>477</v>
      </c>
    </row>
    <row r="90" spans="186:194" ht="20.100000000000001" customHeight="1" x14ac:dyDescent="0.25">
      <c r="GD90" s="63" t="e">
        <f t="shared" si="2"/>
        <v>#REF!</v>
      </c>
      <c r="GE90" s="60"/>
      <c r="GF90" s="61" t="e">
        <f t="shared" si="3"/>
        <v>#REF!</v>
      </c>
      <c r="GG90" s="60"/>
      <c r="GH90" s="62" t="e">
        <f>+GF90/#REF!</f>
        <v>#REF!</v>
      </c>
      <c r="GI90" s="60"/>
      <c r="GJ90" s="60" t="s">
        <v>472</v>
      </c>
      <c r="GK90" s="60"/>
      <c r="GL90" s="60" t="s">
        <v>478</v>
      </c>
    </row>
    <row r="91" spans="186:194" ht="20.100000000000001" customHeight="1" x14ac:dyDescent="0.25">
      <c r="GD91" s="63" t="e">
        <f t="shared" si="2"/>
        <v>#REF!</v>
      </c>
      <c r="GE91" s="60"/>
      <c r="GF91" s="61" t="e">
        <f t="shared" si="3"/>
        <v>#REF!</v>
      </c>
      <c r="GG91" s="60"/>
      <c r="GH91" s="62" t="e">
        <f>+GF91/#REF!</f>
        <v>#REF!</v>
      </c>
      <c r="GI91" s="60"/>
      <c r="GJ91" s="60" t="s">
        <v>472</v>
      </c>
      <c r="GK91" s="60"/>
      <c r="GL91" s="60" t="s">
        <v>479</v>
      </c>
    </row>
    <row r="92" spans="186:194" ht="20.100000000000001" customHeight="1" x14ac:dyDescent="0.25">
      <c r="GD92" s="63" t="e">
        <f t="shared" si="2"/>
        <v>#REF!</v>
      </c>
      <c r="GE92" s="60"/>
      <c r="GF92" s="61" t="e">
        <f t="shared" si="3"/>
        <v>#REF!</v>
      </c>
      <c r="GG92" s="60"/>
      <c r="GH92" s="62" t="e">
        <f>+GF92/#REF!</f>
        <v>#REF!</v>
      </c>
      <c r="GI92" s="60"/>
      <c r="GJ92" s="60" t="s">
        <v>472</v>
      </c>
      <c r="GK92" s="60"/>
      <c r="GL92" s="60" t="s">
        <v>480</v>
      </c>
    </row>
    <row r="93" spans="186:194" ht="20.100000000000001" customHeight="1" x14ac:dyDescent="0.25">
      <c r="GD93" s="63" t="e">
        <f t="shared" si="2"/>
        <v>#REF!</v>
      </c>
      <c r="GE93" s="60"/>
      <c r="GF93" s="61" t="e">
        <f t="shared" si="3"/>
        <v>#REF!</v>
      </c>
      <c r="GG93" s="60"/>
      <c r="GH93" s="62" t="e">
        <f>+GF93/#REF!</f>
        <v>#REF!</v>
      </c>
      <c r="GI93" s="60"/>
      <c r="GJ93" s="60" t="s">
        <v>472</v>
      </c>
      <c r="GK93" s="60"/>
      <c r="GL93" s="60" t="s">
        <v>474</v>
      </c>
    </row>
    <row r="94" spans="186:194" ht="20.100000000000001" customHeight="1" x14ac:dyDescent="0.25">
      <c r="GD94" s="63" t="e">
        <f t="shared" si="2"/>
        <v>#REF!</v>
      </c>
      <c r="GE94" s="60"/>
      <c r="GF94" s="61" t="e">
        <f t="shared" si="3"/>
        <v>#REF!</v>
      </c>
      <c r="GG94" s="60"/>
      <c r="GH94" s="62" t="e">
        <f>+GF94/#REF!</f>
        <v>#REF!</v>
      </c>
      <c r="GI94" s="60"/>
      <c r="GJ94" s="60" t="s">
        <v>472</v>
      </c>
      <c r="GK94" s="60"/>
      <c r="GL94" s="60" t="s">
        <v>475</v>
      </c>
    </row>
    <row r="95" spans="186:194" ht="20.100000000000001" customHeight="1" x14ac:dyDescent="0.25">
      <c r="GD95" s="63" t="e">
        <f t="shared" si="2"/>
        <v>#REF!</v>
      </c>
      <c r="GE95" s="60"/>
      <c r="GF95" s="61" t="e">
        <f t="shared" si="3"/>
        <v>#REF!</v>
      </c>
      <c r="GG95" s="60"/>
      <c r="GH95" s="62" t="e">
        <f>+GF95/#REF!</f>
        <v>#REF!</v>
      </c>
      <c r="GI95" s="60"/>
      <c r="GJ95" s="60" t="s">
        <v>472</v>
      </c>
      <c r="GK95" s="60"/>
      <c r="GL95" s="60" t="s">
        <v>476</v>
      </c>
    </row>
    <row r="96" spans="186:194" ht="20.100000000000001" customHeight="1" x14ac:dyDescent="0.25">
      <c r="GD96" s="63" t="e">
        <f t="shared" si="2"/>
        <v>#REF!</v>
      </c>
      <c r="GE96" s="60"/>
      <c r="GF96" s="61" t="e">
        <f t="shared" si="3"/>
        <v>#REF!</v>
      </c>
      <c r="GG96" s="60"/>
      <c r="GH96" s="62" t="e">
        <f>+GF96/#REF!</f>
        <v>#REF!</v>
      </c>
      <c r="GI96" s="60"/>
      <c r="GJ96" s="60" t="s">
        <v>472</v>
      </c>
      <c r="GK96" s="60"/>
      <c r="GL96" s="60" t="s">
        <v>477</v>
      </c>
    </row>
    <row r="97" spans="186:194" ht="20.100000000000001" customHeight="1" x14ac:dyDescent="0.25">
      <c r="GD97" s="63" t="e">
        <f t="shared" si="2"/>
        <v>#REF!</v>
      </c>
      <c r="GE97" s="60"/>
      <c r="GF97" s="61" t="e">
        <f t="shared" si="3"/>
        <v>#REF!</v>
      </c>
      <c r="GG97" s="60"/>
      <c r="GH97" s="62" t="e">
        <f>+GF97/#REF!</f>
        <v>#REF!</v>
      </c>
      <c r="GI97" s="60"/>
      <c r="GJ97" s="60" t="s">
        <v>472</v>
      </c>
      <c r="GK97" s="60"/>
      <c r="GL97" s="60" t="s">
        <v>478</v>
      </c>
    </row>
    <row r="98" spans="186:194" ht="20.100000000000001" customHeight="1" x14ac:dyDescent="0.25">
      <c r="GD98" s="63" t="e">
        <f t="shared" si="2"/>
        <v>#REF!</v>
      </c>
      <c r="GE98" s="60"/>
      <c r="GF98" s="61" t="e">
        <f t="shared" si="3"/>
        <v>#REF!</v>
      </c>
      <c r="GG98" s="60"/>
      <c r="GH98" s="62" t="e">
        <f>+GF98/#REF!</f>
        <v>#REF!</v>
      </c>
      <c r="GI98" s="60"/>
      <c r="GJ98" s="60" t="s">
        <v>472</v>
      </c>
      <c r="GK98" s="60"/>
      <c r="GL98" s="60" t="s">
        <v>479</v>
      </c>
    </row>
    <row r="99" spans="186:194" ht="20.100000000000001" customHeight="1" x14ac:dyDescent="0.25">
      <c r="GD99" s="63" t="e">
        <f t="shared" si="2"/>
        <v>#REF!</v>
      </c>
      <c r="GE99" s="60"/>
      <c r="GF99" s="61" t="e">
        <f t="shared" si="3"/>
        <v>#REF!</v>
      </c>
      <c r="GG99" s="60"/>
      <c r="GH99" s="62" t="e">
        <f>+GF99/#REF!</f>
        <v>#REF!</v>
      </c>
      <c r="GI99" s="60"/>
      <c r="GJ99" s="60" t="s">
        <v>472</v>
      </c>
      <c r="GK99" s="60"/>
      <c r="GL99" s="60" t="s">
        <v>480</v>
      </c>
    </row>
    <row r="100" spans="186:194" ht="20.100000000000001" customHeight="1" x14ac:dyDescent="0.25">
      <c r="GD100" s="63" t="e">
        <f t="shared" si="2"/>
        <v>#REF!</v>
      </c>
      <c r="GE100" s="60"/>
      <c r="GF100" s="61" t="e">
        <f t="shared" si="3"/>
        <v>#REF!</v>
      </c>
      <c r="GG100" s="60"/>
      <c r="GH100" s="62" t="e">
        <f>+GF100/#REF!</f>
        <v>#REF!</v>
      </c>
      <c r="GI100" s="60"/>
      <c r="GJ100" s="60" t="s">
        <v>472</v>
      </c>
      <c r="GK100" s="60"/>
      <c r="GL100" s="60" t="s">
        <v>474</v>
      </c>
    </row>
    <row r="101" spans="186:194" ht="20.100000000000001" customHeight="1" x14ac:dyDescent="0.25">
      <c r="GD101" s="63" t="e">
        <f t="shared" si="2"/>
        <v>#REF!</v>
      </c>
      <c r="GE101" s="60"/>
      <c r="GF101" s="61" t="e">
        <f t="shared" si="3"/>
        <v>#REF!</v>
      </c>
      <c r="GG101" s="60"/>
      <c r="GH101" s="62" t="e">
        <f>+GF101/#REF!</f>
        <v>#REF!</v>
      </c>
      <c r="GI101" s="60"/>
      <c r="GJ101" s="60" t="s">
        <v>472</v>
      </c>
      <c r="GK101" s="60"/>
      <c r="GL101" s="60" t="s">
        <v>475</v>
      </c>
    </row>
    <row r="102" spans="186:194" ht="20.100000000000001" customHeight="1" x14ac:dyDescent="0.25">
      <c r="GD102" s="63" t="e">
        <f t="shared" si="2"/>
        <v>#REF!</v>
      </c>
      <c r="GE102" s="60"/>
      <c r="GF102" s="61" t="e">
        <f t="shared" si="3"/>
        <v>#REF!</v>
      </c>
      <c r="GG102" s="60"/>
      <c r="GH102" s="62" t="e">
        <f>+GF102/#REF!</f>
        <v>#REF!</v>
      </c>
      <c r="GI102" s="60"/>
      <c r="GJ102" s="60" t="s">
        <v>472</v>
      </c>
      <c r="GK102" s="60"/>
      <c r="GL102" s="60" t="s">
        <v>476</v>
      </c>
    </row>
    <row r="103" spans="186:194" ht="20.100000000000001" customHeight="1" x14ac:dyDescent="0.25">
      <c r="GD103" s="63" t="e">
        <f t="shared" si="2"/>
        <v>#REF!</v>
      </c>
      <c r="GE103" s="60"/>
      <c r="GF103" s="61" t="e">
        <f t="shared" si="3"/>
        <v>#REF!</v>
      </c>
      <c r="GG103" s="60"/>
      <c r="GH103" s="62" t="e">
        <f>+GF103/#REF!</f>
        <v>#REF!</v>
      </c>
      <c r="GI103" s="60"/>
      <c r="GJ103" s="60" t="s">
        <v>472</v>
      </c>
      <c r="GK103" s="60"/>
      <c r="GL103" s="60" t="s">
        <v>477</v>
      </c>
    </row>
    <row r="104" spans="186:194" ht="20.100000000000001" customHeight="1" x14ac:dyDescent="0.25">
      <c r="GD104" s="63" t="e">
        <f t="shared" si="2"/>
        <v>#REF!</v>
      </c>
      <c r="GE104" s="60"/>
      <c r="GF104" s="61" t="e">
        <f t="shared" si="3"/>
        <v>#REF!</v>
      </c>
      <c r="GG104" s="60"/>
      <c r="GH104" s="62" t="e">
        <f>+GF104/#REF!</f>
        <v>#REF!</v>
      </c>
      <c r="GI104" s="60"/>
      <c r="GJ104" s="60" t="s">
        <v>472</v>
      </c>
      <c r="GK104" s="60"/>
      <c r="GL104" s="60" t="s">
        <v>478</v>
      </c>
    </row>
    <row r="105" spans="186:194" ht="20.100000000000001" customHeight="1" x14ac:dyDescent="0.25">
      <c r="GD105" s="63" t="e">
        <f t="shared" si="2"/>
        <v>#REF!</v>
      </c>
      <c r="GE105" s="60"/>
      <c r="GF105" s="61" t="e">
        <f t="shared" si="3"/>
        <v>#REF!</v>
      </c>
      <c r="GG105" s="60"/>
      <c r="GH105" s="62" t="e">
        <f>+GF105/#REF!</f>
        <v>#REF!</v>
      </c>
      <c r="GI105" s="60"/>
      <c r="GJ105" s="60" t="s">
        <v>472</v>
      </c>
      <c r="GK105" s="60"/>
      <c r="GL105" s="60" t="s">
        <v>479</v>
      </c>
    </row>
    <row r="106" spans="186:194" ht="20.100000000000001" customHeight="1" x14ac:dyDescent="0.25">
      <c r="GD106" s="63" t="e">
        <f t="shared" si="2"/>
        <v>#REF!</v>
      </c>
      <c r="GE106" s="60"/>
      <c r="GF106" s="61" t="e">
        <f t="shared" si="3"/>
        <v>#REF!</v>
      </c>
      <c r="GG106" s="60"/>
      <c r="GH106" s="62" t="e">
        <f>+GF106/#REF!</f>
        <v>#REF!</v>
      </c>
      <c r="GI106" s="60"/>
      <c r="GJ106" s="60" t="s">
        <v>472</v>
      </c>
      <c r="GK106" s="60"/>
      <c r="GL106" s="60" t="s">
        <v>480</v>
      </c>
    </row>
    <row r="107" spans="186:194" ht="20.100000000000001" customHeight="1" x14ac:dyDescent="0.25">
      <c r="GD107" s="63" t="e">
        <f t="shared" si="2"/>
        <v>#REF!</v>
      </c>
      <c r="GE107" s="60"/>
      <c r="GF107" s="61" t="e">
        <f t="shared" si="3"/>
        <v>#REF!</v>
      </c>
      <c r="GG107" s="60"/>
      <c r="GH107" s="62" t="e">
        <f>+GF107/#REF!</f>
        <v>#REF!</v>
      </c>
      <c r="GI107" s="60"/>
      <c r="GJ107" s="60" t="s">
        <v>472</v>
      </c>
      <c r="GK107" s="60"/>
      <c r="GL107" s="60" t="s">
        <v>474</v>
      </c>
    </row>
    <row r="108" spans="186:194" ht="20.100000000000001" customHeight="1" x14ac:dyDescent="0.25">
      <c r="GD108" s="63" t="e">
        <f t="shared" si="2"/>
        <v>#REF!</v>
      </c>
      <c r="GE108" s="60"/>
      <c r="GF108" s="61" t="e">
        <f t="shared" si="3"/>
        <v>#REF!</v>
      </c>
      <c r="GG108" s="60"/>
      <c r="GH108" s="62" t="e">
        <f>+GF108/#REF!</f>
        <v>#REF!</v>
      </c>
      <c r="GI108" s="60"/>
      <c r="GJ108" s="60" t="s">
        <v>472</v>
      </c>
      <c r="GK108" s="60"/>
      <c r="GL108" s="60" t="s">
        <v>475</v>
      </c>
    </row>
    <row r="109" spans="186:194" ht="20.100000000000001" customHeight="1" x14ac:dyDescent="0.25">
      <c r="GD109" s="63" t="e">
        <f t="shared" si="2"/>
        <v>#REF!</v>
      </c>
      <c r="GE109" s="60"/>
      <c r="GF109" s="61" t="e">
        <f t="shared" si="3"/>
        <v>#REF!</v>
      </c>
      <c r="GG109" s="60"/>
      <c r="GH109" s="62" t="e">
        <f>+GF109/#REF!</f>
        <v>#REF!</v>
      </c>
      <c r="GI109" s="60"/>
      <c r="GJ109" s="60" t="s">
        <v>472</v>
      </c>
      <c r="GK109" s="60"/>
      <c r="GL109" s="60" t="s">
        <v>476</v>
      </c>
    </row>
    <row r="110" spans="186:194" ht="20.100000000000001" customHeight="1" x14ac:dyDescent="0.25">
      <c r="GD110" s="63" t="e">
        <f t="shared" si="2"/>
        <v>#REF!</v>
      </c>
      <c r="GE110" s="60"/>
      <c r="GF110" s="61" t="e">
        <f t="shared" si="3"/>
        <v>#REF!</v>
      </c>
      <c r="GG110" s="60"/>
      <c r="GH110" s="62" t="e">
        <f>+GF110/#REF!</f>
        <v>#REF!</v>
      </c>
      <c r="GI110" s="60"/>
      <c r="GJ110" s="60" t="s">
        <v>472</v>
      </c>
      <c r="GK110" s="60"/>
      <c r="GL110" s="60" t="s">
        <v>477</v>
      </c>
    </row>
    <row r="111" spans="186:194" ht="20.100000000000001" customHeight="1" x14ac:dyDescent="0.25">
      <c r="GD111" s="63" t="e">
        <f t="shared" si="2"/>
        <v>#REF!</v>
      </c>
      <c r="GE111" s="60"/>
      <c r="GF111" s="61" t="e">
        <f t="shared" si="3"/>
        <v>#REF!</v>
      </c>
      <c r="GG111" s="60"/>
      <c r="GH111" s="62" t="e">
        <f>+GF111/#REF!</f>
        <v>#REF!</v>
      </c>
      <c r="GI111" s="60"/>
      <c r="GJ111" s="60" t="s">
        <v>472</v>
      </c>
      <c r="GK111" s="60"/>
      <c r="GL111" s="60" t="s">
        <v>478</v>
      </c>
    </row>
    <row r="112" spans="186:194" ht="20.100000000000001" customHeight="1" x14ac:dyDescent="0.25">
      <c r="GD112" s="63" t="e">
        <f t="shared" si="2"/>
        <v>#REF!</v>
      </c>
      <c r="GE112" s="60"/>
      <c r="GF112" s="61" t="e">
        <f t="shared" si="3"/>
        <v>#REF!</v>
      </c>
      <c r="GG112" s="60"/>
      <c r="GH112" s="62" t="e">
        <f>+GF112/#REF!</f>
        <v>#REF!</v>
      </c>
      <c r="GI112" s="60"/>
      <c r="GJ112" s="60" t="s">
        <v>472</v>
      </c>
      <c r="GK112" s="60"/>
      <c r="GL112" s="60" t="s">
        <v>479</v>
      </c>
    </row>
    <row r="113" spans="186:194" ht="20.100000000000001" customHeight="1" x14ac:dyDescent="0.25">
      <c r="GD113" s="63" t="e">
        <f t="shared" si="2"/>
        <v>#REF!</v>
      </c>
      <c r="GE113" s="60"/>
      <c r="GF113" s="61" t="e">
        <f t="shared" si="3"/>
        <v>#REF!</v>
      </c>
      <c r="GG113" s="60"/>
      <c r="GH113" s="62" t="e">
        <f>+GF113/#REF!</f>
        <v>#REF!</v>
      </c>
      <c r="GI113" s="60"/>
      <c r="GJ113" s="60" t="s">
        <v>472</v>
      </c>
      <c r="GK113" s="60"/>
      <c r="GL113" s="60" t="s">
        <v>480</v>
      </c>
    </row>
    <row r="114" spans="186:194" ht="20.100000000000001" customHeight="1" x14ac:dyDescent="0.25">
      <c r="GD114" s="63" t="e">
        <f t="shared" si="2"/>
        <v>#REF!</v>
      </c>
      <c r="GE114" s="60"/>
      <c r="GF114" s="61" t="e">
        <f t="shared" si="3"/>
        <v>#REF!</v>
      </c>
      <c r="GG114" s="60"/>
      <c r="GH114" s="62" t="e">
        <f>+GF114/#REF!</f>
        <v>#REF!</v>
      </c>
      <c r="GI114" s="60"/>
      <c r="GJ114" s="60" t="s">
        <v>472</v>
      </c>
      <c r="GK114" s="60"/>
      <c r="GL114" s="60" t="s">
        <v>474</v>
      </c>
    </row>
    <row r="115" spans="186:194" ht="20.100000000000001" customHeight="1" x14ac:dyDescent="0.25">
      <c r="GD115" s="63" t="e">
        <f t="shared" si="2"/>
        <v>#REF!</v>
      </c>
      <c r="GE115" s="60"/>
      <c r="GF115" s="61" t="e">
        <f t="shared" si="3"/>
        <v>#REF!</v>
      </c>
      <c r="GG115" s="60"/>
      <c r="GH115" s="62" t="e">
        <f>+GF115/#REF!</f>
        <v>#REF!</v>
      </c>
      <c r="GI115" s="60"/>
      <c r="GJ115" s="60" t="s">
        <v>472</v>
      </c>
      <c r="GK115" s="60"/>
      <c r="GL115" s="60" t="s">
        <v>475</v>
      </c>
    </row>
    <row r="116" spans="186:194" ht="20.100000000000001" customHeight="1" x14ac:dyDescent="0.25">
      <c r="GD116" s="63" t="e">
        <f t="shared" si="2"/>
        <v>#REF!</v>
      </c>
      <c r="GE116" s="60"/>
      <c r="GF116" s="61" t="e">
        <f t="shared" si="3"/>
        <v>#REF!</v>
      </c>
      <c r="GG116" s="60"/>
      <c r="GH116" s="62" t="e">
        <f>+GF116/#REF!</f>
        <v>#REF!</v>
      </c>
      <c r="GI116" s="60"/>
      <c r="GJ116" s="60" t="s">
        <v>472</v>
      </c>
      <c r="GK116" s="60"/>
      <c r="GL116" s="60" t="s">
        <v>476</v>
      </c>
    </row>
    <row r="117" spans="186:194" ht="20.100000000000001" customHeight="1" x14ac:dyDescent="0.25">
      <c r="GD117" s="63" t="e">
        <f t="shared" si="2"/>
        <v>#REF!</v>
      </c>
      <c r="GE117" s="60"/>
      <c r="GF117" s="61" t="e">
        <f t="shared" si="3"/>
        <v>#REF!</v>
      </c>
      <c r="GG117" s="60"/>
      <c r="GH117" s="62" t="e">
        <f>+GF117/#REF!</f>
        <v>#REF!</v>
      </c>
      <c r="GI117" s="60"/>
      <c r="GJ117" s="60" t="s">
        <v>472</v>
      </c>
      <c r="GK117" s="60"/>
      <c r="GL117" s="60" t="s">
        <v>477</v>
      </c>
    </row>
    <row r="118" spans="186:194" ht="20.100000000000001" customHeight="1" x14ac:dyDescent="0.25">
      <c r="GD118" s="63" t="e">
        <f t="shared" si="2"/>
        <v>#REF!</v>
      </c>
      <c r="GE118" s="60"/>
      <c r="GF118" s="61" t="e">
        <f t="shared" si="3"/>
        <v>#REF!</v>
      </c>
      <c r="GG118" s="60"/>
      <c r="GH118" s="62" t="e">
        <f>+GF118/#REF!</f>
        <v>#REF!</v>
      </c>
      <c r="GI118" s="60"/>
      <c r="GJ118" s="60" t="s">
        <v>472</v>
      </c>
      <c r="GK118" s="60"/>
      <c r="GL118" s="60" t="s">
        <v>478</v>
      </c>
    </row>
    <row r="119" spans="186:194" ht="20.100000000000001" customHeight="1" x14ac:dyDescent="0.25">
      <c r="GD119" s="63" t="e">
        <f t="shared" si="2"/>
        <v>#REF!</v>
      </c>
      <c r="GE119" s="60"/>
      <c r="GF119" s="61" t="e">
        <f t="shared" si="3"/>
        <v>#REF!</v>
      </c>
      <c r="GG119" s="60"/>
      <c r="GH119" s="62" t="e">
        <f>+GF119/#REF!</f>
        <v>#REF!</v>
      </c>
      <c r="GI119" s="60"/>
      <c r="GJ119" s="60" t="s">
        <v>472</v>
      </c>
      <c r="GK119" s="60"/>
      <c r="GL119" s="60" t="s">
        <v>479</v>
      </c>
    </row>
    <row r="120" spans="186:194" ht="20.100000000000001" customHeight="1" x14ac:dyDescent="0.25">
      <c r="GD120" s="63" t="e">
        <f t="shared" si="2"/>
        <v>#REF!</v>
      </c>
      <c r="GE120" s="60"/>
      <c r="GF120" s="61" t="e">
        <f t="shared" si="3"/>
        <v>#REF!</v>
      </c>
      <c r="GG120" s="60"/>
      <c r="GH120" s="62" t="e">
        <f>+GF120/#REF!</f>
        <v>#REF!</v>
      </c>
      <c r="GI120" s="60"/>
      <c r="GJ120" s="60" t="s">
        <v>472</v>
      </c>
      <c r="GK120" s="60"/>
      <c r="GL120" s="60" t="s">
        <v>480</v>
      </c>
    </row>
    <row r="121" spans="186:194" ht="20.100000000000001" customHeight="1" x14ac:dyDescent="0.25">
      <c r="GD121" s="63" t="e">
        <f t="shared" si="2"/>
        <v>#REF!</v>
      </c>
      <c r="GE121" s="60"/>
      <c r="GF121" s="61" t="e">
        <f t="shared" si="3"/>
        <v>#REF!</v>
      </c>
      <c r="GG121" s="60"/>
      <c r="GH121" s="62" t="e">
        <f>+GF121/#REF!</f>
        <v>#REF!</v>
      </c>
      <c r="GI121" s="60"/>
      <c r="GJ121" s="60" t="s">
        <v>472</v>
      </c>
      <c r="GK121" s="60"/>
      <c r="GL121" s="60" t="s">
        <v>474</v>
      </c>
    </row>
    <row r="122" spans="186:194" ht="20.100000000000001" customHeight="1" x14ac:dyDescent="0.25">
      <c r="GD122" s="63" t="e">
        <f t="shared" si="2"/>
        <v>#REF!</v>
      </c>
      <c r="GE122" s="60"/>
      <c r="GF122" s="61" t="e">
        <f t="shared" si="3"/>
        <v>#REF!</v>
      </c>
      <c r="GG122" s="60"/>
      <c r="GH122" s="62" t="e">
        <f>+GF122/#REF!</f>
        <v>#REF!</v>
      </c>
      <c r="GI122" s="60"/>
      <c r="GJ122" s="60" t="s">
        <v>472</v>
      </c>
      <c r="GK122" s="60"/>
      <c r="GL122" s="60" t="s">
        <v>475</v>
      </c>
    </row>
    <row r="123" spans="186:194" ht="20.100000000000001" customHeight="1" x14ac:dyDescent="0.25">
      <c r="GD123" s="63" t="e">
        <f t="shared" si="2"/>
        <v>#REF!</v>
      </c>
      <c r="GE123" s="60"/>
      <c r="GF123" s="61" t="e">
        <f t="shared" si="3"/>
        <v>#REF!</v>
      </c>
      <c r="GG123" s="60"/>
      <c r="GH123" s="62" t="e">
        <f>+GF123/#REF!</f>
        <v>#REF!</v>
      </c>
      <c r="GI123" s="60"/>
      <c r="GJ123" s="60" t="s">
        <v>472</v>
      </c>
      <c r="GK123" s="60"/>
      <c r="GL123" s="60" t="s">
        <v>476</v>
      </c>
    </row>
    <row r="124" spans="186:194" ht="20.100000000000001" customHeight="1" x14ac:dyDescent="0.25">
      <c r="GD124" s="63" t="e">
        <f t="shared" si="2"/>
        <v>#REF!</v>
      </c>
      <c r="GE124" s="60"/>
      <c r="GF124" s="61" t="e">
        <f t="shared" si="3"/>
        <v>#REF!</v>
      </c>
      <c r="GG124" s="60"/>
      <c r="GH124" s="62" t="e">
        <f>+GF124/#REF!</f>
        <v>#REF!</v>
      </c>
      <c r="GI124" s="60"/>
      <c r="GJ124" s="60" t="s">
        <v>472</v>
      </c>
      <c r="GK124" s="60"/>
      <c r="GL124" s="60" t="s">
        <v>477</v>
      </c>
    </row>
    <row r="125" spans="186:194" ht="20.100000000000001" customHeight="1" x14ac:dyDescent="0.25">
      <c r="GD125" s="63" t="e">
        <f t="shared" si="2"/>
        <v>#REF!</v>
      </c>
      <c r="GE125" s="60"/>
      <c r="GF125" s="61" t="e">
        <f t="shared" si="3"/>
        <v>#REF!</v>
      </c>
      <c r="GG125" s="60"/>
      <c r="GH125" s="62" t="e">
        <f>+GF125/#REF!</f>
        <v>#REF!</v>
      </c>
      <c r="GI125" s="60"/>
      <c r="GJ125" s="60" t="s">
        <v>472</v>
      </c>
      <c r="GK125" s="60"/>
      <c r="GL125" s="60" t="s">
        <v>478</v>
      </c>
    </row>
    <row r="126" spans="186:194" ht="20.100000000000001" customHeight="1" x14ac:dyDescent="0.25">
      <c r="GD126" s="63" t="e">
        <f t="shared" si="2"/>
        <v>#REF!</v>
      </c>
      <c r="GE126" s="60"/>
      <c r="GF126" s="61" t="e">
        <f t="shared" si="3"/>
        <v>#REF!</v>
      </c>
      <c r="GG126" s="60"/>
      <c r="GH126" s="62" t="e">
        <f>+GF126/#REF!</f>
        <v>#REF!</v>
      </c>
      <c r="GI126" s="60"/>
      <c r="GJ126" s="60" t="s">
        <v>472</v>
      </c>
      <c r="GK126" s="60"/>
      <c r="GL126" s="60" t="s">
        <v>479</v>
      </c>
    </row>
    <row r="127" spans="186:194" ht="20.100000000000001" customHeight="1" x14ac:dyDescent="0.25">
      <c r="GD127" s="63" t="e">
        <f t="shared" si="2"/>
        <v>#REF!</v>
      </c>
      <c r="GE127" s="60"/>
      <c r="GF127" s="61" t="e">
        <f t="shared" si="3"/>
        <v>#REF!</v>
      </c>
      <c r="GG127" s="60"/>
      <c r="GH127" s="62" t="e">
        <f>+GF127/#REF!</f>
        <v>#REF!</v>
      </c>
      <c r="GI127" s="60"/>
      <c r="GJ127" s="60" t="s">
        <v>472</v>
      </c>
      <c r="GK127" s="60"/>
      <c r="GL127" s="60" t="s">
        <v>480</v>
      </c>
    </row>
    <row r="128" spans="186:194" ht="20.100000000000001" customHeight="1" x14ac:dyDescent="0.25">
      <c r="GD128" s="63" t="e">
        <f t="shared" si="2"/>
        <v>#REF!</v>
      </c>
      <c r="GE128" s="60"/>
      <c r="GF128" s="61" t="e">
        <f t="shared" si="3"/>
        <v>#REF!</v>
      </c>
      <c r="GG128" s="60"/>
      <c r="GH128" s="62" t="e">
        <f>+GF128/#REF!</f>
        <v>#REF!</v>
      </c>
      <c r="GI128" s="60"/>
      <c r="GJ128" s="60" t="s">
        <v>472</v>
      </c>
      <c r="GK128" s="60"/>
      <c r="GL128" s="60" t="s">
        <v>474</v>
      </c>
    </row>
    <row r="129" spans="27:194" ht="20.100000000000001" customHeight="1" x14ac:dyDescent="0.25">
      <c r="GD129" s="63" t="e">
        <f t="shared" si="2"/>
        <v>#REF!</v>
      </c>
      <c r="GE129" s="60"/>
      <c r="GF129" s="61" t="e">
        <f t="shared" si="3"/>
        <v>#REF!</v>
      </c>
      <c r="GG129" s="60"/>
      <c r="GH129" s="62" t="e">
        <f>+GF129/#REF!</f>
        <v>#REF!</v>
      </c>
      <c r="GI129" s="60"/>
      <c r="GJ129" s="60" t="s">
        <v>472</v>
      </c>
      <c r="GK129" s="60"/>
      <c r="GL129" s="60" t="s">
        <v>475</v>
      </c>
    </row>
    <row r="130" spans="27:194" ht="20.100000000000001" customHeight="1" x14ac:dyDescent="0.25">
      <c r="GD130" s="63" t="e">
        <f t="shared" si="2"/>
        <v>#REF!</v>
      </c>
      <c r="GE130" s="60"/>
      <c r="GF130" s="61" t="e">
        <f t="shared" si="3"/>
        <v>#REF!</v>
      </c>
      <c r="GG130" s="60"/>
      <c r="GH130" s="62" t="e">
        <f>+GF130/#REF!</f>
        <v>#REF!</v>
      </c>
      <c r="GI130" s="60"/>
      <c r="GJ130" s="60" t="s">
        <v>472</v>
      </c>
      <c r="GK130" s="60"/>
      <c r="GL130" s="60" t="s">
        <v>476</v>
      </c>
    </row>
    <row r="131" spans="27:194" ht="20.100000000000001" customHeight="1" x14ac:dyDescent="0.25">
      <c r="GD131" s="63" t="e">
        <f t="shared" si="2"/>
        <v>#REF!</v>
      </c>
      <c r="GE131" s="60"/>
      <c r="GF131" s="61" t="e">
        <f t="shared" si="3"/>
        <v>#REF!</v>
      </c>
      <c r="GG131" s="60"/>
      <c r="GH131" s="62" t="e">
        <f>+GF131/#REF!</f>
        <v>#REF!</v>
      </c>
      <c r="GI131" s="60"/>
      <c r="GJ131" s="60" t="s">
        <v>472</v>
      </c>
      <c r="GK131" s="60"/>
      <c r="GL131" s="60" t="s">
        <v>477</v>
      </c>
    </row>
    <row r="132" spans="27:194" ht="20.100000000000001" customHeight="1" x14ac:dyDescent="0.25">
      <c r="AA132" s="65">
        <v>47616.349999999991</v>
      </c>
      <c r="GD132" s="63" t="e">
        <f t="shared" si="2"/>
        <v>#REF!</v>
      </c>
      <c r="GE132" s="60"/>
      <c r="GF132" s="61" t="e">
        <f t="shared" si="3"/>
        <v>#REF!</v>
      </c>
      <c r="GG132" s="60"/>
      <c r="GH132" s="62" t="e">
        <f>+GF132/#REF!</f>
        <v>#REF!</v>
      </c>
      <c r="GI132" s="60"/>
      <c r="GJ132" s="60" t="s">
        <v>472</v>
      </c>
      <c r="GK132" s="60"/>
      <c r="GL132" s="60" t="s">
        <v>478</v>
      </c>
    </row>
    <row r="133" spans="27:194" ht="20.100000000000001" customHeight="1" x14ac:dyDescent="0.25">
      <c r="GD133" s="63" t="e">
        <f t="shared" si="2"/>
        <v>#REF!</v>
      </c>
      <c r="GE133" s="60"/>
      <c r="GF133" s="61" t="e">
        <f t="shared" si="3"/>
        <v>#REF!</v>
      </c>
      <c r="GG133" s="60"/>
      <c r="GH133" s="62" t="e">
        <f>+GF133/#REF!</f>
        <v>#REF!</v>
      </c>
      <c r="GI133" s="60"/>
      <c r="GJ133" s="60" t="s">
        <v>472</v>
      </c>
      <c r="GK133" s="60"/>
      <c r="GL133" s="60" t="s">
        <v>479</v>
      </c>
    </row>
    <row r="134" spans="27:194" ht="20.100000000000001" customHeight="1" x14ac:dyDescent="0.25">
      <c r="GD134" s="63" t="e">
        <f t="shared" si="2"/>
        <v>#REF!</v>
      </c>
      <c r="GE134" s="60"/>
      <c r="GF134" s="61" t="e">
        <f t="shared" si="3"/>
        <v>#REF!</v>
      </c>
      <c r="GG134" s="60"/>
      <c r="GH134" s="62" t="e">
        <f>+GF134/#REF!</f>
        <v>#REF!</v>
      </c>
      <c r="GI134" s="60"/>
      <c r="GJ134" s="60" t="s">
        <v>472</v>
      </c>
      <c r="GK134" s="60"/>
      <c r="GL134" s="60" t="s">
        <v>480</v>
      </c>
    </row>
    <row r="135" spans="27:194" ht="20.100000000000001" customHeight="1" x14ac:dyDescent="0.25">
      <c r="GD135" s="63" t="e">
        <f t="shared" si="2"/>
        <v>#REF!</v>
      </c>
      <c r="GE135" s="60"/>
      <c r="GF135" s="61" t="e">
        <f t="shared" si="3"/>
        <v>#REF!</v>
      </c>
      <c r="GG135" s="60"/>
      <c r="GH135" s="62" t="e">
        <f>+GF135/#REF!</f>
        <v>#REF!</v>
      </c>
      <c r="GI135" s="60"/>
      <c r="GJ135" s="60" t="s">
        <v>472</v>
      </c>
      <c r="GK135" s="60"/>
      <c r="GL135" s="60" t="s">
        <v>474</v>
      </c>
    </row>
    <row r="136" spans="27:194" ht="20.100000000000001" customHeight="1" x14ac:dyDescent="0.25">
      <c r="GD136" s="63" t="e">
        <f t="shared" si="2"/>
        <v>#REF!</v>
      </c>
      <c r="GE136" s="60"/>
      <c r="GF136" s="61" t="e">
        <f t="shared" si="3"/>
        <v>#REF!</v>
      </c>
      <c r="GG136" s="60"/>
      <c r="GH136" s="62" t="e">
        <f>+GF136/#REF!</f>
        <v>#REF!</v>
      </c>
      <c r="GI136" s="60"/>
      <c r="GJ136" s="60" t="s">
        <v>472</v>
      </c>
      <c r="GK136" s="60"/>
      <c r="GL136" s="60" t="s">
        <v>475</v>
      </c>
    </row>
    <row r="137" spans="27:194" ht="20.100000000000001" customHeight="1" x14ac:dyDescent="0.25">
      <c r="GD137" s="63" t="e">
        <f t="shared" si="2"/>
        <v>#REF!</v>
      </c>
      <c r="GE137" s="60"/>
      <c r="GF137" s="61" t="e">
        <f t="shared" si="3"/>
        <v>#REF!</v>
      </c>
      <c r="GG137" s="60"/>
      <c r="GH137" s="62" t="e">
        <f>+GF137/#REF!</f>
        <v>#REF!</v>
      </c>
      <c r="GI137" s="60"/>
      <c r="GJ137" s="60" t="s">
        <v>472</v>
      </c>
      <c r="GK137" s="60"/>
      <c r="GL137" s="60" t="s">
        <v>476</v>
      </c>
    </row>
    <row r="138" spans="27:194" ht="20.100000000000001" customHeight="1" x14ac:dyDescent="0.25">
      <c r="GD138" s="63" t="e">
        <f t="shared" si="2"/>
        <v>#REF!</v>
      </c>
      <c r="GE138" s="60"/>
      <c r="GF138" s="61" t="e">
        <f t="shared" si="3"/>
        <v>#REF!</v>
      </c>
      <c r="GG138" s="60"/>
      <c r="GH138" s="62" t="e">
        <f>+GF138/#REF!</f>
        <v>#REF!</v>
      </c>
      <c r="GI138" s="60"/>
      <c r="GJ138" s="60" t="s">
        <v>472</v>
      </c>
      <c r="GK138" s="60"/>
      <c r="GL138" s="60" t="s">
        <v>477</v>
      </c>
    </row>
    <row r="139" spans="27:194" ht="20.100000000000001" customHeight="1" x14ac:dyDescent="0.25">
      <c r="GD139" s="63" t="e">
        <f t="shared" si="2"/>
        <v>#REF!</v>
      </c>
      <c r="GE139" s="60"/>
      <c r="GF139" s="61" t="e">
        <f t="shared" si="3"/>
        <v>#REF!</v>
      </c>
      <c r="GG139" s="60"/>
      <c r="GH139" s="62" t="e">
        <f>+GF139/#REF!</f>
        <v>#REF!</v>
      </c>
      <c r="GI139" s="60"/>
      <c r="GJ139" s="60" t="s">
        <v>472</v>
      </c>
      <c r="GK139" s="60"/>
      <c r="GL139" s="60" t="s">
        <v>478</v>
      </c>
    </row>
    <row r="140" spans="27:194" ht="20.100000000000001" customHeight="1" x14ac:dyDescent="0.25">
      <c r="GD140" s="63" t="e">
        <f t="shared" si="2"/>
        <v>#REF!</v>
      </c>
      <c r="GE140" s="60"/>
      <c r="GF140" s="61" t="e">
        <f t="shared" si="3"/>
        <v>#REF!</v>
      </c>
      <c r="GG140" s="60"/>
      <c r="GH140" s="62" t="e">
        <f>+GF140/#REF!</f>
        <v>#REF!</v>
      </c>
      <c r="GI140" s="60"/>
      <c r="GJ140" s="60" t="s">
        <v>472</v>
      </c>
      <c r="GK140" s="60"/>
      <c r="GL140" s="60" t="s">
        <v>479</v>
      </c>
    </row>
    <row r="141" spans="27:194" ht="20.100000000000001" customHeight="1" x14ac:dyDescent="0.25">
      <c r="GD141" s="63" t="e">
        <f t="shared" si="2"/>
        <v>#REF!</v>
      </c>
      <c r="GE141" s="60"/>
      <c r="GF141" s="61" t="e">
        <f t="shared" si="3"/>
        <v>#REF!</v>
      </c>
      <c r="GG141" s="60"/>
      <c r="GH141" s="62" t="e">
        <f>+GF141/#REF!</f>
        <v>#REF!</v>
      </c>
      <c r="GI141" s="60"/>
      <c r="GJ141" s="60" t="s">
        <v>472</v>
      </c>
      <c r="GK141" s="60"/>
      <c r="GL141" s="60" t="s">
        <v>480</v>
      </c>
    </row>
    <row r="142" spans="27:194" ht="20.100000000000001" customHeight="1" x14ac:dyDescent="0.25">
      <c r="GD142" s="63" t="e">
        <f t="shared" si="2"/>
        <v>#REF!</v>
      </c>
      <c r="GE142" s="60"/>
      <c r="GF142" s="61" t="e">
        <f t="shared" si="3"/>
        <v>#REF!</v>
      </c>
      <c r="GG142" s="60"/>
      <c r="GH142" s="62" t="e">
        <f>+GF142/#REF!</f>
        <v>#REF!</v>
      </c>
      <c r="GI142" s="60"/>
      <c r="GJ142" s="60" t="s">
        <v>472</v>
      </c>
      <c r="GK142" s="60"/>
      <c r="GL142" s="60" t="s">
        <v>474</v>
      </c>
    </row>
    <row r="143" spans="27:194" ht="20.100000000000001" customHeight="1" x14ac:dyDescent="0.25">
      <c r="GD143" s="63" t="e">
        <f t="shared" si="2"/>
        <v>#REF!</v>
      </c>
      <c r="GE143" s="60"/>
      <c r="GF143" s="61" t="e">
        <f t="shared" si="3"/>
        <v>#REF!</v>
      </c>
      <c r="GG143" s="60"/>
      <c r="GH143" s="62" t="e">
        <f>+GF143/#REF!</f>
        <v>#REF!</v>
      </c>
      <c r="GI143" s="60"/>
      <c r="GJ143" s="60" t="s">
        <v>472</v>
      </c>
      <c r="GK143" s="60"/>
      <c r="GL143" s="60" t="s">
        <v>475</v>
      </c>
    </row>
    <row r="144" spans="27:194" ht="20.100000000000001" customHeight="1" x14ac:dyDescent="0.25">
      <c r="GD144" s="63" t="e">
        <f t="shared" si="2"/>
        <v>#REF!</v>
      </c>
      <c r="GE144" s="60"/>
      <c r="GF144" s="61" t="e">
        <f t="shared" si="3"/>
        <v>#REF!</v>
      </c>
      <c r="GG144" s="60"/>
      <c r="GH144" s="62" t="e">
        <f>+GF144/#REF!</f>
        <v>#REF!</v>
      </c>
      <c r="GI144" s="60"/>
      <c r="GJ144" s="60" t="s">
        <v>472</v>
      </c>
      <c r="GK144" s="60"/>
      <c r="GL144" s="60" t="s">
        <v>476</v>
      </c>
    </row>
    <row r="145" spans="186:194" ht="20.100000000000001" customHeight="1" x14ac:dyDescent="0.25">
      <c r="GD145" s="63" t="e">
        <f t="shared" si="2"/>
        <v>#REF!</v>
      </c>
      <c r="GE145" s="60"/>
      <c r="GF145" s="61" t="e">
        <f t="shared" si="3"/>
        <v>#REF!</v>
      </c>
      <c r="GG145" s="60"/>
      <c r="GH145" s="62" t="e">
        <f>+GF145/#REF!</f>
        <v>#REF!</v>
      </c>
      <c r="GI145" s="60"/>
      <c r="GJ145" s="60" t="s">
        <v>472</v>
      </c>
      <c r="GK145" s="60"/>
      <c r="GL145" s="60" t="s">
        <v>477</v>
      </c>
    </row>
    <row r="146" spans="186:194" ht="20.100000000000001" customHeight="1" x14ac:dyDescent="0.25">
      <c r="GD146" s="63" t="e">
        <f t="shared" si="2"/>
        <v>#REF!</v>
      </c>
      <c r="GE146" s="60"/>
      <c r="GF146" s="61" t="e">
        <f t="shared" si="3"/>
        <v>#REF!</v>
      </c>
      <c r="GG146" s="60"/>
      <c r="GH146" s="62" t="e">
        <f>+GF146/#REF!</f>
        <v>#REF!</v>
      </c>
      <c r="GI146" s="60"/>
      <c r="GJ146" s="60" t="s">
        <v>472</v>
      </c>
      <c r="GK146" s="60"/>
      <c r="GL146" s="60" t="s">
        <v>478</v>
      </c>
    </row>
    <row r="147" spans="186:194" ht="20.100000000000001" customHeight="1" x14ac:dyDescent="0.25">
      <c r="GD147" s="63" t="e">
        <f t="shared" ref="GD147:GD210" si="4">+GD146+1</f>
        <v>#REF!</v>
      </c>
      <c r="GE147" s="60"/>
      <c r="GF147" s="61" t="e">
        <f t="shared" ref="GF147:GF210" si="5">+GF146+1</f>
        <v>#REF!</v>
      </c>
      <c r="GG147" s="60"/>
      <c r="GH147" s="62" t="e">
        <f>+GF147/#REF!</f>
        <v>#REF!</v>
      </c>
      <c r="GI147" s="60"/>
      <c r="GJ147" s="60" t="s">
        <v>472</v>
      </c>
      <c r="GK147" s="60"/>
      <c r="GL147" s="60" t="s">
        <v>479</v>
      </c>
    </row>
    <row r="148" spans="186:194" ht="20.100000000000001" customHeight="1" x14ac:dyDescent="0.25">
      <c r="GD148" s="63" t="e">
        <f t="shared" si="4"/>
        <v>#REF!</v>
      </c>
      <c r="GE148" s="60"/>
      <c r="GF148" s="61" t="e">
        <f t="shared" si="5"/>
        <v>#REF!</v>
      </c>
      <c r="GG148" s="60"/>
      <c r="GH148" s="62" t="e">
        <f>+GF148/#REF!</f>
        <v>#REF!</v>
      </c>
      <c r="GI148" s="60"/>
      <c r="GJ148" s="60" t="s">
        <v>472</v>
      </c>
      <c r="GK148" s="60"/>
      <c r="GL148" s="60" t="s">
        <v>480</v>
      </c>
    </row>
    <row r="149" spans="186:194" ht="20.100000000000001" customHeight="1" x14ac:dyDescent="0.25">
      <c r="GD149" s="63" t="e">
        <f t="shared" si="4"/>
        <v>#REF!</v>
      </c>
      <c r="GE149" s="60"/>
      <c r="GF149" s="61" t="e">
        <f t="shared" si="5"/>
        <v>#REF!</v>
      </c>
      <c r="GG149" s="60"/>
      <c r="GH149" s="62" t="e">
        <f>+GF149/#REF!</f>
        <v>#REF!</v>
      </c>
      <c r="GI149" s="60"/>
      <c r="GJ149" s="60" t="s">
        <v>472</v>
      </c>
      <c r="GK149" s="60"/>
      <c r="GL149" s="60" t="s">
        <v>474</v>
      </c>
    </row>
    <row r="150" spans="186:194" ht="20.100000000000001" customHeight="1" x14ac:dyDescent="0.25">
      <c r="GD150" s="63" t="e">
        <f t="shared" si="4"/>
        <v>#REF!</v>
      </c>
      <c r="GE150" s="60"/>
      <c r="GF150" s="61" t="e">
        <f t="shared" si="5"/>
        <v>#REF!</v>
      </c>
      <c r="GG150" s="60"/>
      <c r="GH150" s="62" t="e">
        <f>+GF150/#REF!</f>
        <v>#REF!</v>
      </c>
      <c r="GI150" s="60"/>
      <c r="GJ150" s="60" t="s">
        <v>472</v>
      </c>
      <c r="GK150" s="60"/>
      <c r="GL150" s="60" t="s">
        <v>475</v>
      </c>
    </row>
    <row r="151" spans="186:194" ht="20.100000000000001" customHeight="1" x14ac:dyDescent="0.25">
      <c r="GD151" s="63" t="e">
        <f t="shared" si="4"/>
        <v>#REF!</v>
      </c>
      <c r="GE151" s="60"/>
      <c r="GF151" s="61" t="e">
        <f t="shared" si="5"/>
        <v>#REF!</v>
      </c>
      <c r="GG151" s="60"/>
      <c r="GH151" s="62" t="e">
        <f>+GF151/#REF!</f>
        <v>#REF!</v>
      </c>
      <c r="GI151" s="60"/>
      <c r="GJ151" s="60" t="s">
        <v>472</v>
      </c>
      <c r="GK151" s="60"/>
      <c r="GL151" s="60" t="s">
        <v>476</v>
      </c>
    </row>
    <row r="152" spans="186:194" ht="20.100000000000001" customHeight="1" x14ac:dyDescent="0.25">
      <c r="GD152" s="63" t="e">
        <f t="shared" si="4"/>
        <v>#REF!</v>
      </c>
      <c r="GE152" s="60"/>
      <c r="GF152" s="61" t="e">
        <f t="shared" si="5"/>
        <v>#REF!</v>
      </c>
      <c r="GG152" s="60"/>
      <c r="GH152" s="62" t="e">
        <f>+GF152/#REF!</f>
        <v>#REF!</v>
      </c>
      <c r="GI152" s="60"/>
      <c r="GJ152" s="60" t="s">
        <v>472</v>
      </c>
      <c r="GK152" s="60"/>
      <c r="GL152" s="60" t="s">
        <v>477</v>
      </c>
    </row>
    <row r="153" spans="186:194" ht="20.100000000000001" customHeight="1" x14ac:dyDescent="0.25">
      <c r="GD153" s="63" t="e">
        <f t="shared" si="4"/>
        <v>#REF!</v>
      </c>
      <c r="GE153" s="60"/>
      <c r="GF153" s="61" t="e">
        <f t="shared" si="5"/>
        <v>#REF!</v>
      </c>
      <c r="GG153" s="60"/>
      <c r="GH153" s="62" t="e">
        <f>+GF153/#REF!</f>
        <v>#REF!</v>
      </c>
      <c r="GI153" s="60"/>
      <c r="GJ153" s="60" t="s">
        <v>472</v>
      </c>
      <c r="GK153" s="60"/>
      <c r="GL153" s="60" t="s">
        <v>478</v>
      </c>
    </row>
    <row r="154" spans="186:194" ht="20.100000000000001" customHeight="1" x14ac:dyDescent="0.25">
      <c r="GD154" s="63" t="e">
        <f t="shared" si="4"/>
        <v>#REF!</v>
      </c>
      <c r="GE154" s="60"/>
      <c r="GF154" s="61" t="e">
        <f t="shared" si="5"/>
        <v>#REF!</v>
      </c>
      <c r="GG154" s="60"/>
      <c r="GH154" s="62" t="e">
        <f>+GF154/#REF!</f>
        <v>#REF!</v>
      </c>
      <c r="GI154" s="60"/>
      <c r="GJ154" s="60" t="s">
        <v>472</v>
      </c>
      <c r="GK154" s="60"/>
      <c r="GL154" s="60" t="s">
        <v>479</v>
      </c>
    </row>
    <row r="155" spans="186:194" ht="20.100000000000001" customHeight="1" x14ac:dyDescent="0.25">
      <c r="GD155" s="63" t="e">
        <f t="shared" si="4"/>
        <v>#REF!</v>
      </c>
      <c r="GE155" s="60"/>
      <c r="GF155" s="61" t="e">
        <f t="shared" si="5"/>
        <v>#REF!</v>
      </c>
      <c r="GG155" s="60"/>
      <c r="GH155" s="62" t="e">
        <f>+GF155/#REF!</f>
        <v>#REF!</v>
      </c>
      <c r="GI155" s="60"/>
      <c r="GJ155" s="60" t="s">
        <v>472</v>
      </c>
      <c r="GK155" s="60"/>
      <c r="GL155" s="60" t="s">
        <v>480</v>
      </c>
    </row>
    <row r="156" spans="186:194" ht="20.100000000000001" customHeight="1" x14ac:dyDescent="0.25">
      <c r="GD156" s="63" t="e">
        <f t="shared" si="4"/>
        <v>#REF!</v>
      </c>
      <c r="GE156" s="60"/>
      <c r="GF156" s="61" t="e">
        <f t="shared" si="5"/>
        <v>#REF!</v>
      </c>
      <c r="GG156" s="60"/>
      <c r="GH156" s="62" t="e">
        <f>+GF156/#REF!</f>
        <v>#REF!</v>
      </c>
      <c r="GI156" s="60"/>
      <c r="GJ156" s="60" t="s">
        <v>472</v>
      </c>
      <c r="GK156" s="60"/>
      <c r="GL156" s="60" t="s">
        <v>474</v>
      </c>
    </row>
    <row r="157" spans="186:194" ht="20.100000000000001" customHeight="1" x14ac:dyDescent="0.25">
      <c r="GD157" s="63" t="e">
        <f t="shared" si="4"/>
        <v>#REF!</v>
      </c>
      <c r="GE157" s="60"/>
      <c r="GF157" s="61" t="e">
        <f t="shared" si="5"/>
        <v>#REF!</v>
      </c>
      <c r="GG157" s="60"/>
      <c r="GH157" s="62" t="e">
        <f>+GF157/#REF!</f>
        <v>#REF!</v>
      </c>
      <c r="GI157" s="60"/>
      <c r="GJ157" s="60" t="s">
        <v>472</v>
      </c>
      <c r="GK157" s="60"/>
      <c r="GL157" s="60" t="s">
        <v>475</v>
      </c>
    </row>
    <row r="158" spans="186:194" ht="20.100000000000001" customHeight="1" x14ac:dyDescent="0.25">
      <c r="GD158" s="63" t="e">
        <f t="shared" si="4"/>
        <v>#REF!</v>
      </c>
      <c r="GE158" s="60"/>
      <c r="GF158" s="61" t="e">
        <f t="shared" si="5"/>
        <v>#REF!</v>
      </c>
      <c r="GG158" s="60"/>
      <c r="GH158" s="62" t="e">
        <f>+GF158/#REF!</f>
        <v>#REF!</v>
      </c>
      <c r="GI158" s="60"/>
      <c r="GJ158" s="60" t="s">
        <v>472</v>
      </c>
      <c r="GK158" s="60"/>
      <c r="GL158" s="60" t="s">
        <v>476</v>
      </c>
    </row>
    <row r="159" spans="186:194" ht="20.100000000000001" customHeight="1" x14ac:dyDescent="0.25">
      <c r="GD159" s="63" t="e">
        <f t="shared" si="4"/>
        <v>#REF!</v>
      </c>
      <c r="GE159" s="60"/>
      <c r="GF159" s="61" t="e">
        <f t="shared" si="5"/>
        <v>#REF!</v>
      </c>
      <c r="GG159" s="60"/>
      <c r="GH159" s="62" t="e">
        <f>+GF159/#REF!</f>
        <v>#REF!</v>
      </c>
      <c r="GI159" s="60"/>
      <c r="GJ159" s="60" t="s">
        <v>472</v>
      </c>
      <c r="GK159" s="60"/>
      <c r="GL159" s="60" t="s">
        <v>477</v>
      </c>
    </row>
    <row r="160" spans="186:194" ht="20.100000000000001" customHeight="1" x14ac:dyDescent="0.25">
      <c r="GD160" s="63" t="e">
        <f t="shared" si="4"/>
        <v>#REF!</v>
      </c>
      <c r="GE160" s="60"/>
      <c r="GF160" s="61" t="e">
        <f t="shared" si="5"/>
        <v>#REF!</v>
      </c>
      <c r="GG160" s="60"/>
      <c r="GH160" s="62" t="e">
        <f>+GF160/#REF!</f>
        <v>#REF!</v>
      </c>
      <c r="GI160" s="60"/>
      <c r="GJ160" s="60" t="s">
        <v>472</v>
      </c>
      <c r="GK160" s="60"/>
      <c r="GL160" s="60" t="s">
        <v>478</v>
      </c>
    </row>
    <row r="161" spans="186:194" ht="20.100000000000001" customHeight="1" x14ac:dyDescent="0.25">
      <c r="GD161" s="63" t="e">
        <f t="shared" si="4"/>
        <v>#REF!</v>
      </c>
      <c r="GE161" s="60"/>
      <c r="GF161" s="61" t="e">
        <f t="shared" si="5"/>
        <v>#REF!</v>
      </c>
      <c r="GG161" s="60"/>
      <c r="GH161" s="62" t="e">
        <f>+GF161/#REF!</f>
        <v>#REF!</v>
      </c>
      <c r="GI161" s="60"/>
      <c r="GJ161" s="60" t="s">
        <v>472</v>
      </c>
      <c r="GK161" s="60"/>
      <c r="GL161" s="60" t="s">
        <v>479</v>
      </c>
    </row>
    <row r="162" spans="186:194" ht="20.100000000000001" customHeight="1" x14ac:dyDescent="0.25">
      <c r="GD162" s="63" t="e">
        <f t="shared" si="4"/>
        <v>#REF!</v>
      </c>
      <c r="GE162" s="60"/>
      <c r="GF162" s="61" t="e">
        <f t="shared" si="5"/>
        <v>#REF!</v>
      </c>
      <c r="GG162" s="60"/>
      <c r="GH162" s="62" t="e">
        <f>+GF162/#REF!</f>
        <v>#REF!</v>
      </c>
      <c r="GI162" s="60"/>
      <c r="GJ162" s="60" t="s">
        <v>472</v>
      </c>
      <c r="GK162" s="60"/>
      <c r="GL162" s="60" t="s">
        <v>480</v>
      </c>
    </row>
    <row r="163" spans="186:194" ht="20.100000000000001" customHeight="1" x14ac:dyDescent="0.25">
      <c r="GD163" s="63" t="e">
        <f t="shared" si="4"/>
        <v>#REF!</v>
      </c>
      <c r="GE163" s="60"/>
      <c r="GF163" s="61" t="e">
        <f t="shared" si="5"/>
        <v>#REF!</v>
      </c>
      <c r="GG163" s="60"/>
      <c r="GH163" s="62" t="e">
        <f>+GF163/#REF!</f>
        <v>#REF!</v>
      </c>
      <c r="GI163" s="60"/>
      <c r="GJ163" s="60" t="s">
        <v>472</v>
      </c>
      <c r="GK163" s="60"/>
      <c r="GL163" s="60" t="s">
        <v>474</v>
      </c>
    </row>
    <row r="164" spans="186:194" ht="20.100000000000001" customHeight="1" x14ac:dyDescent="0.25">
      <c r="GD164" s="63" t="e">
        <f t="shared" si="4"/>
        <v>#REF!</v>
      </c>
      <c r="GE164" s="60"/>
      <c r="GF164" s="61" t="e">
        <f t="shared" si="5"/>
        <v>#REF!</v>
      </c>
      <c r="GG164" s="60"/>
      <c r="GH164" s="62" t="e">
        <f>+GF164/#REF!</f>
        <v>#REF!</v>
      </c>
      <c r="GI164" s="60"/>
      <c r="GJ164" s="60" t="s">
        <v>472</v>
      </c>
      <c r="GK164" s="60"/>
      <c r="GL164" s="60" t="s">
        <v>475</v>
      </c>
    </row>
    <row r="165" spans="186:194" ht="20.100000000000001" customHeight="1" x14ac:dyDescent="0.25">
      <c r="GD165" s="63" t="e">
        <f t="shared" si="4"/>
        <v>#REF!</v>
      </c>
      <c r="GE165" s="60"/>
      <c r="GF165" s="61" t="e">
        <f t="shared" si="5"/>
        <v>#REF!</v>
      </c>
      <c r="GG165" s="60"/>
      <c r="GH165" s="62" t="e">
        <f>+GF165/#REF!</f>
        <v>#REF!</v>
      </c>
      <c r="GI165" s="60"/>
      <c r="GJ165" s="60" t="s">
        <v>472</v>
      </c>
      <c r="GK165" s="60"/>
      <c r="GL165" s="60" t="s">
        <v>476</v>
      </c>
    </row>
    <row r="166" spans="186:194" ht="20.100000000000001" customHeight="1" x14ac:dyDescent="0.25">
      <c r="GD166" s="63" t="e">
        <f t="shared" si="4"/>
        <v>#REF!</v>
      </c>
      <c r="GE166" s="60"/>
      <c r="GF166" s="61" t="e">
        <f t="shared" si="5"/>
        <v>#REF!</v>
      </c>
      <c r="GG166" s="60"/>
      <c r="GH166" s="62" t="e">
        <f>+GF166/#REF!</f>
        <v>#REF!</v>
      </c>
      <c r="GI166" s="60"/>
      <c r="GJ166" s="60" t="s">
        <v>472</v>
      </c>
      <c r="GK166" s="60"/>
      <c r="GL166" s="60" t="s">
        <v>477</v>
      </c>
    </row>
    <row r="167" spans="186:194" ht="20.100000000000001" customHeight="1" x14ac:dyDescent="0.25">
      <c r="GD167" s="63" t="e">
        <f t="shared" si="4"/>
        <v>#REF!</v>
      </c>
      <c r="GE167" s="60"/>
      <c r="GF167" s="61" t="e">
        <f t="shared" si="5"/>
        <v>#REF!</v>
      </c>
      <c r="GG167" s="60"/>
      <c r="GH167" s="62" t="e">
        <f>+GF167/#REF!</f>
        <v>#REF!</v>
      </c>
      <c r="GI167" s="60"/>
      <c r="GJ167" s="60" t="s">
        <v>472</v>
      </c>
      <c r="GK167" s="60"/>
      <c r="GL167" s="60" t="s">
        <v>478</v>
      </c>
    </row>
    <row r="168" spans="186:194" ht="20.100000000000001" customHeight="1" x14ac:dyDescent="0.25">
      <c r="GD168" s="63" t="e">
        <f t="shared" si="4"/>
        <v>#REF!</v>
      </c>
      <c r="GE168" s="60"/>
      <c r="GF168" s="61" t="e">
        <f t="shared" si="5"/>
        <v>#REF!</v>
      </c>
      <c r="GG168" s="60"/>
      <c r="GH168" s="62" t="e">
        <f>+GF168/#REF!</f>
        <v>#REF!</v>
      </c>
      <c r="GI168" s="60"/>
      <c r="GJ168" s="60" t="s">
        <v>472</v>
      </c>
      <c r="GK168" s="60"/>
      <c r="GL168" s="60" t="s">
        <v>479</v>
      </c>
    </row>
    <row r="169" spans="186:194" ht="20.100000000000001" customHeight="1" x14ac:dyDescent="0.25">
      <c r="GD169" s="63" t="e">
        <f t="shared" si="4"/>
        <v>#REF!</v>
      </c>
      <c r="GE169" s="60"/>
      <c r="GF169" s="61" t="e">
        <f t="shared" si="5"/>
        <v>#REF!</v>
      </c>
      <c r="GG169" s="60"/>
      <c r="GH169" s="62" t="e">
        <f>+GF169/#REF!</f>
        <v>#REF!</v>
      </c>
      <c r="GI169" s="60"/>
      <c r="GJ169" s="60" t="s">
        <v>472</v>
      </c>
      <c r="GK169" s="60"/>
      <c r="GL169" s="60" t="s">
        <v>480</v>
      </c>
    </row>
    <row r="170" spans="186:194" ht="20.100000000000001" customHeight="1" x14ac:dyDescent="0.25">
      <c r="GD170" s="63" t="e">
        <f t="shared" si="4"/>
        <v>#REF!</v>
      </c>
      <c r="GE170" s="60"/>
      <c r="GF170" s="61" t="e">
        <f t="shared" si="5"/>
        <v>#REF!</v>
      </c>
      <c r="GG170" s="60"/>
      <c r="GH170" s="62" t="e">
        <f>+GF170/#REF!</f>
        <v>#REF!</v>
      </c>
      <c r="GI170" s="60"/>
      <c r="GJ170" s="60" t="s">
        <v>472</v>
      </c>
      <c r="GK170" s="60"/>
      <c r="GL170" s="60" t="s">
        <v>474</v>
      </c>
    </row>
    <row r="171" spans="186:194" ht="20.100000000000001" customHeight="1" x14ac:dyDescent="0.25">
      <c r="GD171" s="63" t="e">
        <f t="shared" si="4"/>
        <v>#REF!</v>
      </c>
      <c r="GE171" s="60"/>
      <c r="GF171" s="61" t="e">
        <f t="shared" si="5"/>
        <v>#REF!</v>
      </c>
      <c r="GG171" s="60"/>
      <c r="GH171" s="62" t="e">
        <f>+GF171/#REF!</f>
        <v>#REF!</v>
      </c>
      <c r="GI171" s="60"/>
      <c r="GJ171" s="60" t="s">
        <v>472</v>
      </c>
      <c r="GK171" s="60"/>
      <c r="GL171" s="60" t="s">
        <v>475</v>
      </c>
    </row>
    <row r="172" spans="186:194" ht="20.100000000000001" customHeight="1" x14ac:dyDescent="0.25">
      <c r="GD172" s="63" t="e">
        <f t="shared" si="4"/>
        <v>#REF!</v>
      </c>
      <c r="GE172" s="60"/>
      <c r="GF172" s="61" t="e">
        <f t="shared" si="5"/>
        <v>#REF!</v>
      </c>
      <c r="GG172" s="60"/>
      <c r="GH172" s="62" t="e">
        <f>+GF172/#REF!</f>
        <v>#REF!</v>
      </c>
      <c r="GI172" s="60"/>
      <c r="GJ172" s="60" t="s">
        <v>472</v>
      </c>
      <c r="GK172" s="60"/>
      <c r="GL172" s="60" t="s">
        <v>476</v>
      </c>
    </row>
    <row r="173" spans="186:194" ht="20.100000000000001" customHeight="1" x14ac:dyDescent="0.25">
      <c r="GD173" s="63" t="e">
        <f t="shared" si="4"/>
        <v>#REF!</v>
      </c>
      <c r="GE173" s="60"/>
      <c r="GF173" s="61" t="e">
        <f t="shared" si="5"/>
        <v>#REF!</v>
      </c>
      <c r="GG173" s="60"/>
      <c r="GH173" s="62" t="e">
        <f>+GF173/#REF!</f>
        <v>#REF!</v>
      </c>
      <c r="GI173" s="60"/>
      <c r="GJ173" s="60" t="s">
        <v>472</v>
      </c>
      <c r="GK173" s="60"/>
      <c r="GL173" s="60" t="s">
        <v>477</v>
      </c>
    </row>
    <row r="174" spans="186:194" ht="20.100000000000001" customHeight="1" x14ac:dyDescent="0.25">
      <c r="GD174" s="63" t="e">
        <f t="shared" si="4"/>
        <v>#REF!</v>
      </c>
      <c r="GE174" s="60"/>
      <c r="GF174" s="61" t="e">
        <f t="shared" si="5"/>
        <v>#REF!</v>
      </c>
      <c r="GG174" s="60"/>
      <c r="GH174" s="62" t="e">
        <f>+GF174/#REF!</f>
        <v>#REF!</v>
      </c>
      <c r="GI174" s="60"/>
      <c r="GJ174" s="60" t="s">
        <v>472</v>
      </c>
      <c r="GK174" s="60"/>
      <c r="GL174" s="60" t="s">
        <v>478</v>
      </c>
    </row>
    <row r="175" spans="186:194" ht="20.100000000000001" customHeight="1" x14ac:dyDescent="0.25">
      <c r="GD175" s="63" t="e">
        <f t="shared" si="4"/>
        <v>#REF!</v>
      </c>
      <c r="GE175" s="60"/>
      <c r="GF175" s="61" t="e">
        <f t="shared" si="5"/>
        <v>#REF!</v>
      </c>
      <c r="GG175" s="60"/>
      <c r="GH175" s="62" t="e">
        <f>+GF175/#REF!</f>
        <v>#REF!</v>
      </c>
      <c r="GI175" s="60"/>
      <c r="GJ175" s="60" t="s">
        <v>472</v>
      </c>
      <c r="GK175" s="60"/>
      <c r="GL175" s="60" t="s">
        <v>479</v>
      </c>
    </row>
    <row r="176" spans="186:194" ht="20.100000000000001" customHeight="1" x14ac:dyDescent="0.25">
      <c r="GD176" s="63" t="e">
        <f t="shared" si="4"/>
        <v>#REF!</v>
      </c>
      <c r="GE176" s="60"/>
      <c r="GF176" s="61" t="e">
        <f t="shared" si="5"/>
        <v>#REF!</v>
      </c>
      <c r="GG176" s="60"/>
      <c r="GH176" s="62" t="e">
        <f>+GF176/#REF!</f>
        <v>#REF!</v>
      </c>
      <c r="GI176" s="60"/>
      <c r="GJ176" s="60" t="s">
        <v>472</v>
      </c>
      <c r="GK176" s="60"/>
      <c r="GL176" s="60" t="s">
        <v>480</v>
      </c>
    </row>
    <row r="177" spans="186:194" ht="20.100000000000001" customHeight="1" x14ac:dyDescent="0.25">
      <c r="GD177" s="63" t="e">
        <f t="shared" si="4"/>
        <v>#REF!</v>
      </c>
      <c r="GE177" s="60"/>
      <c r="GF177" s="61" t="e">
        <f t="shared" si="5"/>
        <v>#REF!</v>
      </c>
      <c r="GG177" s="60"/>
      <c r="GH177" s="62" t="e">
        <f>+GF177/#REF!</f>
        <v>#REF!</v>
      </c>
      <c r="GI177" s="60"/>
      <c r="GJ177" s="60" t="s">
        <v>472</v>
      </c>
      <c r="GK177" s="60"/>
      <c r="GL177" s="60" t="s">
        <v>474</v>
      </c>
    </row>
    <row r="178" spans="186:194" ht="20.100000000000001" customHeight="1" x14ac:dyDescent="0.25">
      <c r="GD178" s="63" t="e">
        <f t="shared" si="4"/>
        <v>#REF!</v>
      </c>
      <c r="GE178" s="60"/>
      <c r="GF178" s="61" t="e">
        <f t="shared" si="5"/>
        <v>#REF!</v>
      </c>
      <c r="GG178" s="60"/>
      <c r="GH178" s="62" t="e">
        <f>+GF178/#REF!</f>
        <v>#REF!</v>
      </c>
      <c r="GI178" s="60"/>
      <c r="GJ178" s="60" t="s">
        <v>472</v>
      </c>
      <c r="GK178" s="60"/>
      <c r="GL178" s="60" t="s">
        <v>475</v>
      </c>
    </row>
    <row r="179" spans="186:194" ht="20.100000000000001" customHeight="1" x14ac:dyDescent="0.25">
      <c r="GD179" s="63" t="e">
        <f t="shared" si="4"/>
        <v>#REF!</v>
      </c>
      <c r="GE179" s="60"/>
      <c r="GF179" s="61" t="e">
        <f t="shared" si="5"/>
        <v>#REF!</v>
      </c>
      <c r="GG179" s="60"/>
      <c r="GH179" s="62" t="e">
        <f>+GF179/#REF!</f>
        <v>#REF!</v>
      </c>
      <c r="GI179" s="60"/>
      <c r="GJ179" s="60" t="s">
        <v>472</v>
      </c>
      <c r="GK179" s="60"/>
      <c r="GL179" s="60" t="s">
        <v>476</v>
      </c>
    </row>
    <row r="180" spans="186:194" ht="20.100000000000001" customHeight="1" x14ac:dyDescent="0.25">
      <c r="GD180" s="63" t="e">
        <f t="shared" si="4"/>
        <v>#REF!</v>
      </c>
      <c r="GE180" s="60"/>
      <c r="GF180" s="61" t="e">
        <f t="shared" si="5"/>
        <v>#REF!</v>
      </c>
      <c r="GG180" s="60"/>
      <c r="GH180" s="62" t="e">
        <f>+GF180/#REF!</f>
        <v>#REF!</v>
      </c>
      <c r="GI180" s="60"/>
      <c r="GJ180" s="60" t="s">
        <v>472</v>
      </c>
      <c r="GK180" s="60"/>
      <c r="GL180" s="60" t="s">
        <v>477</v>
      </c>
    </row>
    <row r="181" spans="186:194" ht="20.100000000000001" customHeight="1" x14ac:dyDescent="0.25">
      <c r="GD181" s="63" t="e">
        <f t="shared" si="4"/>
        <v>#REF!</v>
      </c>
      <c r="GE181" s="60"/>
      <c r="GF181" s="61" t="e">
        <f t="shared" si="5"/>
        <v>#REF!</v>
      </c>
      <c r="GG181" s="60"/>
      <c r="GH181" s="62" t="e">
        <f>+GF181/#REF!</f>
        <v>#REF!</v>
      </c>
      <c r="GI181" s="60"/>
      <c r="GJ181" s="60" t="s">
        <v>472</v>
      </c>
      <c r="GK181" s="60"/>
      <c r="GL181" s="60" t="s">
        <v>478</v>
      </c>
    </row>
    <row r="182" spans="186:194" ht="20.100000000000001" customHeight="1" x14ac:dyDescent="0.25">
      <c r="GD182" s="63" t="e">
        <f t="shared" si="4"/>
        <v>#REF!</v>
      </c>
      <c r="GE182" s="60"/>
      <c r="GF182" s="61" t="e">
        <f t="shared" si="5"/>
        <v>#REF!</v>
      </c>
      <c r="GG182" s="60"/>
      <c r="GH182" s="62" t="e">
        <f>+GF182/#REF!</f>
        <v>#REF!</v>
      </c>
      <c r="GI182" s="60"/>
      <c r="GJ182" s="60" t="s">
        <v>472</v>
      </c>
      <c r="GK182" s="60"/>
      <c r="GL182" s="60" t="s">
        <v>479</v>
      </c>
    </row>
    <row r="183" spans="186:194" ht="20.100000000000001" customHeight="1" x14ac:dyDescent="0.25">
      <c r="GD183" s="63" t="e">
        <f t="shared" si="4"/>
        <v>#REF!</v>
      </c>
      <c r="GE183" s="60"/>
      <c r="GF183" s="61" t="e">
        <f t="shared" si="5"/>
        <v>#REF!</v>
      </c>
      <c r="GG183" s="60"/>
      <c r="GH183" s="62" t="e">
        <f>+GF183/#REF!</f>
        <v>#REF!</v>
      </c>
      <c r="GI183" s="60"/>
      <c r="GJ183" s="60" t="s">
        <v>472</v>
      </c>
      <c r="GK183" s="60"/>
      <c r="GL183" s="60" t="s">
        <v>480</v>
      </c>
    </row>
    <row r="184" spans="186:194" ht="20.100000000000001" customHeight="1" x14ac:dyDescent="0.25">
      <c r="GD184" s="63" t="e">
        <f t="shared" si="4"/>
        <v>#REF!</v>
      </c>
      <c r="GE184" s="60"/>
      <c r="GF184" s="61" t="e">
        <f t="shared" si="5"/>
        <v>#REF!</v>
      </c>
      <c r="GG184" s="60"/>
      <c r="GH184" s="62" t="e">
        <f>+GF184/#REF!</f>
        <v>#REF!</v>
      </c>
      <c r="GI184" s="60"/>
      <c r="GJ184" s="60" t="s">
        <v>472</v>
      </c>
      <c r="GK184" s="60"/>
      <c r="GL184" s="60" t="s">
        <v>474</v>
      </c>
    </row>
    <row r="185" spans="186:194" ht="20.100000000000001" customHeight="1" x14ac:dyDescent="0.25">
      <c r="GD185" s="63" t="e">
        <f t="shared" si="4"/>
        <v>#REF!</v>
      </c>
      <c r="GE185" s="60"/>
      <c r="GF185" s="61" t="e">
        <f t="shared" si="5"/>
        <v>#REF!</v>
      </c>
      <c r="GG185" s="60"/>
      <c r="GH185" s="62" t="e">
        <f>+GF185/#REF!</f>
        <v>#REF!</v>
      </c>
      <c r="GI185" s="60"/>
      <c r="GJ185" s="60" t="s">
        <v>472</v>
      </c>
      <c r="GK185" s="60"/>
      <c r="GL185" s="60" t="s">
        <v>475</v>
      </c>
    </row>
    <row r="186" spans="186:194" ht="20.100000000000001" customHeight="1" x14ac:dyDescent="0.25">
      <c r="GD186" s="63" t="e">
        <f t="shared" si="4"/>
        <v>#REF!</v>
      </c>
      <c r="GE186" s="60"/>
      <c r="GF186" s="61" t="e">
        <f t="shared" si="5"/>
        <v>#REF!</v>
      </c>
      <c r="GG186" s="60"/>
      <c r="GH186" s="62" t="e">
        <f>+GF186/#REF!</f>
        <v>#REF!</v>
      </c>
      <c r="GI186" s="60"/>
      <c r="GJ186" s="60" t="s">
        <v>472</v>
      </c>
      <c r="GK186" s="60"/>
      <c r="GL186" s="60" t="s">
        <v>476</v>
      </c>
    </row>
    <row r="187" spans="186:194" ht="20.100000000000001" customHeight="1" x14ac:dyDescent="0.25">
      <c r="GD187" s="63" t="e">
        <f t="shared" si="4"/>
        <v>#REF!</v>
      </c>
      <c r="GE187" s="60"/>
      <c r="GF187" s="61" t="e">
        <f t="shared" si="5"/>
        <v>#REF!</v>
      </c>
      <c r="GG187" s="60"/>
      <c r="GH187" s="62" t="e">
        <f>+GF187/#REF!</f>
        <v>#REF!</v>
      </c>
      <c r="GI187" s="60"/>
      <c r="GJ187" s="60" t="s">
        <v>472</v>
      </c>
      <c r="GK187" s="60"/>
      <c r="GL187" s="60" t="s">
        <v>477</v>
      </c>
    </row>
    <row r="188" spans="186:194" ht="20.100000000000001" customHeight="1" x14ac:dyDescent="0.25">
      <c r="GD188" s="63" t="e">
        <f t="shared" si="4"/>
        <v>#REF!</v>
      </c>
      <c r="GE188" s="60"/>
      <c r="GF188" s="61" t="e">
        <f t="shared" si="5"/>
        <v>#REF!</v>
      </c>
      <c r="GG188" s="60"/>
      <c r="GH188" s="62" t="e">
        <f>+GF188/#REF!</f>
        <v>#REF!</v>
      </c>
      <c r="GI188" s="60"/>
      <c r="GJ188" s="60" t="s">
        <v>472</v>
      </c>
      <c r="GK188" s="60"/>
      <c r="GL188" s="60" t="s">
        <v>478</v>
      </c>
    </row>
    <row r="189" spans="186:194" ht="20.100000000000001" customHeight="1" x14ac:dyDescent="0.25">
      <c r="GD189" s="63" t="e">
        <f t="shared" si="4"/>
        <v>#REF!</v>
      </c>
      <c r="GE189" s="60"/>
      <c r="GF189" s="61" t="e">
        <f t="shared" si="5"/>
        <v>#REF!</v>
      </c>
      <c r="GG189" s="60"/>
      <c r="GH189" s="62" t="e">
        <f>+GF189/#REF!</f>
        <v>#REF!</v>
      </c>
      <c r="GI189" s="60"/>
      <c r="GJ189" s="60" t="s">
        <v>472</v>
      </c>
      <c r="GK189" s="60"/>
      <c r="GL189" s="60" t="s">
        <v>479</v>
      </c>
    </row>
    <row r="190" spans="186:194" ht="20.100000000000001" customHeight="1" x14ac:dyDescent="0.25">
      <c r="GD190" s="63" t="e">
        <f t="shared" si="4"/>
        <v>#REF!</v>
      </c>
      <c r="GE190" s="60"/>
      <c r="GF190" s="61" t="e">
        <f t="shared" si="5"/>
        <v>#REF!</v>
      </c>
      <c r="GG190" s="60"/>
      <c r="GH190" s="62" t="e">
        <f>+GF190/#REF!</f>
        <v>#REF!</v>
      </c>
      <c r="GI190" s="60"/>
      <c r="GJ190" s="60" t="s">
        <v>472</v>
      </c>
      <c r="GK190" s="60"/>
      <c r="GL190" s="60" t="s">
        <v>480</v>
      </c>
    </row>
    <row r="191" spans="186:194" ht="20.100000000000001" customHeight="1" x14ac:dyDescent="0.25">
      <c r="GD191" s="63" t="e">
        <f t="shared" si="4"/>
        <v>#REF!</v>
      </c>
      <c r="GE191" s="60"/>
      <c r="GF191" s="61" t="e">
        <f t="shared" si="5"/>
        <v>#REF!</v>
      </c>
      <c r="GG191" s="60"/>
      <c r="GH191" s="62" t="e">
        <f>+GF191/#REF!</f>
        <v>#REF!</v>
      </c>
      <c r="GI191" s="60"/>
      <c r="GJ191" s="60" t="s">
        <v>472</v>
      </c>
      <c r="GK191" s="60"/>
      <c r="GL191" s="60" t="s">
        <v>474</v>
      </c>
    </row>
    <row r="192" spans="186:194" ht="20.100000000000001" customHeight="1" x14ac:dyDescent="0.25">
      <c r="GD192" s="63" t="e">
        <f t="shared" si="4"/>
        <v>#REF!</v>
      </c>
      <c r="GE192" s="60"/>
      <c r="GF192" s="61" t="e">
        <f t="shared" si="5"/>
        <v>#REF!</v>
      </c>
      <c r="GG192" s="60"/>
      <c r="GH192" s="62" t="e">
        <f>+GF192/#REF!</f>
        <v>#REF!</v>
      </c>
      <c r="GI192" s="60"/>
      <c r="GJ192" s="60" t="s">
        <v>472</v>
      </c>
      <c r="GK192" s="60"/>
      <c r="GL192" s="60" t="s">
        <v>475</v>
      </c>
    </row>
    <row r="193" spans="186:194" ht="20.100000000000001" customHeight="1" x14ac:dyDescent="0.25">
      <c r="GD193" s="63" t="e">
        <f t="shared" si="4"/>
        <v>#REF!</v>
      </c>
      <c r="GE193" s="60"/>
      <c r="GF193" s="61" t="e">
        <f t="shared" si="5"/>
        <v>#REF!</v>
      </c>
      <c r="GG193" s="60"/>
      <c r="GH193" s="62" t="e">
        <f>+GF193/#REF!</f>
        <v>#REF!</v>
      </c>
      <c r="GI193" s="60"/>
      <c r="GJ193" s="60" t="s">
        <v>472</v>
      </c>
      <c r="GK193" s="60"/>
      <c r="GL193" s="60" t="s">
        <v>476</v>
      </c>
    </row>
    <row r="194" spans="186:194" ht="20.100000000000001" customHeight="1" x14ac:dyDescent="0.25">
      <c r="GD194" s="63" t="e">
        <f t="shared" si="4"/>
        <v>#REF!</v>
      </c>
      <c r="GE194" s="60"/>
      <c r="GF194" s="61" t="e">
        <f t="shared" si="5"/>
        <v>#REF!</v>
      </c>
      <c r="GG194" s="60"/>
      <c r="GH194" s="62" t="e">
        <f>+GF194/#REF!</f>
        <v>#REF!</v>
      </c>
      <c r="GI194" s="60"/>
      <c r="GJ194" s="60" t="s">
        <v>472</v>
      </c>
      <c r="GK194" s="60"/>
      <c r="GL194" s="60" t="s">
        <v>477</v>
      </c>
    </row>
    <row r="195" spans="186:194" ht="20.100000000000001" customHeight="1" x14ac:dyDescent="0.25">
      <c r="GD195" s="63" t="e">
        <f t="shared" si="4"/>
        <v>#REF!</v>
      </c>
      <c r="GE195" s="60"/>
      <c r="GF195" s="61" t="e">
        <f t="shared" si="5"/>
        <v>#REF!</v>
      </c>
      <c r="GG195" s="60"/>
      <c r="GH195" s="62" t="e">
        <f>+GF195/#REF!</f>
        <v>#REF!</v>
      </c>
      <c r="GI195" s="60"/>
      <c r="GJ195" s="60" t="s">
        <v>472</v>
      </c>
      <c r="GK195" s="60"/>
      <c r="GL195" s="60" t="s">
        <v>478</v>
      </c>
    </row>
    <row r="196" spans="186:194" ht="20.100000000000001" customHeight="1" x14ac:dyDescent="0.25">
      <c r="GD196" s="63" t="e">
        <f t="shared" si="4"/>
        <v>#REF!</v>
      </c>
      <c r="GE196" s="60"/>
      <c r="GF196" s="61" t="e">
        <f t="shared" si="5"/>
        <v>#REF!</v>
      </c>
      <c r="GG196" s="60"/>
      <c r="GH196" s="62" t="e">
        <f>+GF196/#REF!</f>
        <v>#REF!</v>
      </c>
      <c r="GI196" s="60"/>
      <c r="GJ196" s="60" t="s">
        <v>472</v>
      </c>
      <c r="GK196" s="60"/>
      <c r="GL196" s="60" t="s">
        <v>479</v>
      </c>
    </row>
    <row r="197" spans="186:194" ht="20.100000000000001" customHeight="1" x14ac:dyDescent="0.25">
      <c r="GD197" s="63" t="e">
        <f t="shared" si="4"/>
        <v>#REF!</v>
      </c>
      <c r="GE197" s="60"/>
      <c r="GF197" s="61" t="e">
        <f t="shared" si="5"/>
        <v>#REF!</v>
      </c>
      <c r="GG197" s="60"/>
      <c r="GH197" s="62" t="e">
        <f>+GF197/#REF!</f>
        <v>#REF!</v>
      </c>
      <c r="GI197" s="60"/>
      <c r="GJ197" s="60" t="s">
        <v>472</v>
      </c>
      <c r="GK197" s="60"/>
      <c r="GL197" s="60" t="s">
        <v>480</v>
      </c>
    </row>
    <row r="198" spans="186:194" ht="20.100000000000001" customHeight="1" x14ac:dyDescent="0.25">
      <c r="GD198" s="63" t="e">
        <f t="shared" si="4"/>
        <v>#REF!</v>
      </c>
      <c r="GE198" s="60"/>
      <c r="GF198" s="61" t="e">
        <f t="shared" si="5"/>
        <v>#REF!</v>
      </c>
      <c r="GG198" s="60"/>
      <c r="GH198" s="62" t="e">
        <f>+GF198/#REF!</f>
        <v>#REF!</v>
      </c>
      <c r="GI198" s="60"/>
      <c r="GJ198" s="60" t="s">
        <v>472</v>
      </c>
      <c r="GK198" s="60"/>
      <c r="GL198" s="60" t="s">
        <v>474</v>
      </c>
    </row>
    <row r="199" spans="186:194" ht="20.100000000000001" customHeight="1" x14ac:dyDescent="0.25">
      <c r="GD199" s="63" t="e">
        <f t="shared" si="4"/>
        <v>#REF!</v>
      </c>
      <c r="GE199" s="60"/>
      <c r="GF199" s="61" t="e">
        <f t="shared" si="5"/>
        <v>#REF!</v>
      </c>
      <c r="GG199" s="60"/>
      <c r="GH199" s="62" t="e">
        <f>+GF199/#REF!</f>
        <v>#REF!</v>
      </c>
      <c r="GI199" s="60"/>
      <c r="GJ199" s="60" t="s">
        <v>472</v>
      </c>
      <c r="GK199" s="60"/>
      <c r="GL199" s="60" t="s">
        <v>475</v>
      </c>
    </row>
    <row r="200" spans="186:194" ht="20.100000000000001" customHeight="1" x14ac:dyDescent="0.25">
      <c r="GD200" s="63" t="e">
        <f t="shared" si="4"/>
        <v>#REF!</v>
      </c>
      <c r="GE200" s="60"/>
      <c r="GF200" s="61" t="e">
        <f t="shared" si="5"/>
        <v>#REF!</v>
      </c>
      <c r="GG200" s="60"/>
      <c r="GH200" s="62" t="e">
        <f>+GF200/#REF!</f>
        <v>#REF!</v>
      </c>
      <c r="GI200" s="60"/>
      <c r="GJ200" s="60" t="s">
        <v>472</v>
      </c>
      <c r="GK200" s="60"/>
      <c r="GL200" s="60" t="s">
        <v>476</v>
      </c>
    </row>
    <row r="201" spans="186:194" ht="20.100000000000001" customHeight="1" x14ac:dyDescent="0.25">
      <c r="GD201" s="63" t="e">
        <f t="shared" si="4"/>
        <v>#REF!</v>
      </c>
      <c r="GE201" s="60"/>
      <c r="GF201" s="61" t="e">
        <f t="shared" si="5"/>
        <v>#REF!</v>
      </c>
      <c r="GG201" s="60"/>
      <c r="GH201" s="62" t="e">
        <f>+GF201/#REF!</f>
        <v>#REF!</v>
      </c>
      <c r="GI201" s="60"/>
      <c r="GJ201" s="60" t="s">
        <v>472</v>
      </c>
      <c r="GK201" s="60"/>
      <c r="GL201" s="60" t="s">
        <v>477</v>
      </c>
    </row>
    <row r="202" spans="186:194" ht="20.100000000000001" customHeight="1" x14ac:dyDescent="0.25">
      <c r="GD202" s="63" t="e">
        <f t="shared" si="4"/>
        <v>#REF!</v>
      </c>
      <c r="GE202" s="60"/>
      <c r="GF202" s="61" t="e">
        <f t="shared" si="5"/>
        <v>#REF!</v>
      </c>
      <c r="GG202" s="60"/>
      <c r="GH202" s="62" t="e">
        <f>+GF202/#REF!</f>
        <v>#REF!</v>
      </c>
      <c r="GI202" s="60"/>
      <c r="GJ202" s="60" t="s">
        <v>472</v>
      </c>
      <c r="GK202" s="60"/>
      <c r="GL202" s="60" t="s">
        <v>478</v>
      </c>
    </row>
    <row r="203" spans="186:194" ht="20.100000000000001" customHeight="1" x14ac:dyDescent="0.25">
      <c r="GD203" s="63" t="e">
        <f t="shared" si="4"/>
        <v>#REF!</v>
      </c>
      <c r="GE203" s="60"/>
      <c r="GF203" s="61" t="e">
        <f t="shared" si="5"/>
        <v>#REF!</v>
      </c>
      <c r="GG203" s="60"/>
      <c r="GH203" s="62" t="e">
        <f>+GF203/#REF!</f>
        <v>#REF!</v>
      </c>
      <c r="GI203" s="60"/>
      <c r="GJ203" s="60" t="s">
        <v>472</v>
      </c>
      <c r="GK203" s="60"/>
      <c r="GL203" s="60" t="s">
        <v>479</v>
      </c>
    </row>
    <row r="204" spans="186:194" ht="20.100000000000001" customHeight="1" x14ac:dyDescent="0.25">
      <c r="GD204" s="63" t="e">
        <f t="shared" si="4"/>
        <v>#REF!</v>
      </c>
      <c r="GE204" s="60"/>
      <c r="GF204" s="61" t="e">
        <f t="shared" si="5"/>
        <v>#REF!</v>
      </c>
      <c r="GG204" s="60"/>
      <c r="GH204" s="62" t="e">
        <f>+GF204/#REF!</f>
        <v>#REF!</v>
      </c>
      <c r="GI204" s="60"/>
      <c r="GJ204" s="60" t="s">
        <v>472</v>
      </c>
      <c r="GK204" s="60"/>
      <c r="GL204" s="60" t="s">
        <v>480</v>
      </c>
    </row>
    <row r="205" spans="186:194" ht="20.100000000000001" customHeight="1" x14ac:dyDescent="0.25">
      <c r="GD205" s="63" t="e">
        <f t="shared" si="4"/>
        <v>#REF!</v>
      </c>
      <c r="GE205" s="60"/>
      <c r="GF205" s="61" t="e">
        <f t="shared" si="5"/>
        <v>#REF!</v>
      </c>
      <c r="GG205" s="60"/>
      <c r="GH205" s="62" t="e">
        <f>+GF205/#REF!</f>
        <v>#REF!</v>
      </c>
      <c r="GI205" s="60"/>
      <c r="GJ205" s="60" t="s">
        <v>472</v>
      </c>
      <c r="GK205" s="60"/>
      <c r="GL205" s="60" t="s">
        <v>474</v>
      </c>
    </row>
    <row r="206" spans="186:194" ht="20.100000000000001" customHeight="1" x14ac:dyDescent="0.25">
      <c r="GD206" s="63" t="e">
        <f t="shared" si="4"/>
        <v>#REF!</v>
      </c>
      <c r="GE206" s="60"/>
      <c r="GF206" s="61" t="e">
        <f t="shared" si="5"/>
        <v>#REF!</v>
      </c>
      <c r="GG206" s="60"/>
      <c r="GH206" s="62" t="e">
        <f>+GF206/#REF!</f>
        <v>#REF!</v>
      </c>
      <c r="GI206" s="60"/>
      <c r="GJ206" s="60" t="s">
        <v>472</v>
      </c>
      <c r="GK206" s="60"/>
      <c r="GL206" s="60" t="s">
        <v>475</v>
      </c>
    </row>
    <row r="207" spans="186:194" ht="20.100000000000001" customHeight="1" x14ac:dyDescent="0.25">
      <c r="GD207" s="63" t="e">
        <f t="shared" si="4"/>
        <v>#REF!</v>
      </c>
      <c r="GE207" s="60"/>
      <c r="GF207" s="61" t="e">
        <f t="shared" si="5"/>
        <v>#REF!</v>
      </c>
      <c r="GG207" s="60"/>
      <c r="GH207" s="62" t="e">
        <f>+GF207/#REF!</f>
        <v>#REF!</v>
      </c>
      <c r="GI207" s="60"/>
      <c r="GJ207" s="60" t="s">
        <v>472</v>
      </c>
      <c r="GK207" s="60"/>
      <c r="GL207" s="60" t="s">
        <v>476</v>
      </c>
    </row>
    <row r="208" spans="186:194" ht="20.100000000000001" customHeight="1" x14ac:dyDescent="0.25">
      <c r="GD208" s="63" t="e">
        <f t="shared" si="4"/>
        <v>#REF!</v>
      </c>
      <c r="GE208" s="60"/>
      <c r="GF208" s="61" t="e">
        <f t="shared" si="5"/>
        <v>#REF!</v>
      </c>
      <c r="GG208" s="60"/>
      <c r="GH208" s="62" t="e">
        <f>+GF208/#REF!</f>
        <v>#REF!</v>
      </c>
      <c r="GI208" s="60"/>
      <c r="GJ208" s="60" t="s">
        <v>472</v>
      </c>
      <c r="GK208" s="60"/>
      <c r="GL208" s="60" t="s">
        <v>477</v>
      </c>
    </row>
    <row r="209" spans="186:194" ht="20.100000000000001" customHeight="1" x14ac:dyDescent="0.25">
      <c r="GD209" s="63" t="e">
        <f t="shared" si="4"/>
        <v>#REF!</v>
      </c>
      <c r="GE209" s="60"/>
      <c r="GF209" s="61" t="e">
        <f t="shared" si="5"/>
        <v>#REF!</v>
      </c>
      <c r="GG209" s="60"/>
      <c r="GH209" s="62" t="e">
        <f>+GF209/#REF!</f>
        <v>#REF!</v>
      </c>
      <c r="GI209" s="60"/>
      <c r="GJ209" s="60" t="s">
        <v>472</v>
      </c>
      <c r="GK209" s="60"/>
      <c r="GL209" s="60" t="s">
        <v>478</v>
      </c>
    </row>
    <row r="210" spans="186:194" ht="20.100000000000001" customHeight="1" x14ac:dyDescent="0.25">
      <c r="GD210" s="63" t="e">
        <f t="shared" si="4"/>
        <v>#REF!</v>
      </c>
      <c r="GE210" s="60"/>
      <c r="GF210" s="61" t="e">
        <f t="shared" si="5"/>
        <v>#REF!</v>
      </c>
      <c r="GG210" s="60"/>
      <c r="GH210" s="62" t="e">
        <f>+GF210/#REF!</f>
        <v>#REF!</v>
      </c>
      <c r="GI210" s="60"/>
      <c r="GJ210" s="60" t="s">
        <v>472</v>
      </c>
      <c r="GK210" s="60"/>
      <c r="GL210" s="60" t="s">
        <v>479</v>
      </c>
    </row>
    <row r="211" spans="186:194" ht="20.100000000000001" customHeight="1" x14ac:dyDescent="0.25">
      <c r="GD211" s="63" t="e">
        <f t="shared" ref="GD211:GD274" si="6">+GD210+1</f>
        <v>#REF!</v>
      </c>
      <c r="GE211" s="60"/>
      <c r="GF211" s="61" t="e">
        <f t="shared" ref="GF211:GF274" si="7">+GF210+1</f>
        <v>#REF!</v>
      </c>
      <c r="GG211" s="60"/>
      <c r="GH211" s="62" t="e">
        <f>+GF211/#REF!</f>
        <v>#REF!</v>
      </c>
      <c r="GI211" s="60"/>
      <c r="GJ211" s="60" t="s">
        <v>472</v>
      </c>
      <c r="GK211" s="60"/>
      <c r="GL211" s="60" t="s">
        <v>480</v>
      </c>
    </row>
    <row r="212" spans="186:194" ht="20.100000000000001" customHeight="1" x14ac:dyDescent="0.25">
      <c r="GD212" s="63" t="e">
        <f t="shared" si="6"/>
        <v>#REF!</v>
      </c>
      <c r="GE212" s="60"/>
      <c r="GF212" s="61" t="e">
        <f t="shared" si="7"/>
        <v>#REF!</v>
      </c>
      <c r="GG212" s="60"/>
      <c r="GH212" s="62" t="e">
        <f>+GF212/#REF!</f>
        <v>#REF!</v>
      </c>
      <c r="GI212" s="60"/>
      <c r="GJ212" s="60" t="s">
        <v>472</v>
      </c>
      <c r="GK212" s="60"/>
      <c r="GL212" s="60" t="s">
        <v>474</v>
      </c>
    </row>
    <row r="213" spans="186:194" ht="20.100000000000001" customHeight="1" x14ac:dyDescent="0.25">
      <c r="GD213" s="63" t="e">
        <f t="shared" si="6"/>
        <v>#REF!</v>
      </c>
      <c r="GE213" s="60"/>
      <c r="GF213" s="61" t="e">
        <f t="shared" si="7"/>
        <v>#REF!</v>
      </c>
      <c r="GG213" s="60"/>
      <c r="GH213" s="62" t="e">
        <f>+GF213/#REF!</f>
        <v>#REF!</v>
      </c>
      <c r="GI213" s="60"/>
      <c r="GJ213" s="60" t="s">
        <v>472</v>
      </c>
      <c r="GK213" s="60"/>
      <c r="GL213" s="60" t="s">
        <v>475</v>
      </c>
    </row>
    <row r="214" spans="186:194" ht="20.100000000000001" customHeight="1" x14ac:dyDescent="0.25">
      <c r="GD214" s="63" t="e">
        <f t="shared" si="6"/>
        <v>#REF!</v>
      </c>
      <c r="GE214" s="60"/>
      <c r="GF214" s="61" t="e">
        <f t="shared" si="7"/>
        <v>#REF!</v>
      </c>
      <c r="GG214" s="60"/>
      <c r="GH214" s="62" t="e">
        <f>+GF214/#REF!</f>
        <v>#REF!</v>
      </c>
      <c r="GI214" s="60"/>
      <c r="GJ214" s="60" t="s">
        <v>472</v>
      </c>
      <c r="GK214" s="60"/>
      <c r="GL214" s="60" t="s">
        <v>476</v>
      </c>
    </row>
    <row r="215" spans="186:194" ht="20.100000000000001" customHeight="1" x14ac:dyDescent="0.25">
      <c r="GD215" s="63" t="e">
        <f t="shared" si="6"/>
        <v>#REF!</v>
      </c>
      <c r="GE215" s="60"/>
      <c r="GF215" s="61" t="e">
        <f t="shared" si="7"/>
        <v>#REF!</v>
      </c>
      <c r="GG215" s="60"/>
      <c r="GH215" s="62" t="e">
        <f>+GF215/#REF!</f>
        <v>#REF!</v>
      </c>
      <c r="GI215" s="60"/>
      <c r="GJ215" s="60" t="s">
        <v>472</v>
      </c>
      <c r="GK215" s="60"/>
      <c r="GL215" s="60" t="s">
        <v>477</v>
      </c>
    </row>
    <row r="216" spans="186:194" ht="20.100000000000001" customHeight="1" x14ac:dyDescent="0.25">
      <c r="GD216" s="63" t="e">
        <f t="shared" si="6"/>
        <v>#REF!</v>
      </c>
      <c r="GE216" s="60"/>
      <c r="GF216" s="61" t="e">
        <f t="shared" si="7"/>
        <v>#REF!</v>
      </c>
      <c r="GG216" s="60"/>
      <c r="GH216" s="62" t="e">
        <f>+GF216/#REF!</f>
        <v>#REF!</v>
      </c>
      <c r="GI216" s="60"/>
      <c r="GJ216" s="60" t="s">
        <v>472</v>
      </c>
      <c r="GK216" s="60"/>
      <c r="GL216" s="60" t="s">
        <v>478</v>
      </c>
    </row>
    <row r="217" spans="186:194" ht="20.100000000000001" customHeight="1" x14ac:dyDescent="0.25">
      <c r="GD217" s="63" t="e">
        <f t="shared" si="6"/>
        <v>#REF!</v>
      </c>
      <c r="GE217" s="60"/>
      <c r="GF217" s="61" t="e">
        <f t="shared" si="7"/>
        <v>#REF!</v>
      </c>
      <c r="GG217" s="60"/>
      <c r="GH217" s="62" t="e">
        <f>+GF217/#REF!</f>
        <v>#REF!</v>
      </c>
      <c r="GI217" s="60"/>
      <c r="GJ217" s="60" t="s">
        <v>472</v>
      </c>
      <c r="GK217" s="60"/>
      <c r="GL217" s="60" t="s">
        <v>479</v>
      </c>
    </row>
    <row r="218" spans="186:194" ht="20.100000000000001" customHeight="1" x14ac:dyDescent="0.25">
      <c r="GD218" s="63" t="e">
        <f t="shared" si="6"/>
        <v>#REF!</v>
      </c>
      <c r="GE218" s="60"/>
      <c r="GF218" s="61" t="e">
        <f t="shared" si="7"/>
        <v>#REF!</v>
      </c>
      <c r="GG218" s="60"/>
      <c r="GH218" s="62" t="e">
        <f>+GF218/#REF!</f>
        <v>#REF!</v>
      </c>
      <c r="GI218" s="60"/>
      <c r="GJ218" s="60" t="s">
        <v>472</v>
      </c>
      <c r="GK218" s="60"/>
      <c r="GL218" s="60" t="s">
        <v>480</v>
      </c>
    </row>
    <row r="219" spans="186:194" ht="20.100000000000001" customHeight="1" x14ac:dyDescent="0.25">
      <c r="GD219" s="63" t="e">
        <f t="shared" si="6"/>
        <v>#REF!</v>
      </c>
      <c r="GE219" s="60"/>
      <c r="GF219" s="61" t="e">
        <f t="shared" si="7"/>
        <v>#REF!</v>
      </c>
      <c r="GG219" s="60"/>
      <c r="GH219" s="62" t="e">
        <f>+GF219/#REF!</f>
        <v>#REF!</v>
      </c>
      <c r="GI219" s="60"/>
      <c r="GJ219" s="60" t="s">
        <v>472</v>
      </c>
      <c r="GK219" s="60"/>
      <c r="GL219" s="60" t="s">
        <v>474</v>
      </c>
    </row>
    <row r="220" spans="186:194" ht="20.100000000000001" customHeight="1" x14ac:dyDescent="0.25">
      <c r="GD220" s="63" t="e">
        <f t="shared" si="6"/>
        <v>#REF!</v>
      </c>
      <c r="GE220" s="60"/>
      <c r="GF220" s="61" t="e">
        <f t="shared" si="7"/>
        <v>#REF!</v>
      </c>
      <c r="GG220" s="60"/>
      <c r="GH220" s="62" t="e">
        <f>+GF220/#REF!</f>
        <v>#REF!</v>
      </c>
      <c r="GI220" s="60"/>
      <c r="GJ220" s="60" t="s">
        <v>472</v>
      </c>
      <c r="GK220" s="60"/>
      <c r="GL220" s="60" t="s">
        <v>475</v>
      </c>
    </row>
    <row r="221" spans="186:194" ht="20.100000000000001" customHeight="1" x14ac:dyDescent="0.25">
      <c r="GD221" s="63" t="e">
        <f t="shared" si="6"/>
        <v>#REF!</v>
      </c>
      <c r="GE221" s="60"/>
      <c r="GF221" s="61" t="e">
        <f t="shared" si="7"/>
        <v>#REF!</v>
      </c>
      <c r="GG221" s="60"/>
      <c r="GH221" s="62" t="e">
        <f>+GF221/#REF!</f>
        <v>#REF!</v>
      </c>
      <c r="GI221" s="60"/>
      <c r="GJ221" s="60" t="s">
        <v>472</v>
      </c>
      <c r="GK221" s="60"/>
      <c r="GL221" s="60" t="s">
        <v>476</v>
      </c>
    </row>
    <row r="222" spans="186:194" ht="20.100000000000001" customHeight="1" x14ac:dyDescent="0.25">
      <c r="GD222" s="63" t="e">
        <f t="shared" si="6"/>
        <v>#REF!</v>
      </c>
      <c r="GE222" s="60"/>
      <c r="GF222" s="61" t="e">
        <f t="shared" si="7"/>
        <v>#REF!</v>
      </c>
      <c r="GG222" s="60"/>
      <c r="GH222" s="62" t="e">
        <f>+GF222/#REF!</f>
        <v>#REF!</v>
      </c>
      <c r="GI222" s="60"/>
      <c r="GJ222" s="60" t="s">
        <v>472</v>
      </c>
      <c r="GK222" s="60"/>
      <c r="GL222" s="60" t="s">
        <v>477</v>
      </c>
    </row>
    <row r="223" spans="186:194" ht="20.100000000000001" customHeight="1" x14ac:dyDescent="0.25">
      <c r="GD223" s="63" t="e">
        <f t="shared" si="6"/>
        <v>#REF!</v>
      </c>
      <c r="GE223" s="60"/>
      <c r="GF223" s="61" t="e">
        <f t="shared" si="7"/>
        <v>#REF!</v>
      </c>
      <c r="GG223" s="60"/>
      <c r="GH223" s="62" t="e">
        <f>+GF223/#REF!</f>
        <v>#REF!</v>
      </c>
      <c r="GI223" s="60"/>
      <c r="GJ223" s="60" t="s">
        <v>472</v>
      </c>
      <c r="GK223" s="60"/>
      <c r="GL223" s="60" t="s">
        <v>478</v>
      </c>
    </row>
    <row r="224" spans="186:194" ht="20.100000000000001" customHeight="1" x14ac:dyDescent="0.25">
      <c r="GD224" s="63" t="e">
        <f t="shared" si="6"/>
        <v>#REF!</v>
      </c>
      <c r="GE224" s="60"/>
      <c r="GF224" s="61" t="e">
        <f t="shared" si="7"/>
        <v>#REF!</v>
      </c>
      <c r="GG224" s="60"/>
      <c r="GH224" s="62" t="e">
        <f>+GF224/#REF!</f>
        <v>#REF!</v>
      </c>
      <c r="GI224" s="60"/>
      <c r="GJ224" s="60" t="s">
        <v>472</v>
      </c>
      <c r="GK224" s="60"/>
      <c r="GL224" s="60" t="s">
        <v>479</v>
      </c>
    </row>
    <row r="225" spans="186:194" ht="20.100000000000001" customHeight="1" x14ac:dyDescent="0.25">
      <c r="GD225" s="63" t="e">
        <f t="shared" si="6"/>
        <v>#REF!</v>
      </c>
      <c r="GE225" s="60"/>
      <c r="GF225" s="61" t="e">
        <f t="shared" si="7"/>
        <v>#REF!</v>
      </c>
      <c r="GG225" s="60"/>
      <c r="GH225" s="62" t="e">
        <f>+GF225/#REF!</f>
        <v>#REF!</v>
      </c>
      <c r="GI225" s="60"/>
      <c r="GJ225" s="60" t="s">
        <v>472</v>
      </c>
      <c r="GK225" s="60"/>
      <c r="GL225" s="60" t="s">
        <v>480</v>
      </c>
    </row>
    <row r="226" spans="186:194" ht="20.100000000000001" customHeight="1" x14ac:dyDescent="0.25">
      <c r="GD226" s="63" t="e">
        <f t="shared" si="6"/>
        <v>#REF!</v>
      </c>
      <c r="GE226" s="60"/>
      <c r="GF226" s="61" t="e">
        <f t="shared" si="7"/>
        <v>#REF!</v>
      </c>
      <c r="GG226" s="60"/>
      <c r="GH226" s="62" t="e">
        <f>+GF226/#REF!</f>
        <v>#REF!</v>
      </c>
      <c r="GI226" s="60"/>
      <c r="GJ226" s="60" t="s">
        <v>472</v>
      </c>
      <c r="GK226" s="60"/>
      <c r="GL226" s="60" t="s">
        <v>474</v>
      </c>
    </row>
    <row r="227" spans="186:194" ht="20.100000000000001" customHeight="1" x14ac:dyDescent="0.25">
      <c r="GD227" s="63" t="e">
        <f t="shared" si="6"/>
        <v>#REF!</v>
      </c>
      <c r="GE227" s="60"/>
      <c r="GF227" s="61" t="e">
        <f t="shared" si="7"/>
        <v>#REF!</v>
      </c>
      <c r="GG227" s="60"/>
      <c r="GH227" s="62" t="e">
        <f>+GF227/#REF!</f>
        <v>#REF!</v>
      </c>
      <c r="GI227" s="60"/>
      <c r="GJ227" s="60" t="s">
        <v>472</v>
      </c>
      <c r="GK227" s="60"/>
      <c r="GL227" s="60" t="s">
        <v>475</v>
      </c>
    </row>
    <row r="228" spans="186:194" ht="20.100000000000001" customHeight="1" x14ac:dyDescent="0.25">
      <c r="GD228" s="63" t="e">
        <f t="shared" si="6"/>
        <v>#REF!</v>
      </c>
      <c r="GE228" s="60"/>
      <c r="GF228" s="61" t="e">
        <f t="shared" si="7"/>
        <v>#REF!</v>
      </c>
      <c r="GG228" s="60"/>
      <c r="GH228" s="62" t="e">
        <f>+GF228/#REF!</f>
        <v>#REF!</v>
      </c>
      <c r="GI228" s="60"/>
      <c r="GJ228" s="60" t="s">
        <v>472</v>
      </c>
      <c r="GK228" s="60"/>
      <c r="GL228" s="60" t="s">
        <v>476</v>
      </c>
    </row>
    <row r="229" spans="186:194" ht="20.100000000000001" customHeight="1" x14ac:dyDescent="0.25">
      <c r="GD229" s="63" t="e">
        <f t="shared" si="6"/>
        <v>#REF!</v>
      </c>
      <c r="GE229" s="60"/>
      <c r="GF229" s="61" t="e">
        <f t="shared" si="7"/>
        <v>#REF!</v>
      </c>
      <c r="GG229" s="60"/>
      <c r="GH229" s="62" t="e">
        <f>+GF229/#REF!</f>
        <v>#REF!</v>
      </c>
      <c r="GI229" s="60"/>
      <c r="GJ229" s="60" t="s">
        <v>472</v>
      </c>
      <c r="GK229" s="60"/>
      <c r="GL229" s="60" t="s">
        <v>477</v>
      </c>
    </row>
    <row r="230" spans="186:194" ht="20.100000000000001" customHeight="1" x14ac:dyDescent="0.25">
      <c r="GD230" s="63" t="e">
        <f t="shared" si="6"/>
        <v>#REF!</v>
      </c>
      <c r="GE230" s="60"/>
      <c r="GF230" s="61" t="e">
        <f t="shared" si="7"/>
        <v>#REF!</v>
      </c>
      <c r="GG230" s="60"/>
      <c r="GH230" s="62" t="e">
        <f>+GF230/#REF!</f>
        <v>#REF!</v>
      </c>
      <c r="GI230" s="60"/>
      <c r="GJ230" s="60" t="s">
        <v>472</v>
      </c>
      <c r="GK230" s="60"/>
      <c r="GL230" s="60" t="s">
        <v>478</v>
      </c>
    </row>
    <row r="231" spans="186:194" ht="20.100000000000001" customHeight="1" x14ac:dyDescent="0.25">
      <c r="GD231" s="63" t="e">
        <f t="shared" si="6"/>
        <v>#REF!</v>
      </c>
      <c r="GE231" s="60"/>
      <c r="GF231" s="61" t="e">
        <f t="shared" si="7"/>
        <v>#REF!</v>
      </c>
      <c r="GG231" s="60"/>
      <c r="GH231" s="62" t="e">
        <f>+GF231/#REF!</f>
        <v>#REF!</v>
      </c>
      <c r="GI231" s="60"/>
      <c r="GJ231" s="60" t="s">
        <v>472</v>
      </c>
      <c r="GK231" s="60"/>
      <c r="GL231" s="60" t="s">
        <v>479</v>
      </c>
    </row>
    <row r="232" spans="186:194" ht="20.100000000000001" customHeight="1" x14ac:dyDescent="0.25">
      <c r="GD232" s="63" t="e">
        <f t="shared" si="6"/>
        <v>#REF!</v>
      </c>
      <c r="GE232" s="60"/>
      <c r="GF232" s="61" t="e">
        <f t="shared" si="7"/>
        <v>#REF!</v>
      </c>
      <c r="GG232" s="60"/>
      <c r="GH232" s="62" t="e">
        <f>+GF232/#REF!</f>
        <v>#REF!</v>
      </c>
      <c r="GI232" s="60"/>
      <c r="GJ232" s="60" t="s">
        <v>472</v>
      </c>
      <c r="GK232" s="60"/>
      <c r="GL232" s="60" t="s">
        <v>480</v>
      </c>
    </row>
    <row r="233" spans="186:194" ht="20.100000000000001" customHeight="1" x14ac:dyDescent="0.25">
      <c r="GD233" s="63" t="e">
        <f t="shared" si="6"/>
        <v>#REF!</v>
      </c>
      <c r="GE233" s="60"/>
      <c r="GF233" s="61" t="e">
        <f t="shared" si="7"/>
        <v>#REF!</v>
      </c>
      <c r="GG233" s="60"/>
      <c r="GH233" s="62" t="e">
        <f>+GF233/#REF!</f>
        <v>#REF!</v>
      </c>
      <c r="GI233" s="60"/>
      <c r="GJ233" s="60" t="s">
        <v>472</v>
      </c>
      <c r="GK233" s="60"/>
      <c r="GL233" s="60" t="s">
        <v>474</v>
      </c>
    </row>
    <row r="234" spans="186:194" ht="20.100000000000001" customHeight="1" x14ac:dyDescent="0.25">
      <c r="GD234" s="63" t="e">
        <f t="shared" si="6"/>
        <v>#REF!</v>
      </c>
      <c r="GE234" s="60"/>
      <c r="GF234" s="61" t="e">
        <f t="shared" si="7"/>
        <v>#REF!</v>
      </c>
      <c r="GG234" s="60"/>
      <c r="GH234" s="62" t="e">
        <f>+GF234/#REF!</f>
        <v>#REF!</v>
      </c>
      <c r="GI234" s="60"/>
      <c r="GJ234" s="60" t="s">
        <v>472</v>
      </c>
      <c r="GK234" s="60"/>
      <c r="GL234" s="60" t="s">
        <v>475</v>
      </c>
    </row>
    <row r="235" spans="186:194" ht="20.100000000000001" customHeight="1" x14ac:dyDescent="0.25">
      <c r="GD235" s="63" t="e">
        <f t="shared" si="6"/>
        <v>#REF!</v>
      </c>
      <c r="GE235" s="60"/>
      <c r="GF235" s="61" t="e">
        <f t="shared" si="7"/>
        <v>#REF!</v>
      </c>
      <c r="GG235" s="60"/>
      <c r="GH235" s="62" t="e">
        <f>+GF235/#REF!</f>
        <v>#REF!</v>
      </c>
      <c r="GI235" s="60"/>
      <c r="GJ235" s="60" t="s">
        <v>472</v>
      </c>
      <c r="GK235" s="60"/>
      <c r="GL235" s="60" t="s">
        <v>476</v>
      </c>
    </row>
    <row r="236" spans="186:194" ht="20.100000000000001" customHeight="1" x14ac:dyDescent="0.25">
      <c r="GD236" s="63" t="e">
        <f t="shared" si="6"/>
        <v>#REF!</v>
      </c>
      <c r="GE236" s="60"/>
      <c r="GF236" s="61" t="e">
        <f t="shared" si="7"/>
        <v>#REF!</v>
      </c>
      <c r="GG236" s="60"/>
      <c r="GH236" s="62" t="e">
        <f>+GF236/#REF!</f>
        <v>#REF!</v>
      </c>
      <c r="GI236" s="60"/>
      <c r="GJ236" s="60" t="s">
        <v>472</v>
      </c>
      <c r="GK236" s="60"/>
      <c r="GL236" s="60" t="s">
        <v>477</v>
      </c>
    </row>
    <row r="237" spans="186:194" ht="20.100000000000001" customHeight="1" x14ac:dyDescent="0.25">
      <c r="GD237" s="63" t="e">
        <f t="shared" si="6"/>
        <v>#REF!</v>
      </c>
      <c r="GE237" s="60"/>
      <c r="GF237" s="61" t="e">
        <f t="shared" si="7"/>
        <v>#REF!</v>
      </c>
      <c r="GG237" s="60"/>
      <c r="GH237" s="62" t="e">
        <f>+GF237/#REF!</f>
        <v>#REF!</v>
      </c>
      <c r="GI237" s="60"/>
      <c r="GJ237" s="60" t="s">
        <v>472</v>
      </c>
      <c r="GK237" s="60"/>
      <c r="GL237" s="60" t="s">
        <v>478</v>
      </c>
    </row>
    <row r="238" spans="186:194" ht="20.100000000000001" customHeight="1" x14ac:dyDescent="0.25">
      <c r="GD238" s="63" t="e">
        <f t="shared" si="6"/>
        <v>#REF!</v>
      </c>
      <c r="GE238" s="60"/>
      <c r="GF238" s="61" t="e">
        <f t="shared" si="7"/>
        <v>#REF!</v>
      </c>
      <c r="GG238" s="60"/>
      <c r="GH238" s="62" t="e">
        <f>+GF238/#REF!</f>
        <v>#REF!</v>
      </c>
      <c r="GI238" s="60"/>
      <c r="GJ238" s="60" t="s">
        <v>472</v>
      </c>
      <c r="GK238" s="60"/>
      <c r="GL238" s="60" t="s">
        <v>479</v>
      </c>
    </row>
    <row r="239" spans="186:194" ht="20.100000000000001" customHeight="1" x14ac:dyDescent="0.25">
      <c r="GD239" s="63" t="e">
        <f t="shared" si="6"/>
        <v>#REF!</v>
      </c>
      <c r="GE239" s="60"/>
      <c r="GF239" s="61" t="e">
        <f t="shared" si="7"/>
        <v>#REF!</v>
      </c>
      <c r="GG239" s="60"/>
      <c r="GH239" s="62" t="e">
        <f>+GF239/#REF!</f>
        <v>#REF!</v>
      </c>
      <c r="GI239" s="60"/>
      <c r="GJ239" s="60" t="s">
        <v>472</v>
      </c>
      <c r="GK239" s="60"/>
      <c r="GL239" s="60" t="s">
        <v>480</v>
      </c>
    </row>
    <row r="240" spans="186:194" ht="20.100000000000001" customHeight="1" x14ac:dyDescent="0.25">
      <c r="GD240" s="63" t="e">
        <f t="shared" si="6"/>
        <v>#REF!</v>
      </c>
      <c r="GE240" s="60"/>
      <c r="GF240" s="61" t="e">
        <f t="shared" si="7"/>
        <v>#REF!</v>
      </c>
      <c r="GG240" s="60"/>
      <c r="GH240" s="62" t="e">
        <f>+GF240/#REF!</f>
        <v>#REF!</v>
      </c>
      <c r="GI240" s="60"/>
      <c r="GJ240" s="60" t="s">
        <v>472</v>
      </c>
      <c r="GK240" s="60"/>
      <c r="GL240" s="60" t="s">
        <v>474</v>
      </c>
    </row>
    <row r="241" spans="186:194" ht="20.100000000000001" customHeight="1" x14ac:dyDescent="0.25">
      <c r="GD241" s="63" t="e">
        <f t="shared" si="6"/>
        <v>#REF!</v>
      </c>
      <c r="GE241" s="60"/>
      <c r="GF241" s="61" t="e">
        <f t="shared" si="7"/>
        <v>#REF!</v>
      </c>
      <c r="GG241" s="60"/>
      <c r="GH241" s="62" t="e">
        <f>+GF241/#REF!</f>
        <v>#REF!</v>
      </c>
      <c r="GI241" s="60"/>
      <c r="GJ241" s="60" t="s">
        <v>472</v>
      </c>
      <c r="GK241" s="60"/>
      <c r="GL241" s="60" t="s">
        <v>475</v>
      </c>
    </row>
    <row r="242" spans="186:194" ht="20.100000000000001" customHeight="1" x14ac:dyDescent="0.25">
      <c r="GD242" s="63" t="e">
        <f t="shared" si="6"/>
        <v>#REF!</v>
      </c>
      <c r="GE242" s="60"/>
      <c r="GF242" s="61" t="e">
        <f t="shared" si="7"/>
        <v>#REF!</v>
      </c>
      <c r="GG242" s="60"/>
      <c r="GH242" s="62" t="e">
        <f>+GF242/#REF!</f>
        <v>#REF!</v>
      </c>
      <c r="GI242" s="60"/>
      <c r="GJ242" s="60" t="s">
        <v>472</v>
      </c>
      <c r="GK242" s="60"/>
      <c r="GL242" s="60" t="s">
        <v>476</v>
      </c>
    </row>
    <row r="243" spans="186:194" ht="20.100000000000001" customHeight="1" x14ac:dyDescent="0.25">
      <c r="GD243" s="63" t="e">
        <f t="shared" si="6"/>
        <v>#REF!</v>
      </c>
      <c r="GE243" s="60"/>
      <c r="GF243" s="61" t="e">
        <f t="shared" si="7"/>
        <v>#REF!</v>
      </c>
      <c r="GG243" s="60"/>
      <c r="GH243" s="62" t="e">
        <f>+GF243/#REF!</f>
        <v>#REF!</v>
      </c>
      <c r="GI243" s="60"/>
      <c r="GJ243" s="60" t="s">
        <v>472</v>
      </c>
      <c r="GK243" s="60"/>
      <c r="GL243" s="60" t="s">
        <v>477</v>
      </c>
    </row>
    <row r="244" spans="186:194" ht="20.100000000000001" customHeight="1" x14ac:dyDescent="0.25">
      <c r="GD244" s="63" t="e">
        <f t="shared" si="6"/>
        <v>#REF!</v>
      </c>
      <c r="GE244" s="60"/>
      <c r="GF244" s="61" t="e">
        <f t="shared" si="7"/>
        <v>#REF!</v>
      </c>
      <c r="GG244" s="60"/>
      <c r="GH244" s="62" t="e">
        <f>+GF244/#REF!</f>
        <v>#REF!</v>
      </c>
      <c r="GI244" s="60"/>
      <c r="GJ244" s="60" t="s">
        <v>472</v>
      </c>
      <c r="GK244" s="60"/>
      <c r="GL244" s="60" t="s">
        <v>478</v>
      </c>
    </row>
    <row r="245" spans="186:194" ht="20.100000000000001" customHeight="1" x14ac:dyDescent="0.25">
      <c r="GD245" s="63" t="e">
        <f t="shared" si="6"/>
        <v>#REF!</v>
      </c>
      <c r="GE245" s="60"/>
      <c r="GF245" s="61" t="e">
        <f t="shared" si="7"/>
        <v>#REF!</v>
      </c>
      <c r="GG245" s="60"/>
      <c r="GH245" s="62" t="e">
        <f>+GF245/#REF!</f>
        <v>#REF!</v>
      </c>
      <c r="GI245" s="60"/>
      <c r="GJ245" s="60" t="s">
        <v>472</v>
      </c>
      <c r="GK245" s="60"/>
      <c r="GL245" s="60" t="s">
        <v>479</v>
      </c>
    </row>
    <row r="246" spans="186:194" ht="20.100000000000001" customHeight="1" x14ac:dyDescent="0.25">
      <c r="GD246" s="63" t="e">
        <f t="shared" si="6"/>
        <v>#REF!</v>
      </c>
      <c r="GE246" s="60"/>
      <c r="GF246" s="61" t="e">
        <f t="shared" si="7"/>
        <v>#REF!</v>
      </c>
      <c r="GG246" s="60"/>
      <c r="GH246" s="62" t="e">
        <f>+GF246/#REF!</f>
        <v>#REF!</v>
      </c>
      <c r="GI246" s="60"/>
      <c r="GJ246" s="60" t="s">
        <v>472</v>
      </c>
      <c r="GK246" s="60"/>
      <c r="GL246" s="60" t="s">
        <v>480</v>
      </c>
    </row>
    <row r="247" spans="186:194" ht="20.100000000000001" customHeight="1" x14ac:dyDescent="0.25">
      <c r="GD247" s="63" t="e">
        <f t="shared" si="6"/>
        <v>#REF!</v>
      </c>
      <c r="GE247" s="60"/>
      <c r="GF247" s="61" t="e">
        <f t="shared" si="7"/>
        <v>#REF!</v>
      </c>
      <c r="GG247" s="60"/>
      <c r="GH247" s="62" t="e">
        <f>+GF247/#REF!</f>
        <v>#REF!</v>
      </c>
      <c r="GI247" s="60"/>
      <c r="GJ247" s="60" t="s">
        <v>472</v>
      </c>
      <c r="GK247" s="60"/>
      <c r="GL247" s="60" t="s">
        <v>474</v>
      </c>
    </row>
    <row r="248" spans="186:194" ht="20.100000000000001" customHeight="1" x14ac:dyDescent="0.25">
      <c r="GD248" s="63" t="e">
        <f t="shared" si="6"/>
        <v>#REF!</v>
      </c>
      <c r="GE248" s="60"/>
      <c r="GF248" s="61" t="e">
        <f t="shared" si="7"/>
        <v>#REF!</v>
      </c>
      <c r="GG248" s="60"/>
      <c r="GH248" s="62" t="e">
        <f>+GF248/#REF!</f>
        <v>#REF!</v>
      </c>
      <c r="GI248" s="60"/>
      <c r="GJ248" s="60" t="s">
        <v>472</v>
      </c>
      <c r="GK248" s="60"/>
      <c r="GL248" s="60" t="s">
        <v>475</v>
      </c>
    </row>
    <row r="249" spans="186:194" ht="20.100000000000001" customHeight="1" x14ac:dyDescent="0.25">
      <c r="GD249" s="63" t="e">
        <f t="shared" si="6"/>
        <v>#REF!</v>
      </c>
      <c r="GE249" s="60"/>
      <c r="GF249" s="61" t="e">
        <f t="shared" si="7"/>
        <v>#REF!</v>
      </c>
      <c r="GG249" s="60"/>
      <c r="GH249" s="62" t="e">
        <f>+GF249/#REF!</f>
        <v>#REF!</v>
      </c>
      <c r="GI249" s="60"/>
      <c r="GJ249" s="60" t="s">
        <v>472</v>
      </c>
      <c r="GK249" s="60"/>
      <c r="GL249" s="60" t="s">
        <v>476</v>
      </c>
    </row>
    <row r="250" spans="186:194" ht="20.100000000000001" customHeight="1" x14ac:dyDescent="0.25">
      <c r="GD250" s="63" t="e">
        <f t="shared" si="6"/>
        <v>#REF!</v>
      </c>
      <c r="GE250" s="60"/>
      <c r="GF250" s="61" t="e">
        <f t="shared" si="7"/>
        <v>#REF!</v>
      </c>
      <c r="GG250" s="60"/>
      <c r="GH250" s="62" t="e">
        <f>+GF250/#REF!</f>
        <v>#REF!</v>
      </c>
      <c r="GI250" s="60"/>
      <c r="GJ250" s="60" t="s">
        <v>472</v>
      </c>
      <c r="GK250" s="60"/>
      <c r="GL250" s="60" t="s">
        <v>477</v>
      </c>
    </row>
    <row r="251" spans="186:194" ht="20.100000000000001" customHeight="1" x14ac:dyDescent="0.25">
      <c r="GD251" s="63" t="e">
        <f t="shared" si="6"/>
        <v>#REF!</v>
      </c>
      <c r="GE251" s="60"/>
      <c r="GF251" s="61" t="e">
        <f t="shared" si="7"/>
        <v>#REF!</v>
      </c>
      <c r="GG251" s="60"/>
      <c r="GH251" s="62" t="e">
        <f>+GF251/#REF!</f>
        <v>#REF!</v>
      </c>
      <c r="GI251" s="60"/>
      <c r="GJ251" s="60" t="s">
        <v>472</v>
      </c>
      <c r="GK251" s="60"/>
      <c r="GL251" s="60" t="s">
        <v>478</v>
      </c>
    </row>
    <row r="252" spans="186:194" ht="20.100000000000001" customHeight="1" x14ac:dyDescent="0.25">
      <c r="GD252" s="63" t="e">
        <f t="shared" si="6"/>
        <v>#REF!</v>
      </c>
      <c r="GE252" s="60"/>
      <c r="GF252" s="61" t="e">
        <f t="shared" si="7"/>
        <v>#REF!</v>
      </c>
      <c r="GG252" s="60"/>
      <c r="GH252" s="62" t="e">
        <f>+GF252/#REF!</f>
        <v>#REF!</v>
      </c>
      <c r="GI252" s="60"/>
      <c r="GJ252" s="60" t="s">
        <v>472</v>
      </c>
      <c r="GK252" s="60"/>
      <c r="GL252" s="60" t="s">
        <v>479</v>
      </c>
    </row>
    <row r="253" spans="186:194" ht="20.100000000000001" customHeight="1" x14ac:dyDescent="0.25">
      <c r="GD253" s="63" t="e">
        <f t="shared" si="6"/>
        <v>#REF!</v>
      </c>
      <c r="GE253" s="60"/>
      <c r="GF253" s="61" t="e">
        <f t="shared" si="7"/>
        <v>#REF!</v>
      </c>
      <c r="GG253" s="60"/>
      <c r="GH253" s="62" t="e">
        <f>+GF253/#REF!</f>
        <v>#REF!</v>
      </c>
      <c r="GI253" s="60"/>
      <c r="GJ253" s="60" t="s">
        <v>472</v>
      </c>
      <c r="GK253" s="60"/>
      <c r="GL253" s="60" t="s">
        <v>480</v>
      </c>
    </row>
    <row r="254" spans="186:194" ht="20.100000000000001" customHeight="1" x14ac:dyDescent="0.25">
      <c r="GD254" s="63" t="e">
        <f t="shared" si="6"/>
        <v>#REF!</v>
      </c>
      <c r="GE254" s="60"/>
      <c r="GF254" s="61" t="e">
        <f t="shared" si="7"/>
        <v>#REF!</v>
      </c>
      <c r="GG254" s="60"/>
      <c r="GH254" s="62" t="e">
        <f>+GF254/#REF!</f>
        <v>#REF!</v>
      </c>
      <c r="GI254" s="60"/>
      <c r="GJ254" s="60" t="s">
        <v>472</v>
      </c>
      <c r="GK254" s="60"/>
      <c r="GL254" s="60" t="s">
        <v>474</v>
      </c>
    </row>
    <row r="255" spans="186:194" ht="20.100000000000001" customHeight="1" x14ac:dyDescent="0.25">
      <c r="GD255" s="63" t="e">
        <f t="shared" si="6"/>
        <v>#REF!</v>
      </c>
      <c r="GE255" s="60"/>
      <c r="GF255" s="61" t="e">
        <f t="shared" si="7"/>
        <v>#REF!</v>
      </c>
      <c r="GG255" s="60"/>
      <c r="GH255" s="62" t="e">
        <f>+GF255/#REF!</f>
        <v>#REF!</v>
      </c>
      <c r="GI255" s="60"/>
      <c r="GJ255" s="60" t="s">
        <v>472</v>
      </c>
      <c r="GK255" s="60"/>
      <c r="GL255" s="60" t="s">
        <v>475</v>
      </c>
    </row>
    <row r="256" spans="186:194" ht="20.100000000000001" customHeight="1" x14ac:dyDescent="0.25">
      <c r="GD256" s="63" t="e">
        <f t="shared" si="6"/>
        <v>#REF!</v>
      </c>
      <c r="GE256" s="60"/>
      <c r="GF256" s="61" t="e">
        <f t="shared" si="7"/>
        <v>#REF!</v>
      </c>
      <c r="GG256" s="60"/>
      <c r="GH256" s="62" t="e">
        <f>+GF256/#REF!</f>
        <v>#REF!</v>
      </c>
      <c r="GI256" s="60"/>
      <c r="GJ256" s="60" t="s">
        <v>472</v>
      </c>
      <c r="GK256" s="60"/>
      <c r="GL256" s="60" t="s">
        <v>476</v>
      </c>
    </row>
    <row r="257" spans="186:194" ht="20.100000000000001" customHeight="1" x14ac:dyDescent="0.25">
      <c r="GD257" s="63" t="e">
        <f t="shared" si="6"/>
        <v>#REF!</v>
      </c>
      <c r="GE257" s="60"/>
      <c r="GF257" s="61" t="e">
        <f t="shared" si="7"/>
        <v>#REF!</v>
      </c>
      <c r="GG257" s="60"/>
      <c r="GH257" s="62" t="e">
        <f>+GF257/#REF!</f>
        <v>#REF!</v>
      </c>
      <c r="GI257" s="60"/>
      <c r="GJ257" s="60" t="s">
        <v>472</v>
      </c>
      <c r="GK257" s="60"/>
      <c r="GL257" s="60" t="s">
        <v>477</v>
      </c>
    </row>
    <row r="258" spans="186:194" ht="20.100000000000001" customHeight="1" x14ac:dyDescent="0.25">
      <c r="GD258" s="63" t="e">
        <f t="shared" si="6"/>
        <v>#REF!</v>
      </c>
      <c r="GE258" s="60"/>
      <c r="GF258" s="61" t="e">
        <f t="shared" si="7"/>
        <v>#REF!</v>
      </c>
      <c r="GG258" s="60"/>
      <c r="GH258" s="62" t="e">
        <f>+GF258/#REF!</f>
        <v>#REF!</v>
      </c>
      <c r="GI258" s="60"/>
      <c r="GJ258" s="60" t="s">
        <v>472</v>
      </c>
      <c r="GK258" s="60"/>
      <c r="GL258" s="60" t="s">
        <v>478</v>
      </c>
    </row>
    <row r="259" spans="186:194" ht="20.100000000000001" customHeight="1" x14ac:dyDescent="0.25">
      <c r="GD259" s="63" t="e">
        <f t="shared" si="6"/>
        <v>#REF!</v>
      </c>
      <c r="GE259" s="60"/>
      <c r="GF259" s="61" t="e">
        <f t="shared" si="7"/>
        <v>#REF!</v>
      </c>
      <c r="GG259" s="60"/>
      <c r="GH259" s="62" t="e">
        <f>+GF259/#REF!</f>
        <v>#REF!</v>
      </c>
      <c r="GI259" s="60"/>
      <c r="GJ259" s="60" t="s">
        <v>472</v>
      </c>
      <c r="GK259" s="60"/>
      <c r="GL259" s="60" t="s">
        <v>479</v>
      </c>
    </row>
    <row r="260" spans="186:194" ht="20.100000000000001" customHeight="1" x14ac:dyDescent="0.25">
      <c r="GD260" s="63" t="e">
        <f t="shared" si="6"/>
        <v>#REF!</v>
      </c>
      <c r="GE260" s="60"/>
      <c r="GF260" s="61" t="e">
        <f t="shared" si="7"/>
        <v>#REF!</v>
      </c>
      <c r="GG260" s="60"/>
      <c r="GH260" s="62" t="e">
        <f>+GF260/#REF!</f>
        <v>#REF!</v>
      </c>
      <c r="GI260" s="60"/>
      <c r="GJ260" s="60" t="s">
        <v>472</v>
      </c>
      <c r="GK260" s="60"/>
      <c r="GL260" s="60" t="s">
        <v>480</v>
      </c>
    </row>
    <row r="261" spans="186:194" ht="20.100000000000001" customHeight="1" x14ac:dyDescent="0.25">
      <c r="GD261" s="63" t="e">
        <f t="shared" si="6"/>
        <v>#REF!</v>
      </c>
      <c r="GE261" s="60"/>
      <c r="GF261" s="61" t="e">
        <f t="shared" si="7"/>
        <v>#REF!</v>
      </c>
      <c r="GG261" s="60"/>
      <c r="GH261" s="62" t="e">
        <f>+GF261/#REF!</f>
        <v>#REF!</v>
      </c>
      <c r="GI261" s="60"/>
      <c r="GJ261" s="60" t="s">
        <v>472</v>
      </c>
      <c r="GK261" s="60"/>
      <c r="GL261" s="60" t="s">
        <v>474</v>
      </c>
    </row>
    <row r="262" spans="186:194" ht="20.100000000000001" customHeight="1" x14ac:dyDescent="0.25">
      <c r="GD262" s="63" t="e">
        <f t="shared" si="6"/>
        <v>#REF!</v>
      </c>
      <c r="GE262" s="60"/>
      <c r="GF262" s="61" t="e">
        <f t="shared" si="7"/>
        <v>#REF!</v>
      </c>
      <c r="GG262" s="60"/>
      <c r="GH262" s="62" t="e">
        <f>+GF262/#REF!</f>
        <v>#REF!</v>
      </c>
      <c r="GI262" s="60"/>
      <c r="GJ262" s="60" t="s">
        <v>472</v>
      </c>
      <c r="GK262" s="60"/>
      <c r="GL262" s="60" t="s">
        <v>475</v>
      </c>
    </row>
    <row r="263" spans="186:194" ht="20.100000000000001" customHeight="1" x14ac:dyDescent="0.25">
      <c r="GD263" s="63" t="e">
        <f t="shared" si="6"/>
        <v>#REF!</v>
      </c>
      <c r="GE263" s="60"/>
      <c r="GF263" s="61" t="e">
        <f t="shared" si="7"/>
        <v>#REF!</v>
      </c>
      <c r="GG263" s="60"/>
      <c r="GH263" s="62" t="e">
        <f>+GF263/#REF!</f>
        <v>#REF!</v>
      </c>
      <c r="GI263" s="60"/>
      <c r="GJ263" s="60" t="s">
        <v>472</v>
      </c>
      <c r="GK263" s="60"/>
      <c r="GL263" s="60" t="s">
        <v>476</v>
      </c>
    </row>
    <row r="264" spans="186:194" ht="20.100000000000001" customHeight="1" x14ac:dyDescent="0.25">
      <c r="GD264" s="63" t="e">
        <f t="shared" si="6"/>
        <v>#REF!</v>
      </c>
      <c r="GE264" s="60"/>
      <c r="GF264" s="61" t="e">
        <f t="shared" si="7"/>
        <v>#REF!</v>
      </c>
      <c r="GG264" s="60"/>
      <c r="GH264" s="62" t="e">
        <f>+GF264/#REF!</f>
        <v>#REF!</v>
      </c>
      <c r="GI264" s="60"/>
      <c r="GJ264" s="60" t="s">
        <v>472</v>
      </c>
      <c r="GK264" s="60"/>
      <c r="GL264" s="60" t="s">
        <v>477</v>
      </c>
    </row>
    <row r="265" spans="186:194" ht="20.100000000000001" customHeight="1" x14ac:dyDescent="0.25">
      <c r="GD265" s="63" t="e">
        <f t="shared" si="6"/>
        <v>#REF!</v>
      </c>
      <c r="GE265" s="60"/>
      <c r="GF265" s="61" t="e">
        <f t="shared" si="7"/>
        <v>#REF!</v>
      </c>
      <c r="GG265" s="60"/>
      <c r="GH265" s="62" t="e">
        <f>+GF265/#REF!</f>
        <v>#REF!</v>
      </c>
      <c r="GI265" s="60"/>
      <c r="GJ265" s="60" t="s">
        <v>472</v>
      </c>
      <c r="GK265" s="60"/>
      <c r="GL265" s="60" t="s">
        <v>478</v>
      </c>
    </row>
    <row r="266" spans="186:194" ht="20.100000000000001" customHeight="1" x14ac:dyDescent="0.25">
      <c r="GD266" s="63" t="e">
        <f t="shared" si="6"/>
        <v>#REF!</v>
      </c>
      <c r="GE266" s="60"/>
      <c r="GF266" s="61" t="e">
        <f t="shared" si="7"/>
        <v>#REF!</v>
      </c>
      <c r="GG266" s="60"/>
      <c r="GH266" s="62" t="e">
        <f>+GF266/#REF!</f>
        <v>#REF!</v>
      </c>
      <c r="GI266" s="60"/>
      <c r="GJ266" s="60" t="s">
        <v>472</v>
      </c>
      <c r="GK266" s="60"/>
      <c r="GL266" s="60" t="s">
        <v>479</v>
      </c>
    </row>
    <row r="267" spans="186:194" ht="20.100000000000001" customHeight="1" x14ac:dyDescent="0.25">
      <c r="GD267" s="63" t="e">
        <f t="shared" si="6"/>
        <v>#REF!</v>
      </c>
      <c r="GE267" s="60"/>
      <c r="GF267" s="61" t="e">
        <f t="shared" si="7"/>
        <v>#REF!</v>
      </c>
      <c r="GG267" s="60"/>
      <c r="GH267" s="62" t="e">
        <f>+GF267/#REF!</f>
        <v>#REF!</v>
      </c>
      <c r="GI267" s="60"/>
      <c r="GJ267" s="60" t="s">
        <v>472</v>
      </c>
      <c r="GK267" s="60"/>
      <c r="GL267" s="60" t="s">
        <v>480</v>
      </c>
    </row>
    <row r="268" spans="186:194" ht="20.100000000000001" customHeight="1" x14ac:dyDescent="0.25">
      <c r="GD268" s="63" t="e">
        <f t="shared" si="6"/>
        <v>#REF!</v>
      </c>
      <c r="GE268" s="60"/>
      <c r="GF268" s="61" t="e">
        <f t="shared" si="7"/>
        <v>#REF!</v>
      </c>
      <c r="GG268" s="60"/>
      <c r="GH268" s="62" t="e">
        <f>+GF268/#REF!</f>
        <v>#REF!</v>
      </c>
      <c r="GI268" s="60"/>
      <c r="GJ268" s="60" t="s">
        <v>472</v>
      </c>
      <c r="GK268" s="60"/>
      <c r="GL268" s="60" t="s">
        <v>474</v>
      </c>
    </row>
    <row r="269" spans="186:194" ht="20.100000000000001" customHeight="1" x14ac:dyDescent="0.25">
      <c r="GD269" s="63" t="e">
        <f t="shared" si="6"/>
        <v>#REF!</v>
      </c>
      <c r="GE269" s="60"/>
      <c r="GF269" s="61" t="e">
        <f t="shared" si="7"/>
        <v>#REF!</v>
      </c>
      <c r="GG269" s="60"/>
      <c r="GH269" s="62" t="e">
        <f>+GF269/#REF!</f>
        <v>#REF!</v>
      </c>
      <c r="GI269" s="60"/>
      <c r="GJ269" s="60" t="s">
        <v>472</v>
      </c>
      <c r="GK269" s="60"/>
      <c r="GL269" s="60" t="s">
        <v>475</v>
      </c>
    </row>
    <row r="270" spans="186:194" ht="20.100000000000001" customHeight="1" x14ac:dyDescent="0.25">
      <c r="GD270" s="63" t="e">
        <f t="shared" si="6"/>
        <v>#REF!</v>
      </c>
      <c r="GE270" s="60"/>
      <c r="GF270" s="61" t="e">
        <f t="shared" si="7"/>
        <v>#REF!</v>
      </c>
      <c r="GG270" s="60"/>
      <c r="GH270" s="62" t="e">
        <f>+GF270/#REF!</f>
        <v>#REF!</v>
      </c>
      <c r="GI270" s="60"/>
      <c r="GJ270" s="60" t="s">
        <v>472</v>
      </c>
      <c r="GK270" s="60"/>
      <c r="GL270" s="60" t="s">
        <v>476</v>
      </c>
    </row>
    <row r="271" spans="186:194" ht="20.100000000000001" customHeight="1" x14ac:dyDescent="0.25">
      <c r="GD271" s="63" t="e">
        <f t="shared" si="6"/>
        <v>#REF!</v>
      </c>
      <c r="GE271" s="60"/>
      <c r="GF271" s="61" t="e">
        <f t="shared" si="7"/>
        <v>#REF!</v>
      </c>
      <c r="GG271" s="60"/>
      <c r="GH271" s="62" t="e">
        <f>+GF271/#REF!</f>
        <v>#REF!</v>
      </c>
      <c r="GI271" s="60"/>
      <c r="GJ271" s="60" t="s">
        <v>472</v>
      </c>
      <c r="GK271" s="60"/>
      <c r="GL271" s="60" t="s">
        <v>477</v>
      </c>
    </row>
    <row r="272" spans="186:194" ht="20.100000000000001" customHeight="1" x14ac:dyDescent="0.25">
      <c r="GD272" s="63" t="e">
        <f t="shared" si="6"/>
        <v>#REF!</v>
      </c>
      <c r="GE272" s="60"/>
      <c r="GF272" s="61" t="e">
        <f t="shared" si="7"/>
        <v>#REF!</v>
      </c>
      <c r="GG272" s="60"/>
      <c r="GH272" s="62" t="e">
        <f>+GF272/#REF!</f>
        <v>#REF!</v>
      </c>
      <c r="GI272" s="60"/>
      <c r="GJ272" s="60" t="s">
        <v>472</v>
      </c>
      <c r="GK272" s="60"/>
      <c r="GL272" s="60" t="s">
        <v>478</v>
      </c>
    </row>
    <row r="273" spans="186:194" ht="20.100000000000001" customHeight="1" x14ac:dyDescent="0.25">
      <c r="GD273" s="63" t="e">
        <f t="shared" si="6"/>
        <v>#REF!</v>
      </c>
      <c r="GE273" s="60"/>
      <c r="GF273" s="61" t="e">
        <f t="shared" si="7"/>
        <v>#REF!</v>
      </c>
      <c r="GG273" s="60"/>
      <c r="GH273" s="62" t="e">
        <f>+GF273/#REF!</f>
        <v>#REF!</v>
      </c>
      <c r="GI273" s="60"/>
      <c r="GJ273" s="60" t="s">
        <v>472</v>
      </c>
      <c r="GK273" s="60"/>
      <c r="GL273" s="60" t="s">
        <v>479</v>
      </c>
    </row>
    <row r="274" spans="186:194" ht="20.100000000000001" customHeight="1" x14ac:dyDescent="0.25">
      <c r="GD274" s="63" t="e">
        <f t="shared" si="6"/>
        <v>#REF!</v>
      </c>
      <c r="GE274" s="60"/>
      <c r="GF274" s="61" t="e">
        <f t="shared" si="7"/>
        <v>#REF!</v>
      </c>
      <c r="GG274" s="60"/>
      <c r="GH274" s="62" t="e">
        <f>+GF274/#REF!</f>
        <v>#REF!</v>
      </c>
      <c r="GI274" s="60"/>
      <c r="GJ274" s="60" t="s">
        <v>472</v>
      </c>
      <c r="GK274" s="60"/>
      <c r="GL274" s="60" t="s">
        <v>480</v>
      </c>
    </row>
    <row r="275" spans="186:194" ht="20.100000000000001" customHeight="1" x14ac:dyDescent="0.25">
      <c r="GD275" s="63" t="e">
        <f t="shared" ref="GD275:GD338" si="8">+GD274+1</f>
        <v>#REF!</v>
      </c>
      <c r="GE275" s="60"/>
      <c r="GF275" s="61" t="e">
        <f t="shared" ref="GF275:GF338" si="9">+GF274+1</f>
        <v>#REF!</v>
      </c>
      <c r="GG275" s="60"/>
      <c r="GH275" s="62" t="e">
        <f>+GF275/#REF!</f>
        <v>#REF!</v>
      </c>
      <c r="GI275" s="60"/>
      <c r="GJ275" s="60" t="s">
        <v>472</v>
      </c>
      <c r="GK275" s="60"/>
      <c r="GL275" s="60" t="s">
        <v>474</v>
      </c>
    </row>
    <row r="276" spans="186:194" ht="20.100000000000001" customHeight="1" x14ac:dyDescent="0.25">
      <c r="GD276" s="63" t="e">
        <f t="shared" si="8"/>
        <v>#REF!</v>
      </c>
      <c r="GE276" s="60"/>
      <c r="GF276" s="61" t="e">
        <f t="shared" si="9"/>
        <v>#REF!</v>
      </c>
      <c r="GG276" s="60"/>
      <c r="GH276" s="62" t="e">
        <f>+GF276/#REF!</f>
        <v>#REF!</v>
      </c>
      <c r="GI276" s="60"/>
      <c r="GJ276" s="60" t="s">
        <v>472</v>
      </c>
      <c r="GK276" s="60"/>
      <c r="GL276" s="60" t="s">
        <v>475</v>
      </c>
    </row>
    <row r="277" spans="186:194" ht="20.100000000000001" customHeight="1" x14ac:dyDescent="0.25">
      <c r="GD277" s="63" t="e">
        <f t="shared" si="8"/>
        <v>#REF!</v>
      </c>
      <c r="GE277" s="60"/>
      <c r="GF277" s="61" t="e">
        <f t="shared" si="9"/>
        <v>#REF!</v>
      </c>
      <c r="GG277" s="60"/>
      <c r="GH277" s="62" t="e">
        <f>+GF277/#REF!</f>
        <v>#REF!</v>
      </c>
      <c r="GI277" s="60"/>
      <c r="GJ277" s="60" t="s">
        <v>472</v>
      </c>
      <c r="GK277" s="60"/>
      <c r="GL277" s="60" t="s">
        <v>476</v>
      </c>
    </row>
    <row r="278" spans="186:194" ht="20.100000000000001" customHeight="1" x14ac:dyDescent="0.25">
      <c r="GD278" s="63" t="e">
        <f t="shared" si="8"/>
        <v>#REF!</v>
      </c>
      <c r="GE278" s="60"/>
      <c r="GF278" s="61" t="e">
        <f t="shared" si="9"/>
        <v>#REF!</v>
      </c>
      <c r="GG278" s="60"/>
      <c r="GH278" s="62" t="e">
        <f>+GF278/#REF!</f>
        <v>#REF!</v>
      </c>
      <c r="GI278" s="60"/>
      <c r="GJ278" s="60" t="s">
        <v>472</v>
      </c>
      <c r="GK278" s="60"/>
      <c r="GL278" s="60" t="s">
        <v>477</v>
      </c>
    </row>
    <row r="279" spans="186:194" ht="20.100000000000001" customHeight="1" x14ac:dyDescent="0.25">
      <c r="GD279" s="63" t="e">
        <f t="shared" si="8"/>
        <v>#REF!</v>
      </c>
      <c r="GE279" s="60"/>
      <c r="GF279" s="61" t="e">
        <f t="shared" si="9"/>
        <v>#REF!</v>
      </c>
      <c r="GG279" s="60"/>
      <c r="GH279" s="62" t="e">
        <f>+GF279/#REF!</f>
        <v>#REF!</v>
      </c>
      <c r="GI279" s="60"/>
      <c r="GJ279" s="60" t="s">
        <v>472</v>
      </c>
      <c r="GK279" s="60"/>
      <c r="GL279" s="60" t="s">
        <v>478</v>
      </c>
    </row>
    <row r="280" spans="186:194" ht="20.100000000000001" customHeight="1" x14ac:dyDescent="0.25">
      <c r="GD280" s="63" t="e">
        <f t="shared" si="8"/>
        <v>#REF!</v>
      </c>
      <c r="GE280" s="60"/>
      <c r="GF280" s="61" t="e">
        <f t="shared" si="9"/>
        <v>#REF!</v>
      </c>
      <c r="GG280" s="60"/>
      <c r="GH280" s="62" t="e">
        <f>+GF280/#REF!</f>
        <v>#REF!</v>
      </c>
      <c r="GI280" s="60"/>
      <c r="GJ280" s="60" t="s">
        <v>472</v>
      </c>
      <c r="GK280" s="60"/>
      <c r="GL280" s="60" t="s">
        <v>479</v>
      </c>
    </row>
    <row r="281" spans="186:194" ht="20.100000000000001" customHeight="1" x14ac:dyDescent="0.25">
      <c r="GD281" s="63" t="e">
        <f t="shared" si="8"/>
        <v>#REF!</v>
      </c>
      <c r="GE281" s="60"/>
      <c r="GF281" s="61" t="e">
        <f t="shared" si="9"/>
        <v>#REF!</v>
      </c>
      <c r="GG281" s="60"/>
      <c r="GH281" s="62" t="e">
        <f>+GF281/#REF!</f>
        <v>#REF!</v>
      </c>
      <c r="GI281" s="60"/>
      <c r="GJ281" s="60" t="s">
        <v>472</v>
      </c>
      <c r="GK281" s="60"/>
      <c r="GL281" s="60" t="s">
        <v>480</v>
      </c>
    </row>
    <row r="282" spans="186:194" ht="20.100000000000001" customHeight="1" x14ac:dyDescent="0.25">
      <c r="GD282" s="63" t="e">
        <f t="shared" si="8"/>
        <v>#REF!</v>
      </c>
      <c r="GE282" s="60"/>
      <c r="GF282" s="61" t="e">
        <f t="shared" si="9"/>
        <v>#REF!</v>
      </c>
      <c r="GG282" s="60"/>
      <c r="GH282" s="62" t="e">
        <f>+GF282/#REF!</f>
        <v>#REF!</v>
      </c>
      <c r="GI282" s="60"/>
      <c r="GJ282" s="60" t="s">
        <v>472</v>
      </c>
      <c r="GK282" s="60"/>
      <c r="GL282" s="60" t="s">
        <v>474</v>
      </c>
    </row>
    <row r="283" spans="186:194" ht="20.100000000000001" customHeight="1" x14ac:dyDescent="0.25">
      <c r="GD283" s="63" t="e">
        <f t="shared" si="8"/>
        <v>#REF!</v>
      </c>
      <c r="GE283" s="60"/>
      <c r="GF283" s="61" t="e">
        <f t="shared" si="9"/>
        <v>#REF!</v>
      </c>
      <c r="GG283" s="60"/>
      <c r="GH283" s="62" t="e">
        <f>+GF283/#REF!</f>
        <v>#REF!</v>
      </c>
      <c r="GI283" s="60"/>
      <c r="GJ283" s="60" t="s">
        <v>472</v>
      </c>
      <c r="GK283" s="60"/>
      <c r="GL283" s="60" t="s">
        <v>475</v>
      </c>
    </row>
    <row r="284" spans="186:194" ht="20.100000000000001" customHeight="1" x14ac:dyDescent="0.25">
      <c r="GD284" s="63" t="e">
        <f t="shared" si="8"/>
        <v>#REF!</v>
      </c>
      <c r="GE284" s="60"/>
      <c r="GF284" s="61" t="e">
        <f t="shared" si="9"/>
        <v>#REF!</v>
      </c>
      <c r="GG284" s="60"/>
      <c r="GH284" s="62" t="e">
        <f>+GF284/#REF!</f>
        <v>#REF!</v>
      </c>
      <c r="GI284" s="60"/>
      <c r="GJ284" s="60" t="s">
        <v>472</v>
      </c>
      <c r="GK284" s="60"/>
      <c r="GL284" s="60" t="s">
        <v>476</v>
      </c>
    </row>
    <row r="285" spans="186:194" ht="20.100000000000001" customHeight="1" x14ac:dyDescent="0.25">
      <c r="GD285" s="63" t="e">
        <f t="shared" si="8"/>
        <v>#REF!</v>
      </c>
      <c r="GE285" s="60"/>
      <c r="GF285" s="61" t="e">
        <f t="shared" si="9"/>
        <v>#REF!</v>
      </c>
      <c r="GG285" s="60"/>
      <c r="GH285" s="62" t="e">
        <f>+GF285/#REF!</f>
        <v>#REF!</v>
      </c>
      <c r="GI285" s="60"/>
      <c r="GJ285" s="60" t="s">
        <v>472</v>
      </c>
      <c r="GK285" s="60"/>
      <c r="GL285" s="60" t="s">
        <v>477</v>
      </c>
    </row>
    <row r="286" spans="186:194" ht="20.100000000000001" customHeight="1" x14ac:dyDescent="0.25">
      <c r="GD286" s="63" t="e">
        <f t="shared" si="8"/>
        <v>#REF!</v>
      </c>
      <c r="GE286" s="60"/>
      <c r="GF286" s="61" t="e">
        <f t="shared" si="9"/>
        <v>#REF!</v>
      </c>
      <c r="GG286" s="60"/>
      <c r="GH286" s="62" t="e">
        <f>+GF286/#REF!</f>
        <v>#REF!</v>
      </c>
      <c r="GI286" s="60"/>
      <c r="GJ286" s="60" t="s">
        <v>472</v>
      </c>
      <c r="GK286" s="60"/>
      <c r="GL286" s="60" t="s">
        <v>478</v>
      </c>
    </row>
    <row r="287" spans="186:194" ht="20.100000000000001" customHeight="1" x14ac:dyDescent="0.25">
      <c r="GD287" s="63" t="e">
        <f t="shared" si="8"/>
        <v>#REF!</v>
      </c>
      <c r="GE287" s="60"/>
      <c r="GF287" s="61" t="e">
        <f t="shared" si="9"/>
        <v>#REF!</v>
      </c>
      <c r="GG287" s="60"/>
      <c r="GH287" s="62" t="e">
        <f>+GF287/#REF!</f>
        <v>#REF!</v>
      </c>
      <c r="GI287" s="60"/>
      <c r="GJ287" s="60" t="s">
        <v>472</v>
      </c>
      <c r="GK287" s="60"/>
      <c r="GL287" s="60" t="s">
        <v>479</v>
      </c>
    </row>
    <row r="288" spans="186:194" ht="20.100000000000001" customHeight="1" x14ac:dyDescent="0.25">
      <c r="GD288" s="63" t="e">
        <f t="shared" si="8"/>
        <v>#REF!</v>
      </c>
      <c r="GE288" s="60"/>
      <c r="GF288" s="61" t="e">
        <f t="shared" si="9"/>
        <v>#REF!</v>
      </c>
      <c r="GG288" s="60"/>
      <c r="GH288" s="62" t="e">
        <f>+GF288/#REF!</f>
        <v>#REF!</v>
      </c>
      <c r="GI288" s="60"/>
      <c r="GJ288" s="60" t="s">
        <v>472</v>
      </c>
      <c r="GK288" s="60"/>
      <c r="GL288" s="60" t="s">
        <v>480</v>
      </c>
    </row>
    <row r="289" spans="186:194" ht="20.100000000000001" customHeight="1" x14ac:dyDescent="0.25">
      <c r="GD289" s="63" t="e">
        <f t="shared" si="8"/>
        <v>#REF!</v>
      </c>
      <c r="GE289" s="60"/>
      <c r="GF289" s="61" t="e">
        <f t="shared" si="9"/>
        <v>#REF!</v>
      </c>
      <c r="GG289" s="60"/>
      <c r="GH289" s="62" t="e">
        <f>+GF289/#REF!</f>
        <v>#REF!</v>
      </c>
      <c r="GI289" s="60"/>
      <c r="GJ289" s="60" t="s">
        <v>472</v>
      </c>
      <c r="GK289" s="60"/>
      <c r="GL289" s="60" t="s">
        <v>474</v>
      </c>
    </row>
    <row r="290" spans="186:194" ht="20.100000000000001" customHeight="1" x14ac:dyDescent="0.25">
      <c r="GD290" s="63" t="e">
        <f t="shared" si="8"/>
        <v>#REF!</v>
      </c>
      <c r="GE290" s="60"/>
      <c r="GF290" s="61" t="e">
        <f t="shared" si="9"/>
        <v>#REF!</v>
      </c>
      <c r="GG290" s="60"/>
      <c r="GH290" s="62" t="e">
        <f>+GF290/#REF!</f>
        <v>#REF!</v>
      </c>
      <c r="GI290" s="60"/>
      <c r="GJ290" s="60" t="s">
        <v>472</v>
      </c>
      <c r="GK290" s="60"/>
      <c r="GL290" s="60" t="s">
        <v>475</v>
      </c>
    </row>
    <row r="291" spans="186:194" ht="20.100000000000001" customHeight="1" x14ac:dyDescent="0.25">
      <c r="GD291" s="63" t="e">
        <f t="shared" si="8"/>
        <v>#REF!</v>
      </c>
      <c r="GE291" s="60"/>
      <c r="GF291" s="61" t="e">
        <f t="shared" si="9"/>
        <v>#REF!</v>
      </c>
      <c r="GG291" s="60"/>
      <c r="GH291" s="62" t="e">
        <f>+GF291/#REF!</f>
        <v>#REF!</v>
      </c>
      <c r="GI291" s="60"/>
      <c r="GJ291" s="60" t="s">
        <v>472</v>
      </c>
      <c r="GK291" s="60"/>
      <c r="GL291" s="60" t="s">
        <v>476</v>
      </c>
    </row>
    <row r="292" spans="186:194" ht="20.100000000000001" customHeight="1" x14ac:dyDescent="0.25">
      <c r="GD292" s="63" t="e">
        <f t="shared" si="8"/>
        <v>#REF!</v>
      </c>
      <c r="GE292" s="60"/>
      <c r="GF292" s="61" t="e">
        <f t="shared" si="9"/>
        <v>#REF!</v>
      </c>
      <c r="GG292" s="60"/>
      <c r="GH292" s="62" t="e">
        <f>+GF292/#REF!</f>
        <v>#REF!</v>
      </c>
      <c r="GI292" s="60"/>
      <c r="GJ292" s="60" t="s">
        <v>472</v>
      </c>
      <c r="GK292" s="60"/>
      <c r="GL292" s="60" t="s">
        <v>477</v>
      </c>
    </row>
    <row r="293" spans="186:194" ht="20.100000000000001" customHeight="1" x14ac:dyDescent="0.25">
      <c r="GD293" s="63" t="e">
        <f t="shared" si="8"/>
        <v>#REF!</v>
      </c>
      <c r="GE293" s="60"/>
      <c r="GF293" s="61" t="e">
        <f t="shared" si="9"/>
        <v>#REF!</v>
      </c>
      <c r="GG293" s="60"/>
      <c r="GH293" s="62" t="e">
        <f>+GF293/#REF!</f>
        <v>#REF!</v>
      </c>
      <c r="GI293" s="60"/>
      <c r="GJ293" s="60" t="s">
        <v>472</v>
      </c>
      <c r="GK293" s="60"/>
      <c r="GL293" s="60" t="s">
        <v>478</v>
      </c>
    </row>
    <row r="294" spans="186:194" ht="20.100000000000001" customHeight="1" x14ac:dyDescent="0.25">
      <c r="GD294" s="63" t="e">
        <f t="shared" si="8"/>
        <v>#REF!</v>
      </c>
      <c r="GE294" s="60"/>
      <c r="GF294" s="61" t="e">
        <f t="shared" si="9"/>
        <v>#REF!</v>
      </c>
      <c r="GG294" s="60"/>
      <c r="GH294" s="62" t="e">
        <f>+GF294/#REF!</f>
        <v>#REF!</v>
      </c>
      <c r="GI294" s="60"/>
      <c r="GJ294" s="60" t="s">
        <v>472</v>
      </c>
      <c r="GK294" s="60"/>
      <c r="GL294" s="60" t="s">
        <v>479</v>
      </c>
    </row>
    <row r="295" spans="186:194" ht="20.100000000000001" customHeight="1" x14ac:dyDescent="0.25">
      <c r="GD295" s="63" t="e">
        <f t="shared" si="8"/>
        <v>#REF!</v>
      </c>
      <c r="GE295" s="60"/>
      <c r="GF295" s="61" t="e">
        <f t="shared" si="9"/>
        <v>#REF!</v>
      </c>
      <c r="GG295" s="60"/>
      <c r="GH295" s="62" t="e">
        <f>+GF295/#REF!</f>
        <v>#REF!</v>
      </c>
      <c r="GI295" s="60"/>
      <c r="GJ295" s="60" t="s">
        <v>472</v>
      </c>
      <c r="GK295" s="60"/>
      <c r="GL295" s="60" t="s">
        <v>480</v>
      </c>
    </row>
    <row r="296" spans="186:194" ht="20.100000000000001" customHeight="1" x14ac:dyDescent="0.25">
      <c r="GD296" s="63" t="e">
        <f t="shared" si="8"/>
        <v>#REF!</v>
      </c>
      <c r="GE296" s="60"/>
      <c r="GF296" s="61" t="e">
        <f t="shared" si="9"/>
        <v>#REF!</v>
      </c>
      <c r="GG296" s="60"/>
      <c r="GH296" s="62" t="e">
        <f>+GF296/#REF!</f>
        <v>#REF!</v>
      </c>
      <c r="GI296" s="60"/>
      <c r="GJ296" s="60" t="s">
        <v>472</v>
      </c>
      <c r="GK296" s="60"/>
      <c r="GL296" s="60" t="s">
        <v>474</v>
      </c>
    </row>
    <row r="297" spans="186:194" ht="20.100000000000001" customHeight="1" x14ac:dyDescent="0.25">
      <c r="GD297" s="63" t="e">
        <f t="shared" si="8"/>
        <v>#REF!</v>
      </c>
      <c r="GE297" s="60"/>
      <c r="GF297" s="61" t="e">
        <f t="shared" si="9"/>
        <v>#REF!</v>
      </c>
      <c r="GG297" s="60"/>
      <c r="GH297" s="62" t="e">
        <f>+GF297/#REF!</f>
        <v>#REF!</v>
      </c>
      <c r="GI297" s="60"/>
      <c r="GJ297" s="60" t="s">
        <v>472</v>
      </c>
      <c r="GK297" s="60"/>
      <c r="GL297" s="60" t="s">
        <v>475</v>
      </c>
    </row>
    <row r="298" spans="186:194" ht="20.100000000000001" customHeight="1" x14ac:dyDescent="0.25">
      <c r="GD298" s="63" t="e">
        <f t="shared" si="8"/>
        <v>#REF!</v>
      </c>
      <c r="GE298" s="60"/>
      <c r="GF298" s="61" t="e">
        <f t="shared" si="9"/>
        <v>#REF!</v>
      </c>
      <c r="GG298" s="60"/>
      <c r="GH298" s="62" t="e">
        <f>+GF298/#REF!</f>
        <v>#REF!</v>
      </c>
      <c r="GI298" s="60"/>
      <c r="GJ298" s="60" t="s">
        <v>472</v>
      </c>
      <c r="GK298" s="60"/>
      <c r="GL298" s="60" t="s">
        <v>476</v>
      </c>
    </row>
    <row r="299" spans="186:194" ht="20.100000000000001" customHeight="1" x14ac:dyDescent="0.25">
      <c r="GD299" s="63" t="e">
        <f t="shared" si="8"/>
        <v>#REF!</v>
      </c>
      <c r="GE299" s="60"/>
      <c r="GF299" s="61" t="e">
        <f t="shared" si="9"/>
        <v>#REF!</v>
      </c>
      <c r="GG299" s="60"/>
      <c r="GH299" s="62" t="e">
        <f>+GF299/#REF!</f>
        <v>#REF!</v>
      </c>
      <c r="GI299" s="60"/>
      <c r="GJ299" s="60" t="s">
        <v>472</v>
      </c>
      <c r="GK299" s="60"/>
      <c r="GL299" s="60" t="s">
        <v>477</v>
      </c>
    </row>
    <row r="300" spans="186:194" ht="20.100000000000001" customHeight="1" x14ac:dyDescent="0.25">
      <c r="GD300" s="63" t="e">
        <f t="shared" si="8"/>
        <v>#REF!</v>
      </c>
      <c r="GE300" s="60"/>
      <c r="GF300" s="61" t="e">
        <f t="shared" si="9"/>
        <v>#REF!</v>
      </c>
      <c r="GG300" s="60"/>
      <c r="GH300" s="62" t="e">
        <f>+GF300/#REF!</f>
        <v>#REF!</v>
      </c>
      <c r="GI300" s="60"/>
      <c r="GJ300" s="60" t="s">
        <v>472</v>
      </c>
      <c r="GK300" s="60"/>
      <c r="GL300" s="60" t="s">
        <v>478</v>
      </c>
    </row>
    <row r="301" spans="186:194" ht="20.100000000000001" customHeight="1" x14ac:dyDescent="0.25">
      <c r="GD301" s="63" t="e">
        <f t="shared" si="8"/>
        <v>#REF!</v>
      </c>
      <c r="GE301" s="60"/>
      <c r="GF301" s="61" t="e">
        <f t="shared" si="9"/>
        <v>#REF!</v>
      </c>
      <c r="GG301" s="60"/>
      <c r="GH301" s="62" t="e">
        <f>+GF301/#REF!</f>
        <v>#REF!</v>
      </c>
      <c r="GI301" s="60"/>
      <c r="GJ301" s="60" t="s">
        <v>472</v>
      </c>
      <c r="GK301" s="60"/>
      <c r="GL301" s="60" t="s">
        <v>479</v>
      </c>
    </row>
    <row r="302" spans="186:194" ht="20.100000000000001" customHeight="1" x14ac:dyDescent="0.25">
      <c r="GD302" s="63" t="e">
        <f t="shared" si="8"/>
        <v>#REF!</v>
      </c>
      <c r="GE302" s="60"/>
      <c r="GF302" s="61" t="e">
        <f t="shared" si="9"/>
        <v>#REF!</v>
      </c>
      <c r="GG302" s="60"/>
      <c r="GH302" s="62" t="e">
        <f>+GF302/#REF!</f>
        <v>#REF!</v>
      </c>
      <c r="GI302" s="60"/>
      <c r="GJ302" s="60" t="s">
        <v>472</v>
      </c>
      <c r="GK302" s="60"/>
      <c r="GL302" s="60" t="s">
        <v>480</v>
      </c>
    </row>
    <row r="303" spans="186:194" ht="20.100000000000001" customHeight="1" x14ac:dyDescent="0.25">
      <c r="GD303" s="63" t="e">
        <f t="shared" si="8"/>
        <v>#REF!</v>
      </c>
      <c r="GE303" s="60"/>
      <c r="GF303" s="61" t="e">
        <f t="shared" si="9"/>
        <v>#REF!</v>
      </c>
      <c r="GG303" s="60"/>
      <c r="GH303" s="62" t="e">
        <f>+GF303/#REF!</f>
        <v>#REF!</v>
      </c>
      <c r="GI303" s="60"/>
      <c r="GJ303" s="60" t="s">
        <v>472</v>
      </c>
      <c r="GK303" s="60"/>
      <c r="GL303" s="60" t="s">
        <v>474</v>
      </c>
    </row>
    <row r="304" spans="186:194" ht="20.100000000000001" customHeight="1" x14ac:dyDescent="0.25">
      <c r="GD304" s="63" t="e">
        <f t="shared" si="8"/>
        <v>#REF!</v>
      </c>
      <c r="GE304" s="60"/>
      <c r="GF304" s="61" t="e">
        <f t="shared" si="9"/>
        <v>#REF!</v>
      </c>
      <c r="GG304" s="60"/>
      <c r="GH304" s="62" t="e">
        <f>+GF304/#REF!</f>
        <v>#REF!</v>
      </c>
      <c r="GI304" s="60"/>
      <c r="GJ304" s="60" t="s">
        <v>472</v>
      </c>
      <c r="GK304" s="60"/>
      <c r="GL304" s="60" t="s">
        <v>475</v>
      </c>
    </row>
    <row r="305" spans="186:194" ht="20.100000000000001" customHeight="1" x14ac:dyDescent="0.25">
      <c r="GD305" s="63" t="e">
        <f t="shared" si="8"/>
        <v>#REF!</v>
      </c>
      <c r="GE305" s="60"/>
      <c r="GF305" s="61" t="e">
        <f t="shared" si="9"/>
        <v>#REF!</v>
      </c>
      <c r="GG305" s="60"/>
      <c r="GH305" s="62" t="e">
        <f>+GF305/#REF!</f>
        <v>#REF!</v>
      </c>
      <c r="GI305" s="60"/>
      <c r="GJ305" s="60" t="s">
        <v>472</v>
      </c>
      <c r="GK305" s="60"/>
      <c r="GL305" s="60" t="s">
        <v>476</v>
      </c>
    </row>
    <row r="306" spans="186:194" ht="20.100000000000001" customHeight="1" x14ac:dyDescent="0.25">
      <c r="GD306" s="63" t="e">
        <f t="shared" si="8"/>
        <v>#REF!</v>
      </c>
      <c r="GE306" s="60"/>
      <c r="GF306" s="61" t="e">
        <f t="shared" si="9"/>
        <v>#REF!</v>
      </c>
      <c r="GG306" s="60"/>
      <c r="GH306" s="62" t="e">
        <f>+GF306/#REF!</f>
        <v>#REF!</v>
      </c>
      <c r="GI306" s="60"/>
      <c r="GJ306" s="60" t="s">
        <v>472</v>
      </c>
      <c r="GK306" s="60"/>
      <c r="GL306" s="60" t="s">
        <v>477</v>
      </c>
    </row>
    <row r="307" spans="186:194" ht="20.100000000000001" customHeight="1" x14ac:dyDescent="0.25">
      <c r="GD307" s="63" t="e">
        <f t="shared" si="8"/>
        <v>#REF!</v>
      </c>
      <c r="GE307" s="60"/>
      <c r="GF307" s="61" t="e">
        <f t="shared" si="9"/>
        <v>#REF!</v>
      </c>
      <c r="GG307" s="60"/>
      <c r="GH307" s="62" t="e">
        <f>+GF307/#REF!</f>
        <v>#REF!</v>
      </c>
      <c r="GI307" s="60"/>
      <c r="GJ307" s="60" t="s">
        <v>472</v>
      </c>
      <c r="GK307" s="60"/>
      <c r="GL307" s="60" t="s">
        <v>478</v>
      </c>
    </row>
    <row r="308" spans="186:194" ht="20.100000000000001" customHeight="1" x14ac:dyDescent="0.25">
      <c r="GD308" s="63" t="e">
        <f t="shared" si="8"/>
        <v>#REF!</v>
      </c>
      <c r="GE308" s="60"/>
      <c r="GF308" s="61" t="e">
        <f t="shared" si="9"/>
        <v>#REF!</v>
      </c>
      <c r="GG308" s="60"/>
      <c r="GH308" s="62" t="e">
        <f>+GF308/#REF!</f>
        <v>#REF!</v>
      </c>
      <c r="GI308" s="60"/>
      <c r="GJ308" s="60" t="s">
        <v>472</v>
      </c>
      <c r="GK308" s="60"/>
      <c r="GL308" s="60" t="s">
        <v>479</v>
      </c>
    </row>
    <row r="309" spans="186:194" ht="20.100000000000001" customHeight="1" x14ac:dyDescent="0.25">
      <c r="GD309" s="63" t="e">
        <f t="shared" si="8"/>
        <v>#REF!</v>
      </c>
      <c r="GE309" s="60"/>
      <c r="GF309" s="61" t="e">
        <f t="shared" si="9"/>
        <v>#REF!</v>
      </c>
      <c r="GG309" s="60"/>
      <c r="GH309" s="62" t="e">
        <f>+GF309/#REF!</f>
        <v>#REF!</v>
      </c>
      <c r="GI309" s="60"/>
      <c r="GJ309" s="60" t="s">
        <v>472</v>
      </c>
      <c r="GK309" s="60"/>
      <c r="GL309" s="60" t="s">
        <v>480</v>
      </c>
    </row>
    <row r="310" spans="186:194" ht="20.100000000000001" customHeight="1" x14ac:dyDescent="0.25">
      <c r="GD310" s="63" t="e">
        <f t="shared" si="8"/>
        <v>#REF!</v>
      </c>
      <c r="GE310" s="60"/>
      <c r="GF310" s="61" t="e">
        <f t="shared" si="9"/>
        <v>#REF!</v>
      </c>
      <c r="GG310" s="60"/>
      <c r="GH310" s="62" t="e">
        <f>+GF310/#REF!</f>
        <v>#REF!</v>
      </c>
      <c r="GI310" s="60"/>
      <c r="GJ310" s="60" t="s">
        <v>472</v>
      </c>
      <c r="GK310" s="60"/>
      <c r="GL310" s="60" t="s">
        <v>474</v>
      </c>
    </row>
    <row r="311" spans="186:194" ht="20.100000000000001" customHeight="1" x14ac:dyDescent="0.25">
      <c r="GD311" s="63" t="e">
        <f t="shared" si="8"/>
        <v>#REF!</v>
      </c>
      <c r="GE311" s="60"/>
      <c r="GF311" s="61" t="e">
        <f t="shared" si="9"/>
        <v>#REF!</v>
      </c>
      <c r="GG311" s="60"/>
      <c r="GH311" s="62" t="e">
        <f>+GF311/#REF!</f>
        <v>#REF!</v>
      </c>
      <c r="GI311" s="60"/>
      <c r="GJ311" s="60" t="s">
        <v>472</v>
      </c>
      <c r="GK311" s="60"/>
      <c r="GL311" s="60" t="s">
        <v>475</v>
      </c>
    </row>
    <row r="312" spans="186:194" ht="20.100000000000001" customHeight="1" x14ac:dyDescent="0.25">
      <c r="GD312" s="63" t="e">
        <f t="shared" si="8"/>
        <v>#REF!</v>
      </c>
      <c r="GE312" s="60"/>
      <c r="GF312" s="61" t="e">
        <f t="shared" si="9"/>
        <v>#REF!</v>
      </c>
      <c r="GG312" s="60"/>
      <c r="GH312" s="62" t="e">
        <f>+GF312/#REF!</f>
        <v>#REF!</v>
      </c>
      <c r="GI312" s="60"/>
      <c r="GJ312" s="60" t="s">
        <v>472</v>
      </c>
      <c r="GK312" s="60"/>
      <c r="GL312" s="60" t="s">
        <v>476</v>
      </c>
    </row>
    <row r="313" spans="186:194" ht="20.100000000000001" customHeight="1" x14ac:dyDescent="0.25">
      <c r="GD313" s="63" t="e">
        <f t="shared" si="8"/>
        <v>#REF!</v>
      </c>
      <c r="GE313" s="60"/>
      <c r="GF313" s="61" t="e">
        <f t="shared" si="9"/>
        <v>#REF!</v>
      </c>
      <c r="GG313" s="60"/>
      <c r="GH313" s="62" t="e">
        <f>+GF313/#REF!</f>
        <v>#REF!</v>
      </c>
      <c r="GI313" s="60"/>
      <c r="GJ313" s="60" t="s">
        <v>472</v>
      </c>
      <c r="GK313" s="60"/>
      <c r="GL313" s="60" t="s">
        <v>477</v>
      </c>
    </row>
    <row r="314" spans="186:194" ht="20.100000000000001" customHeight="1" x14ac:dyDescent="0.25">
      <c r="GD314" s="63" t="e">
        <f t="shared" si="8"/>
        <v>#REF!</v>
      </c>
      <c r="GE314" s="60"/>
      <c r="GF314" s="61" t="e">
        <f t="shared" si="9"/>
        <v>#REF!</v>
      </c>
      <c r="GG314" s="60"/>
      <c r="GH314" s="62" t="e">
        <f>+GF314/#REF!</f>
        <v>#REF!</v>
      </c>
      <c r="GI314" s="60"/>
      <c r="GJ314" s="60" t="s">
        <v>472</v>
      </c>
      <c r="GK314" s="60"/>
      <c r="GL314" s="60" t="s">
        <v>478</v>
      </c>
    </row>
    <row r="315" spans="186:194" ht="20.100000000000001" customHeight="1" x14ac:dyDescent="0.25">
      <c r="GD315" s="63" t="e">
        <f t="shared" si="8"/>
        <v>#REF!</v>
      </c>
      <c r="GE315" s="60"/>
      <c r="GF315" s="61" t="e">
        <f t="shared" si="9"/>
        <v>#REF!</v>
      </c>
      <c r="GG315" s="60"/>
      <c r="GH315" s="62" t="e">
        <f>+GF315/#REF!</f>
        <v>#REF!</v>
      </c>
      <c r="GI315" s="60"/>
      <c r="GJ315" s="60" t="s">
        <v>472</v>
      </c>
      <c r="GK315" s="60"/>
      <c r="GL315" s="60" t="s">
        <v>479</v>
      </c>
    </row>
    <row r="316" spans="186:194" ht="20.100000000000001" customHeight="1" x14ac:dyDescent="0.25">
      <c r="GD316" s="63" t="e">
        <f t="shared" si="8"/>
        <v>#REF!</v>
      </c>
      <c r="GE316" s="60"/>
      <c r="GF316" s="61" t="e">
        <f t="shared" si="9"/>
        <v>#REF!</v>
      </c>
      <c r="GG316" s="60"/>
      <c r="GH316" s="62" t="e">
        <f>+GF316/#REF!</f>
        <v>#REF!</v>
      </c>
      <c r="GI316" s="60"/>
      <c r="GJ316" s="60" t="s">
        <v>472</v>
      </c>
      <c r="GK316" s="60"/>
      <c r="GL316" s="60" t="s">
        <v>480</v>
      </c>
    </row>
    <row r="317" spans="186:194" ht="20.100000000000001" customHeight="1" x14ac:dyDescent="0.25">
      <c r="GD317" s="63" t="e">
        <f t="shared" si="8"/>
        <v>#REF!</v>
      </c>
      <c r="GE317" s="60"/>
      <c r="GF317" s="61" t="e">
        <f t="shared" si="9"/>
        <v>#REF!</v>
      </c>
      <c r="GG317" s="60"/>
      <c r="GH317" s="62" t="e">
        <f>+GF317/#REF!</f>
        <v>#REF!</v>
      </c>
      <c r="GI317" s="60"/>
      <c r="GJ317" s="60" t="s">
        <v>472</v>
      </c>
      <c r="GK317" s="60"/>
      <c r="GL317" s="60" t="s">
        <v>474</v>
      </c>
    </row>
    <row r="318" spans="186:194" ht="20.100000000000001" customHeight="1" x14ac:dyDescent="0.25">
      <c r="GD318" s="63" t="e">
        <f t="shared" si="8"/>
        <v>#REF!</v>
      </c>
      <c r="GE318" s="60"/>
      <c r="GF318" s="61" t="e">
        <f t="shared" si="9"/>
        <v>#REF!</v>
      </c>
      <c r="GG318" s="60"/>
      <c r="GH318" s="62" t="e">
        <f>+GF318/#REF!</f>
        <v>#REF!</v>
      </c>
      <c r="GI318" s="60"/>
      <c r="GJ318" s="60" t="s">
        <v>472</v>
      </c>
      <c r="GK318" s="60"/>
      <c r="GL318" s="60" t="s">
        <v>475</v>
      </c>
    </row>
    <row r="319" spans="186:194" ht="20.100000000000001" customHeight="1" x14ac:dyDescent="0.25">
      <c r="GD319" s="63" t="e">
        <f t="shared" si="8"/>
        <v>#REF!</v>
      </c>
      <c r="GE319" s="60"/>
      <c r="GF319" s="61" t="e">
        <f t="shared" si="9"/>
        <v>#REF!</v>
      </c>
      <c r="GG319" s="60"/>
      <c r="GH319" s="62" t="e">
        <f>+GF319/#REF!</f>
        <v>#REF!</v>
      </c>
      <c r="GI319" s="60"/>
      <c r="GJ319" s="60" t="s">
        <v>472</v>
      </c>
      <c r="GK319" s="60"/>
      <c r="GL319" s="60" t="s">
        <v>476</v>
      </c>
    </row>
    <row r="320" spans="186:194" ht="20.100000000000001" customHeight="1" x14ac:dyDescent="0.25">
      <c r="GD320" s="63" t="e">
        <f t="shared" si="8"/>
        <v>#REF!</v>
      </c>
      <c r="GE320" s="60"/>
      <c r="GF320" s="61" t="e">
        <f t="shared" si="9"/>
        <v>#REF!</v>
      </c>
      <c r="GG320" s="60"/>
      <c r="GH320" s="62" t="e">
        <f>+GF320/#REF!</f>
        <v>#REF!</v>
      </c>
      <c r="GI320" s="60"/>
      <c r="GJ320" s="60" t="s">
        <v>472</v>
      </c>
      <c r="GK320" s="60"/>
      <c r="GL320" s="60" t="s">
        <v>477</v>
      </c>
    </row>
    <row r="321" spans="186:194" ht="20.100000000000001" customHeight="1" x14ac:dyDescent="0.25">
      <c r="GD321" s="63" t="e">
        <f t="shared" si="8"/>
        <v>#REF!</v>
      </c>
      <c r="GE321" s="60"/>
      <c r="GF321" s="61" t="e">
        <f t="shared" si="9"/>
        <v>#REF!</v>
      </c>
      <c r="GG321" s="60"/>
      <c r="GH321" s="62" t="e">
        <f>+GF321/#REF!</f>
        <v>#REF!</v>
      </c>
      <c r="GI321" s="60"/>
      <c r="GJ321" s="60" t="s">
        <v>472</v>
      </c>
      <c r="GK321" s="60"/>
      <c r="GL321" s="60" t="s">
        <v>478</v>
      </c>
    </row>
    <row r="322" spans="186:194" ht="20.100000000000001" customHeight="1" x14ac:dyDescent="0.25">
      <c r="GD322" s="63" t="e">
        <f t="shared" si="8"/>
        <v>#REF!</v>
      </c>
      <c r="GE322" s="60"/>
      <c r="GF322" s="61" t="e">
        <f t="shared" si="9"/>
        <v>#REF!</v>
      </c>
      <c r="GG322" s="60"/>
      <c r="GH322" s="62" t="e">
        <f>+GF322/#REF!</f>
        <v>#REF!</v>
      </c>
      <c r="GI322" s="60"/>
      <c r="GJ322" s="60" t="s">
        <v>472</v>
      </c>
      <c r="GK322" s="60"/>
      <c r="GL322" s="60" t="s">
        <v>479</v>
      </c>
    </row>
    <row r="323" spans="186:194" ht="20.100000000000001" customHeight="1" x14ac:dyDescent="0.25">
      <c r="GD323" s="63" t="e">
        <f t="shared" si="8"/>
        <v>#REF!</v>
      </c>
      <c r="GE323" s="60"/>
      <c r="GF323" s="61" t="e">
        <f t="shared" si="9"/>
        <v>#REF!</v>
      </c>
      <c r="GG323" s="60"/>
      <c r="GH323" s="62" t="e">
        <f>+GF323/#REF!</f>
        <v>#REF!</v>
      </c>
      <c r="GI323" s="60"/>
      <c r="GJ323" s="60" t="s">
        <v>472</v>
      </c>
      <c r="GK323" s="60"/>
      <c r="GL323" s="60" t="s">
        <v>480</v>
      </c>
    </row>
    <row r="324" spans="186:194" ht="20.100000000000001" customHeight="1" x14ac:dyDescent="0.25">
      <c r="GD324" s="63" t="e">
        <f t="shared" si="8"/>
        <v>#REF!</v>
      </c>
      <c r="GE324" s="60"/>
      <c r="GF324" s="61" t="e">
        <f t="shared" si="9"/>
        <v>#REF!</v>
      </c>
      <c r="GG324" s="60"/>
      <c r="GH324" s="62" t="e">
        <f>+GF324/#REF!</f>
        <v>#REF!</v>
      </c>
      <c r="GI324" s="60"/>
      <c r="GJ324" s="60" t="s">
        <v>472</v>
      </c>
      <c r="GK324" s="60"/>
      <c r="GL324" s="60" t="s">
        <v>474</v>
      </c>
    </row>
    <row r="325" spans="186:194" ht="20.100000000000001" customHeight="1" x14ac:dyDescent="0.25">
      <c r="GD325" s="63" t="e">
        <f t="shared" si="8"/>
        <v>#REF!</v>
      </c>
      <c r="GE325" s="60"/>
      <c r="GF325" s="61" t="e">
        <f t="shared" si="9"/>
        <v>#REF!</v>
      </c>
      <c r="GG325" s="60"/>
      <c r="GH325" s="62" t="e">
        <f>+GF325/#REF!</f>
        <v>#REF!</v>
      </c>
      <c r="GI325" s="60"/>
      <c r="GJ325" s="60" t="s">
        <v>472</v>
      </c>
      <c r="GK325" s="60"/>
      <c r="GL325" s="60" t="s">
        <v>475</v>
      </c>
    </row>
    <row r="326" spans="186:194" ht="20.100000000000001" customHeight="1" x14ac:dyDescent="0.25">
      <c r="GD326" s="63" t="e">
        <f t="shared" si="8"/>
        <v>#REF!</v>
      </c>
      <c r="GE326" s="60"/>
      <c r="GF326" s="61" t="e">
        <f t="shared" si="9"/>
        <v>#REF!</v>
      </c>
      <c r="GG326" s="60"/>
      <c r="GH326" s="62" t="e">
        <f>+GF326/#REF!</f>
        <v>#REF!</v>
      </c>
      <c r="GI326" s="60"/>
      <c r="GJ326" s="60" t="s">
        <v>472</v>
      </c>
      <c r="GK326" s="60"/>
      <c r="GL326" s="60" t="s">
        <v>476</v>
      </c>
    </row>
    <row r="327" spans="186:194" ht="20.100000000000001" customHeight="1" x14ac:dyDescent="0.25">
      <c r="GD327" s="63" t="e">
        <f t="shared" si="8"/>
        <v>#REF!</v>
      </c>
      <c r="GE327" s="60"/>
      <c r="GF327" s="61" t="e">
        <f t="shared" si="9"/>
        <v>#REF!</v>
      </c>
      <c r="GG327" s="60"/>
      <c r="GH327" s="62" t="e">
        <f>+GF327/#REF!</f>
        <v>#REF!</v>
      </c>
      <c r="GI327" s="60"/>
      <c r="GJ327" s="60" t="s">
        <v>472</v>
      </c>
      <c r="GK327" s="60"/>
      <c r="GL327" s="60" t="s">
        <v>477</v>
      </c>
    </row>
    <row r="328" spans="186:194" ht="20.100000000000001" customHeight="1" x14ac:dyDescent="0.25">
      <c r="GD328" s="63" t="e">
        <f t="shared" si="8"/>
        <v>#REF!</v>
      </c>
      <c r="GE328" s="60"/>
      <c r="GF328" s="61" t="e">
        <f t="shared" si="9"/>
        <v>#REF!</v>
      </c>
      <c r="GG328" s="60"/>
      <c r="GH328" s="62" t="e">
        <f>+GF328/#REF!</f>
        <v>#REF!</v>
      </c>
      <c r="GI328" s="60"/>
      <c r="GJ328" s="60" t="s">
        <v>472</v>
      </c>
      <c r="GK328" s="60"/>
      <c r="GL328" s="60" t="s">
        <v>478</v>
      </c>
    </row>
    <row r="329" spans="186:194" ht="20.100000000000001" customHeight="1" x14ac:dyDescent="0.25">
      <c r="GD329" s="63" t="e">
        <f t="shared" si="8"/>
        <v>#REF!</v>
      </c>
      <c r="GE329" s="60"/>
      <c r="GF329" s="61" t="e">
        <f t="shared" si="9"/>
        <v>#REF!</v>
      </c>
      <c r="GG329" s="60"/>
      <c r="GH329" s="62" t="e">
        <f>+GF329/#REF!</f>
        <v>#REF!</v>
      </c>
      <c r="GI329" s="60"/>
      <c r="GJ329" s="60" t="s">
        <v>472</v>
      </c>
      <c r="GK329" s="60"/>
      <c r="GL329" s="60" t="s">
        <v>479</v>
      </c>
    </row>
    <row r="330" spans="186:194" ht="20.100000000000001" customHeight="1" x14ac:dyDescent="0.25">
      <c r="GD330" s="63" t="e">
        <f t="shared" si="8"/>
        <v>#REF!</v>
      </c>
      <c r="GE330" s="60"/>
      <c r="GF330" s="61" t="e">
        <f t="shared" si="9"/>
        <v>#REF!</v>
      </c>
      <c r="GG330" s="60"/>
      <c r="GH330" s="62" t="e">
        <f>+GF330/#REF!</f>
        <v>#REF!</v>
      </c>
      <c r="GI330" s="60"/>
      <c r="GJ330" s="60" t="s">
        <v>472</v>
      </c>
      <c r="GK330" s="60"/>
      <c r="GL330" s="60" t="s">
        <v>480</v>
      </c>
    </row>
    <row r="331" spans="186:194" ht="20.100000000000001" customHeight="1" x14ac:dyDescent="0.25">
      <c r="GD331" s="63" t="e">
        <f t="shared" si="8"/>
        <v>#REF!</v>
      </c>
      <c r="GE331" s="60"/>
      <c r="GF331" s="61" t="e">
        <f t="shared" si="9"/>
        <v>#REF!</v>
      </c>
      <c r="GG331" s="60"/>
      <c r="GH331" s="62" t="e">
        <f>+GF331/#REF!</f>
        <v>#REF!</v>
      </c>
      <c r="GI331" s="60"/>
      <c r="GJ331" s="60" t="s">
        <v>472</v>
      </c>
      <c r="GK331" s="60"/>
      <c r="GL331" s="60" t="s">
        <v>474</v>
      </c>
    </row>
    <row r="332" spans="186:194" ht="20.100000000000001" customHeight="1" x14ac:dyDescent="0.25">
      <c r="GD332" s="63" t="e">
        <f t="shared" si="8"/>
        <v>#REF!</v>
      </c>
      <c r="GE332" s="60"/>
      <c r="GF332" s="61" t="e">
        <f t="shared" si="9"/>
        <v>#REF!</v>
      </c>
      <c r="GG332" s="60"/>
      <c r="GH332" s="62" t="e">
        <f>+GF332/#REF!</f>
        <v>#REF!</v>
      </c>
      <c r="GI332" s="60"/>
      <c r="GJ332" s="60" t="s">
        <v>472</v>
      </c>
      <c r="GK332" s="60"/>
      <c r="GL332" s="60" t="s">
        <v>475</v>
      </c>
    </row>
    <row r="333" spans="186:194" ht="20.100000000000001" customHeight="1" x14ac:dyDescent="0.25">
      <c r="GD333" s="63" t="e">
        <f t="shared" si="8"/>
        <v>#REF!</v>
      </c>
      <c r="GE333" s="60"/>
      <c r="GF333" s="61" t="e">
        <f t="shared" si="9"/>
        <v>#REF!</v>
      </c>
      <c r="GG333" s="60"/>
      <c r="GH333" s="62" t="e">
        <f>+GF333/#REF!</f>
        <v>#REF!</v>
      </c>
      <c r="GI333" s="60"/>
      <c r="GJ333" s="60" t="s">
        <v>472</v>
      </c>
      <c r="GK333" s="60"/>
      <c r="GL333" s="60" t="s">
        <v>476</v>
      </c>
    </row>
    <row r="334" spans="186:194" ht="20.100000000000001" customHeight="1" x14ac:dyDescent="0.25">
      <c r="GD334" s="63" t="e">
        <f t="shared" si="8"/>
        <v>#REF!</v>
      </c>
      <c r="GE334" s="60"/>
      <c r="GF334" s="61" t="e">
        <f t="shared" si="9"/>
        <v>#REF!</v>
      </c>
      <c r="GG334" s="60"/>
      <c r="GH334" s="62" t="e">
        <f>+GF334/#REF!</f>
        <v>#REF!</v>
      </c>
      <c r="GI334" s="60"/>
      <c r="GJ334" s="60" t="s">
        <v>472</v>
      </c>
      <c r="GK334" s="60"/>
      <c r="GL334" s="60" t="s">
        <v>477</v>
      </c>
    </row>
    <row r="335" spans="186:194" ht="20.100000000000001" customHeight="1" x14ac:dyDescent="0.25">
      <c r="GD335" s="63" t="e">
        <f t="shared" si="8"/>
        <v>#REF!</v>
      </c>
      <c r="GE335" s="60"/>
      <c r="GF335" s="61" t="e">
        <f t="shared" si="9"/>
        <v>#REF!</v>
      </c>
      <c r="GG335" s="60"/>
      <c r="GH335" s="62" t="e">
        <f>+GF335/#REF!</f>
        <v>#REF!</v>
      </c>
      <c r="GI335" s="60"/>
      <c r="GJ335" s="60" t="s">
        <v>472</v>
      </c>
      <c r="GK335" s="60"/>
      <c r="GL335" s="60" t="s">
        <v>478</v>
      </c>
    </row>
    <row r="336" spans="186:194" ht="20.100000000000001" customHeight="1" x14ac:dyDescent="0.25">
      <c r="GD336" s="63" t="e">
        <f t="shared" si="8"/>
        <v>#REF!</v>
      </c>
      <c r="GE336" s="60"/>
      <c r="GF336" s="61" t="e">
        <f t="shared" si="9"/>
        <v>#REF!</v>
      </c>
      <c r="GG336" s="60"/>
      <c r="GH336" s="62" t="e">
        <f>+GF336/#REF!</f>
        <v>#REF!</v>
      </c>
      <c r="GI336" s="60"/>
      <c r="GJ336" s="60" t="s">
        <v>472</v>
      </c>
      <c r="GK336" s="60"/>
      <c r="GL336" s="60" t="s">
        <v>479</v>
      </c>
    </row>
    <row r="337" spans="186:194" ht="20.100000000000001" customHeight="1" x14ac:dyDescent="0.25">
      <c r="GD337" s="63" t="e">
        <f t="shared" si="8"/>
        <v>#REF!</v>
      </c>
      <c r="GE337" s="60"/>
      <c r="GF337" s="61" t="e">
        <f t="shared" si="9"/>
        <v>#REF!</v>
      </c>
      <c r="GG337" s="60"/>
      <c r="GH337" s="62" t="e">
        <f>+GF337/#REF!</f>
        <v>#REF!</v>
      </c>
      <c r="GI337" s="60"/>
      <c r="GJ337" s="60" t="s">
        <v>472</v>
      </c>
      <c r="GK337" s="60"/>
      <c r="GL337" s="60" t="s">
        <v>480</v>
      </c>
    </row>
    <row r="338" spans="186:194" ht="20.100000000000001" customHeight="1" x14ac:dyDescent="0.25">
      <c r="GD338" s="63" t="e">
        <f t="shared" si="8"/>
        <v>#REF!</v>
      </c>
      <c r="GE338" s="60"/>
      <c r="GF338" s="61" t="e">
        <f t="shared" si="9"/>
        <v>#REF!</v>
      </c>
      <c r="GG338" s="60"/>
      <c r="GH338" s="62" t="e">
        <f>+GF338/#REF!</f>
        <v>#REF!</v>
      </c>
      <c r="GI338" s="60"/>
      <c r="GJ338" s="60" t="s">
        <v>472</v>
      </c>
      <c r="GK338" s="60"/>
      <c r="GL338" s="60" t="s">
        <v>474</v>
      </c>
    </row>
    <row r="339" spans="186:194" ht="20.100000000000001" customHeight="1" x14ac:dyDescent="0.25">
      <c r="GD339" s="63" t="e">
        <f t="shared" ref="GD339:GD381" si="10">+GD338+1</f>
        <v>#REF!</v>
      </c>
      <c r="GE339" s="60"/>
      <c r="GF339" s="61" t="e">
        <f t="shared" ref="GF339:GF381" si="11">+GF338+1</f>
        <v>#REF!</v>
      </c>
      <c r="GG339" s="60"/>
      <c r="GH339" s="62" t="e">
        <f>+GF339/#REF!</f>
        <v>#REF!</v>
      </c>
      <c r="GI339" s="60"/>
      <c r="GJ339" s="60" t="s">
        <v>473</v>
      </c>
      <c r="GK339" s="60"/>
      <c r="GL339" s="60" t="s">
        <v>475</v>
      </c>
    </row>
    <row r="340" spans="186:194" ht="20.100000000000001" customHeight="1" x14ac:dyDescent="0.25">
      <c r="GD340" s="63" t="e">
        <f t="shared" si="10"/>
        <v>#REF!</v>
      </c>
      <c r="GE340" s="60"/>
      <c r="GF340" s="61" t="e">
        <f t="shared" si="11"/>
        <v>#REF!</v>
      </c>
      <c r="GG340" s="60"/>
      <c r="GH340" s="62" t="e">
        <f>+GF340/#REF!</f>
        <v>#REF!</v>
      </c>
      <c r="GI340" s="60"/>
      <c r="GJ340" s="60" t="s">
        <v>473</v>
      </c>
      <c r="GK340" s="60"/>
      <c r="GL340" s="60" t="s">
        <v>476</v>
      </c>
    </row>
    <row r="341" spans="186:194" ht="20.100000000000001" customHeight="1" x14ac:dyDescent="0.25">
      <c r="GD341" s="63" t="e">
        <f t="shared" si="10"/>
        <v>#REF!</v>
      </c>
      <c r="GE341" s="60"/>
      <c r="GF341" s="61" t="e">
        <f t="shared" si="11"/>
        <v>#REF!</v>
      </c>
      <c r="GG341" s="60"/>
      <c r="GH341" s="62" t="e">
        <f>+GF341/#REF!</f>
        <v>#REF!</v>
      </c>
      <c r="GI341" s="60"/>
      <c r="GJ341" s="60" t="s">
        <v>472</v>
      </c>
      <c r="GK341" s="60"/>
      <c r="GL341" s="60" t="s">
        <v>477</v>
      </c>
    </row>
    <row r="342" spans="186:194" ht="20.100000000000001" customHeight="1" x14ac:dyDescent="0.25">
      <c r="GD342" s="63" t="e">
        <f t="shared" si="10"/>
        <v>#REF!</v>
      </c>
      <c r="GE342" s="60"/>
      <c r="GF342" s="61" t="e">
        <f t="shared" si="11"/>
        <v>#REF!</v>
      </c>
      <c r="GG342" s="60"/>
      <c r="GH342" s="62" t="e">
        <f>+GF342/#REF!</f>
        <v>#REF!</v>
      </c>
      <c r="GI342" s="60"/>
      <c r="GJ342" s="60" t="s">
        <v>472</v>
      </c>
      <c r="GK342" s="60"/>
      <c r="GL342" s="60" t="s">
        <v>478</v>
      </c>
    </row>
    <row r="343" spans="186:194" ht="20.100000000000001" customHeight="1" x14ac:dyDescent="0.25">
      <c r="GD343" s="63" t="e">
        <f t="shared" si="10"/>
        <v>#REF!</v>
      </c>
      <c r="GE343" s="60"/>
      <c r="GF343" s="61" t="e">
        <f t="shared" si="11"/>
        <v>#REF!</v>
      </c>
      <c r="GG343" s="60"/>
      <c r="GH343" s="62" t="e">
        <f>+GF343/#REF!</f>
        <v>#REF!</v>
      </c>
      <c r="GI343" s="60"/>
      <c r="GJ343" s="60" t="s">
        <v>472</v>
      </c>
      <c r="GK343" s="60"/>
      <c r="GL343" s="60" t="s">
        <v>479</v>
      </c>
    </row>
    <row r="344" spans="186:194" ht="20.100000000000001" customHeight="1" x14ac:dyDescent="0.25">
      <c r="GD344" s="63" t="e">
        <f t="shared" si="10"/>
        <v>#REF!</v>
      </c>
      <c r="GE344" s="60"/>
      <c r="GF344" s="61" t="e">
        <f t="shared" si="11"/>
        <v>#REF!</v>
      </c>
      <c r="GG344" s="60"/>
      <c r="GH344" s="62" t="e">
        <f>+GF344/#REF!</f>
        <v>#REF!</v>
      </c>
      <c r="GI344" s="60"/>
      <c r="GJ344" s="60" t="s">
        <v>472</v>
      </c>
      <c r="GK344" s="60"/>
      <c r="GL344" s="60" t="s">
        <v>480</v>
      </c>
    </row>
    <row r="345" spans="186:194" ht="20.100000000000001" customHeight="1" x14ac:dyDescent="0.25">
      <c r="GD345" s="63" t="e">
        <f t="shared" si="10"/>
        <v>#REF!</v>
      </c>
      <c r="GE345" s="60"/>
      <c r="GF345" s="61" t="e">
        <f t="shared" si="11"/>
        <v>#REF!</v>
      </c>
      <c r="GG345" s="60"/>
      <c r="GH345" s="62" t="e">
        <f>+GF345/#REF!</f>
        <v>#REF!</v>
      </c>
      <c r="GI345" s="60"/>
      <c r="GJ345" s="60" t="s">
        <v>472</v>
      </c>
      <c r="GK345" s="60"/>
      <c r="GL345" s="60" t="s">
        <v>474</v>
      </c>
    </row>
    <row r="346" spans="186:194" ht="20.100000000000001" customHeight="1" x14ac:dyDescent="0.25">
      <c r="GD346" s="63" t="e">
        <f t="shared" si="10"/>
        <v>#REF!</v>
      </c>
      <c r="GE346" s="60"/>
      <c r="GF346" s="61" t="e">
        <f t="shared" si="11"/>
        <v>#REF!</v>
      </c>
      <c r="GG346" s="60"/>
      <c r="GH346" s="62" t="e">
        <f>+GF346/#REF!</f>
        <v>#REF!</v>
      </c>
      <c r="GI346" s="60"/>
      <c r="GJ346" s="60" t="s">
        <v>473</v>
      </c>
      <c r="GK346" s="60"/>
      <c r="GL346" s="60" t="s">
        <v>475</v>
      </c>
    </row>
    <row r="347" spans="186:194" ht="20.100000000000001" customHeight="1" x14ac:dyDescent="0.25">
      <c r="GD347" s="63" t="e">
        <f t="shared" si="10"/>
        <v>#REF!</v>
      </c>
      <c r="GE347" s="60"/>
      <c r="GF347" s="61" t="e">
        <f t="shared" si="11"/>
        <v>#REF!</v>
      </c>
      <c r="GG347" s="60"/>
      <c r="GH347" s="62" t="e">
        <f>+GF347/#REF!</f>
        <v>#REF!</v>
      </c>
      <c r="GI347" s="60"/>
      <c r="GJ347" s="60" t="s">
        <v>473</v>
      </c>
      <c r="GK347" s="60"/>
      <c r="GL347" s="60" t="s">
        <v>476</v>
      </c>
    </row>
    <row r="348" spans="186:194" ht="20.100000000000001" customHeight="1" x14ac:dyDescent="0.25">
      <c r="GD348" s="63" t="e">
        <f t="shared" si="10"/>
        <v>#REF!</v>
      </c>
      <c r="GE348" s="60"/>
      <c r="GF348" s="61" t="e">
        <f t="shared" si="11"/>
        <v>#REF!</v>
      </c>
      <c r="GG348" s="60"/>
      <c r="GH348" s="62" t="e">
        <f>+GF348/#REF!</f>
        <v>#REF!</v>
      </c>
      <c r="GI348" s="60"/>
      <c r="GJ348" s="60" t="s">
        <v>472</v>
      </c>
      <c r="GK348" s="60"/>
      <c r="GL348" s="60" t="s">
        <v>477</v>
      </c>
    </row>
    <row r="349" spans="186:194" ht="20.100000000000001" customHeight="1" x14ac:dyDescent="0.25">
      <c r="GD349" s="63" t="e">
        <f t="shared" si="10"/>
        <v>#REF!</v>
      </c>
      <c r="GE349" s="60"/>
      <c r="GF349" s="61" t="e">
        <f t="shared" si="11"/>
        <v>#REF!</v>
      </c>
      <c r="GG349" s="60"/>
      <c r="GH349" s="62" t="e">
        <f>+GF349/#REF!</f>
        <v>#REF!</v>
      </c>
      <c r="GI349" s="60"/>
      <c r="GJ349" s="60" t="s">
        <v>472</v>
      </c>
      <c r="GK349" s="60"/>
      <c r="GL349" s="60" t="s">
        <v>478</v>
      </c>
    </row>
    <row r="350" spans="186:194" ht="20.100000000000001" customHeight="1" x14ac:dyDescent="0.25">
      <c r="GD350" s="63" t="e">
        <f t="shared" si="10"/>
        <v>#REF!</v>
      </c>
      <c r="GE350" s="60"/>
      <c r="GF350" s="61" t="e">
        <f t="shared" si="11"/>
        <v>#REF!</v>
      </c>
      <c r="GG350" s="60"/>
      <c r="GH350" s="62" t="e">
        <f>+GF350/#REF!</f>
        <v>#REF!</v>
      </c>
      <c r="GI350" s="60"/>
      <c r="GJ350" s="60" t="s">
        <v>472</v>
      </c>
      <c r="GK350" s="60"/>
      <c r="GL350" s="60" t="s">
        <v>479</v>
      </c>
    </row>
    <row r="351" spans="186:194" ht="20.100000000000001" customHeight="1" x14ac:dyDescent="0.25">
      <c r="GD351" s="63" t="e">
        <f t="shared" si="10"/>
        <v>#REF!</v>
      </c>
      <c r="GE351" s="60"/>
      <c r="GF351" s="61" t="e">
        <f t="shared" si="11"/>
        <v>#REF!</v>
      </c>
      <c r="GG351" s="60"/>
      <c r="GH351" s="62" t="e">
        <f>+GF351/#REF!</f>
        <v>#REF!</v>
      </c>
      <c r="GI351" s="60"/>
      <c r="GJ351" s="60" t="s">
        <v>472</v>
      </c>
      <c r="GK351" s="60"/>
      <c r="GL351" s="60" t="s">
        <v>480</v>
      </c>
    </row>
    <row r="352" spans="186:194" ht="20.100000000000001" customHeight="1" x14ac:dyDescent="0.25">
      <c r="GD352" s="63" t="e">
        <f t="shared" si="10"/>
        <v>#REF!</v>
      </c>
      <c r="GE352" s="60"/>
      <c r="GF352" s="61" t="e">
        <f t="shared" si="11"/>
        <v>#REF!</v>
      </c>
      <c r="GG352" s="60"/>
      <c r="GH352" s="62" t="e">
        <f>+GF352/#REF!</f>
        <v>#REF!</v>
      </c>
      <c r="GI352" s="60"/>
      <c r="GJ352" s="60" t="s">
        <v>472</v>
      </c>
      <c r="GK352" s="60"/>
      <c r="GL352" s="60" t="s">
        <v>474</v>
      </c>
    </row>
    <row r="353" spans="186:194" ht="20.100000000000001" customHeight="1" x14ac:dyDescent="0.25">
      <c r="GD353" s="63" t="e">
        <f t="shared" si="10"/>
        <v>#REF!</v>
      </c>
      <c r="GE353" s="60"/>
      <c r="GF353" s="61" t="e">
        <f t="shared" si="11"/>
        <v>#REF!</v>
      </c>
      <c r="GG353" s="60"/>
      <c r="GH353" s="62" t="e">
        <f>+GF353/#REF!</f>
        <v>#REF!</v>
      </c>
      <c r="GI353" s="60"/>
      <c r="GJ353" s="60" t="s">
        <v>473</v>
      </c>
      <c r="GK353" s="60"/>
      <c r="GL353" s="60" t="s">
        <v>475</v>
      </c>
    </row>
    <row r="354" spans="186:194" ht="20.100000000000001" customHeight="1" x14ac:dyDescent="0.25">
      <c r="GD354" s="63" t="e">
        <f t="shared" si="10"/>
        <v>#REF!</v>
      </c>
      <c r="GE354" s="60"/>
      <c r="GF354" s="61" t="e">
        <f t="shared" si="11"/>
        <v>#REF!</v>
      </c>
      <c r="GG354" s="60"/>
      <c r="GH354" s="62" t="e">
        <f>+GF354/#REF!</f>
        <v>#REF!</v>
      </c>
      <c r="GI354" s="60"/>
      <c r="GJ354" s="60" t="s">
        <v>473</v>
      </c>
      <c r="GK354" s="60"/>
      <c r="GL354" s="60" t="s">
        <v>476</v>
      </c>
    </row>
    <row r="355" spans="186:194" ht="20.100000000000001" customHeight="1" x14ac:dyDescent="0.25">
      <c r="GD355" s="63" t="e">
        <f t="shared" si="10"/>
        <v>#REF!</v>
      </c>
      <c r="GE355" s="60"/>
      <c r="GF355" s="61" t="e">
        <f t="shared" si="11"/>
        <v>#REF!</v>
      </c>
      <c r="GG355" s="60"/>
      <c r="GH355" s="62" t="e">
        <f>+GF355/#REF!</f>
        <v>#REF!</v>
      </c>
      <c r="GI355" s="60"/>
      <c r="GJ355" s="60" t="s">
        <v>472</v>
      </c>
      <c r="GK355" s="60"/>
      <c r="GL355" s="60" t="s">
        <v>477</v>
      </c>
    </row>
    <row r="356" spans="186:194" ht="20.100000000000001" customHeight="1" x14ac:dyDescent="0.25">
      <c r="GD356" s="63" t="e">
        <f t="shared" si="10"/>
        <v>#REF!</v>
      </c>
      <c r="GE356" s="60"/>
      <c r="GF356" s="61" t="e">
        <f t="shared" si="11"/>
        <v>#REF!</v>
      </c>
      <c r="GG356" s="60"/>
      <c r="GH356" s="62" t="e">
        <f>+GF356/#REF!</f>
        <v>#REF!</v>
      </c>
      <c r="GI356" s="60"/>
      <c r="GJ356" s="60" t="s">
        <v>472</v>
      </c>
      <c r="GK356" s="60"/>
      <c r="GL356" s="60" t="s">
        <v>478</v>
      </c>
    </row>
    <row r="357" spans="186:194" ht="20.100000000000001" customHeight="1" x14ac:dyDescent="0.25">
      <c r="GD357" s="63" t="e">
        <f t="shared" si="10"/>
        <v>#REF!</v>
      </c>
      <c r="GE357" s="60"/>
      <c r="GF357" s="61" t="e">
        <f t="shared" si="11"/>
        <v>#REF!</v>
      </c>
      <c r="GG357" s="60"/>
      <c r="GH357" s="62" t="e">
        <f>+GF357/#REF!</f>
        <v>#REF!</v>
      </c>
      <c r="GI357" s="60"/>
      <c r="GJ357" s="60" t="s">
        <v>472</v>
      </c>
      <c r="GK357" s="60"/>
      <c r="GL357" s="60" t="s">
        <v>479</v>
      </c>
    </row>
    <row r="358" spans="186:194" ht="20.100000000000001" customHeight="1" x14ac:dyDescent="0.25">
      <c r="GD358" s="63" t="e">
        <f t="shared" si="10"/>
        <v>#REF!</v>
      </c>
      <c r="GE358" s="60"/>
      <c r="GF358" s="61" t="e">
        <f t="shared" si="11"/>
        <v>#REF!</v>
      </c>
      <c r="GG358" s="60"/>
      <c r="GH358" s="62" t="e">
        <f>+GF358/#REF!</f>
        <v>#REF!</v>
      </c>
      <c r="GI358" s="60"/>
      <c r="GJ358" s="60" t="s">
        <v>473</v>
      </c>
      <c r="GK358" s="60"/>
      <c r="GL358" s="60" t="s">
        <v>480</v>
      </c>
    </row>
    <row r="359" spans="186:194" ht="20.100000000000001" customHeight="1" x14ac:dyDescent="0.25">
      <c r="GD359" s="63" t="e">
        <f t="shared" si="10"/>
        <v>#REF!</v>
      </c>
      <c r="GE359" s="60"/>
      <c r="GF359" s="61" t="e">
        <f t="shared" si="11"/>
        <v>#REF!</v>
      </c>
      <c r="GG359" s="60"/>
      <c r="GH359" s="62" t="e">
        <f>+GF359/#REF!</f>
        <v>#REF!</v>
      </c>
      <c r="GI359" s="60"/>
      <c r="GJ359" s="60" t="s">
        <v>473</v>
      </c>
      <c r="GK359" s="60"/>
      <c r="GL359" s="60" t="s">
        <v>474</v>
      </c>
    </row>
    <row r="360" spans="186:194" ht="20.100000000000001" customHeight="1" x14ac:dyDescent="0.25">
      <c r="GD360" s="63" t="e">
        <f t="shared" si="10"/>
        <v>#REF!</v>
      </c>
      <c r="GE360" s="60"/>
      <c r="GF360" s="61" t="e">
        <f t="shared" si="11"/>
        <v>#REF!</v>
      </c>
      <c r="GG360" s="60"/>
      <c r="GH360" s="62" t="e">
        <f>+GF360/#REF!</f>
        <v>#REF!</v>
      </c>
      <c r="GI360" s="60"/>
      <c r="GJ360" s="60" t="s">
        <v>473</v>
      </c>
      <c r="GK360" s="60"/>
      <c r="GL360" s="60" t="s">
        <v>475</v>
      </c>
    </row>
    <row r="361" spans="186:194" ht="20.100000000000001" customHeight="1" x14ac:dyDescent="0.25">
      <c r="GD361" s="63" t="e">
        <f t="shared" si="10"/>
        <v>#REF!</v>
      </c>
      <c r="GE361" s="60"/>
      <c r="GF361" s="61" t="e">
        <f t="shared" si="11"/>
        <v>#REF!</v>
      </c>
      <c r="GG361" s="60"/>
      <c r="GH361" s="62" t="e">
        <f>+GF361/#REF!</f>
        <v>#REF!</v>
      </c>
      <c r="GI361" s="60"/>
      <c r="GJ361" s="60" t="s">
        <v>473</v>
      </c>
      <c r="GK361" s="60"/>
      <c r="GL361" s="60" t="s">
        <v>476</v>
      </c>
    </row>
    <row r="362" spans="186:194" ht="20.100000000000001" customHeight="1" x14ac:dyDescent="0.25">
      <c r="GD362" s="63" t="e">
        <f t="shared" si="10"/>
        <v>#REF!</v>
      </c>
      <c r="GE362" s="60"/>
      <c r="GF362" s="61" t="e">
        <f t="shared" si="11"/>
        <v>#REF!</v>
      </c>
      <c r="GG362" s="60"/>
      <c r="GH362" s="62" t="e">
        <f>+GF362/#REF!</f>
        <v>#REF!</v>
      </c>
      <c r="GI362" s="60"/>
      <c r="GJ362" s="60" t="s">
        <v>472</v>
      </c>
      <c r="GK362" s="60"/>
      <c r="GL362" s="60" t="s">
        <v>477</v>
      </c>
    </row>
    <row r="363" spans="186:194" ht="20.100000000000001" customHeight="1" x14ac:dyDescent="0.25">
      <c r="GD363" s="63" t="e">
        <f t="shared" si="10"/>
        <v>#REF!</v>
      </c>
      <c r="GE363" s="60"/>
      <c r="GF363" s="61" t="e">
        <f t="shared" si="11"/>
        <v>#REF!</v>
      </c>
      <c r="GG363" s="60"/>
      <c r="GH363" s="62" t="e">
        <f>+GF363/#REF!</f>
        <v>#REF!</v>
      </c>
      <c r="GI363" s="60"/>
      <c r="GJ363" s="60" t="s">
        <v>472</v>
      </c>
      <c r="GK363" s="60"/>
      <c r="GL363" s="60" t="s">
        <v>478</v>
      </c>
    </row>
    <row r="364" spans="186:194" ht="20.100000000000001" customHeight="1" x14ac:dyDescent="0.25">
      <c r="GD364" s="63" t="e">
        <f t="shared" si="10"/>
        <v>#REF!</v>
      </c>
      <c r="GE364" s="60"/>
      <c r="GF364" s="61" t="e">
        <f t="shared" si="11"/>
        <v>#REF!</v>
      </c>
      <c r="GG364" s="60"/>
      <c r="GH364" s="62" t="e">
        <f>+GF364/#REF!</f>
        <v>#REF!</v>
      </c>
      <c r="GI364" s="60"/>
      <c r="GJ364" s="60" t="s">
        <v>472</v>
      </c>
      <c r="GK364" s="60"/>
      <c r="GL364" s="60" t="s">
        <v>479</v>
      </c>
    </row>
    <row r="365" spans="186:194" ht="20.100000000000001" customHeight="1" x14ac:dyDescent="0.25">
      <c r="GD365" s="63" t="e">
        <f t="shared" si="10"/>
        <v>#REF!</v>
      </c>
      <c r="GE365" s="60"/>
      <c r="GF365" s="61" t="e">
        <f t="shared" si="11"/>
        <v>#REF!</v>
      </c>
      <c r="GG365" s="60"/>
      <c r="GH365" s="62" t="e">
        <f>+GF365/#REF!</f>
        <v>#REF!</v>
      </c>
      <c r="GI365" s="60"/>
      <c r="GJ365" s="60" t="s">
        <v>472</v>
      </c>
      <c r="GK365" s="60"/>
      <c r="GL365" s="60" t="s">
        <v>480</v>
      </c>
    </row>
    <row r="366" spans="186:194" ht="20.100000000000001" customHeight="1" x14ac:dyDescent="0.25">
      <c r="GD366" s="63" t="e">
        <f t="shared" si="10"/>
        <v>#REF!</v>
      </c>
      <c r="GE366" s="60"/>
      <c r="GF366" s="61" t="e">
        <f t="shared" si="11"/>
        <v>#REF!</v>
      </c>
      <c r="GG366" s="60"/>
      <c r="GH366" s="62" t="e">
        <f>+GF366/#REF!</f>
        <v>#REF!</v>
      </c>
      <c r="GI366" s="60"/>
      <c r="GJ366" s="60" t="s">
        <v>472</v>
      </c>
      <c r="GK366" s="60"/>
      <c r="GL366" s="60" t="s">
        <v>474</v>
      </c>
    </row>
    <row r="367" spans="186:194" ht="20.100000000000001" customHeight="1" x14ac:dyDescent="0.25">
      <c r="GD367" s="63" t="e">
        <f t="shared" si="10"/>
        <v>#REF!</v>
      </c>
      <c r="GE367" s="60"/>
      <c r="GF367" s="61" t="e">
        <f t="shared" si="11"/>
        <v>#REF!</v>
      </c>
      <c r="GG367" s="60"/>
      <c r="GH367" s="62" t="e">
        <f>+GF367/#REF!</f>
        <v>#REF!</v>
      </c>
      <c r="GI367" s="60"/>
      <c r="GJ367" s="60" t="s">
        <v>473</v>
      </c>
      <c r="GK367" s="60"/>
      <c r="GL367" s="60" t="s">
        <v>475</v>
      </c>
    </row>
    <row r="368" spans="186:194" ht="20.100000000000001" customHeight="1" x14ac:dyDescent="0.25">
      <c r="GD368" s="63" t="e">
        <f t="shared" si="10"/>
        <v>#REF!</v>
      </c>
      <c r="GE368" s="60"/>
      <c r="GF368" s="61" t="e">
        <f t="shared" si="11"/>
        <v>#REF!</v>
      </c>
      <c r="GG368" s="60"/>
      <c r="GH368" s="62" t="e">
        <f>+GF368/#REF!</f>
        <v>#REF!</v>
      </c>
      <c r="GI368" s="60"/>
      <c r="GJ368" s="60" t="s">
        <v>473</v>
      </c>
      <c r="GK368" s="60"/>
      <c r="GL368" s="60" t="s">
        <v>476</v>
      </c>
    </row>
    <row r="369" spans="186:194" ht="20.100000000000001" customHeight="1" x14ac:dyDescent="0.25">
      <c r="GD369" s="63" t="e">
        <f t="shared" si="10"/>
        <v>#REF!</v>
      </c>
      <c r="GE369" s="60"/>
      <c r="GF369" s="61" t="e">
        <f t="shared" si="11"/>
        <v>#REF!</v>
      </c>
      <c r="GG369" s="60"/>
      <c r="GH369" s="62" t="e">
        <f>+GF369/#REF!</f>
        <v>#REF!</v>
      </c>
      <c r="GI369" s="60"/>
      <c r="GJ369" s="60" t="s">
        <v>472</v>
      </c>
      <c r="GK369" s="60"/>
      <c r="GL369" s="60" t="s">
        <v>477</v>
      </c>
    </row>
    <row r="370" spans="186:194" ht="20.100000000000001" customHeight="1" x14ac:dyDescent="0.25">
      <c r="GD370" s="63" t="e">
        <f t="shared" si="10"/>
        <v>#REF!</v>
      </c>
      <c r="GE370" s="60"/>
      <c r="GF370" s="61" t="e">
        <f t="shared" si="11"/>
        <v>#REF!</v>
      </c>
      <c r="GG370" s="60"/>
      <c r="GH370" s="62" t="e">
        <f>+GF370/#REF!</f>
        <v>#REF!</v>
      </c>
      <c r="GI370" s="60"/>
      <c r="GJ370" s="60" t="s">
        <v>472</v>
      </c>
      <c r="GK370" s="60"/>
      <c r="GL370" s="60" t="s">
        <v>478</v>
      </c>
    </row>
    <row r="371" spans="186:194" ht="20.100000000000001" customHeight="1" x14ac:dyDescent="0.25">
      <c r="GD371" s="63" t="e">
        <f t="shared" si="10"/>
        <v>#REF!</v>
      </c>
      <c r="GE371" s="60"/>
      <c r="GF371" s="61" t="e">
        <f t="shared" si="11"/>
        <v>#REF!</v>
      </c>
      <c r="GG371" s="60"/>
      <c r="GH371" s="62" t="e">
        <f>+GF371/#REF!</f>
        <v>#REF!</v>
      </c>
      <c r="GI371" s="60"/>
      <c r="GJ371" s="60" t="s">
        <v>472</v>
      </c>
      <c r="GK371" s="60"/>
      <c r="GL371" s="60" t="s">
        <v>479</v>
      </c>
    </row>
    <row r="372" spans="186:194" ht="20.100000000000001" customHeight="1" x14ac:dyDescent="0.25">
      <c r="GD372" s="63" t="e">
        <f t="shared" si="10"/>
        <v>#REF!</v>
      </c>
      <c r="GE372" s="60"/>
      <c r="GF372" s="61" t="e">
        <f t="shared" si="11"/>
        <v>#REF!</v>
      </c>
      <c r="GG372" s="60"/>
      <c r="GH372" s="62" t="e">
        <f>+GF372/#REF!</f>
        <v>#REF!</v>
      </c>
      <c r="GI372" s="60"/>
      <c r="GJ372" s="60" t="s">
        <v>472</v>
      </c>
      <c r="GK372" s="60"/>
      <c r="GL372" s="60" t="s">
        <v>480</v>
      </c>
    </row>
    <row r="373" spans="186:194" ht="20.100000000000001" customHeight="1" x14ac:dyDescent="0.25">
      <c r="GD373" s="63" t="e">
        <f t="shared" si="10"/>
        <v>#REF!</v>
      </c>
      <c r="GE373" s="60"/>
      <c r="GF373" s="61" t="e">
        <f t="shared" si="11"/>
        <v>#REF!</v>
      </c>
      <c r="GG373" s="60"/>
      <c r="GH373" s="62" t="e">
        <f>+GF373/#REF!</f>
        <v>#REF!</v>
      </c>
      <c r="GI373" s="60"/>
      <c r="GJ373" s="60" t="s">
        <v>472</v>
      </c>
      <c r="GK373" s="60"/>
      <c r="GL373" s="60" t="s">
        <v>474</v>
      </c>
    </row>
    <row r="374" spans="186:194" ht="20.100000000000001" customHeight="1" x14ac:dyDescent="0.25">
      <c r="GD374" s="63" t="e">
        <f t="shared" si="10"/>
        <v>#REF!</v>
      </c>
      <c r="GE374" s="60"/>
      <c r="GF374" s="61" t="e">
        <f t="shared" si="11"/>
        <v>#REF!</v>
      </c>
      <c r="GG374" s="60"/>
      <c r="GH374" s="62" t="e">
        <f>+GF374/#REF!</f>
        <v>#REF!</v>
      </c>
      <c r="GI374" s="60"/>
      <c r="GJ374" s="60" t="s">
        <v>473</v>
      </c>
      <c r="GK374" s="60"/>
      <c r="GL374" s="60" t="s">
        <v>475</v>
      </c>
    </row>
    <row r="375" spans="186:194" ht="20.100000000000001" customHeight="1" x14ac:dyDescent="0.25">
      <c r="GD375" s="63" t="e">
        <f t="shared" si="10"/>
        <v>#REF!</v>
      </c>
      <c r="GE375" s="60"/>
      <c r="GF375" s="61" t="e">
        <f t="shared" si="11"/>
        <v>#REF!</v>
      </c>
      <c r="GG375" s="60"/>
      <c r="GH375" s="62" t="e">
        <f>+GF375/#REF!</f>
        <v>#REF!</v>
      </c>
      <c r="GI375" s="60"/>
      <c r="GJ375" s="60" t="s">
        <v>473</v>
      </c>
      <c r="GK375" s="60"/>
      <c r="GL375" s="60" t="s">
        <v>476</v>
      </c>
    </row>
    <row r="376" spans="186:194" ht="20.100000000000001" customHeight="1" x14ac:dyDescent="0.25">
      <c r="GD376" s="63" t="e">
        <f t="shared" si="10"/>
        <v>#REF!</v>
      </c>
      <c r="GE376" s="60"/>
      <c r="GF376" s="61" t="e">
        <f t="shared" si="11"/>
        <v>#REF!</v>
      </c>
      <c r="GG376" s="60"/>
      <c r="GH376" s="62" t="e">
        <f>+GF376/#REF!</f>
        <v>#REF!</v>
      </c>
      <c r="GI376" s="60"/>
      <c r="GJ376" s="60" t="s">
        <v>473</v>
      </c>
      <c r="GK376" s="60"/>
      <c r="GL376" s="60" t="s">
        <v>477</v>
      </c>
    </row>
    <row r="377" spans="186:194" ht="20.100000000000001" customHeight="1" x14ac:dyDescent="0.25">
      <c r="GD377" s="63" t="e">
        <f t="shared" si="10"/>
        <v>#REF!</v>
      </c>
      <c r="GE377" s="60"/>
      <c r="GF377" s="61" t="e">
        <f t="shared" si="11"/>
        <v>#REF!</v>
      </c>
      <c r="GG377" s="60"/>
      <c r="GH377" s="62" t="e">
        <f>+GF377/#REF!</f>
        <v>#REF!</v>
      </c>
      <c r="GI377" s="60"/>
      <c r="GJ377" s="60" t="s">
        <v>472</v>
      </c>
      <c r="GK377" s="60"/>
      <c r="GL377" s="60" t="s">
        <v>478</v>
      </c>
    </row>
    <row r="378" spans="186:194" ht="20.100000000000001" customHeight="1" x14ac:dyDescent="0.25">
      <c r="GD378" s="63" t="e">
        <f t="shared" si="10"/>
        <v>#REF!</v>
      </c>
      <c r="GE378" s="60"/>
      <c r="GF378" s="61" t="e">
        <f t="shared" si="11"/>
        <v>#REF!</v>
      </c>
      <c r="GG378" s="60"/>
      <c r="GH378" s="62" t="e">
        <f>+GF378/#REF!</f>
        <v>#REF!</v>
      </c>
      <c r="GI378" s="60"/>
      <c r="GJ378" s="60" t="s">
        <v>472</v>
      </c>
      <c r="GK378" s="60"/>
      <c r="GL378" s="60" t="s">
        <v>479</v>
      </c>
    </row>
    <row r="379" spans="186:194" ht="20.100000000000001" customHeight="1" x14ac:dyDescent="0.25">
      <c r="GD379" s="63" t="e">
        <f t="shared" si="10"/>
        <v>#REF!</v>
      </c>
      <c r="GE379" s="60"/>
      <c r="GF379" s="61" t="e">
        <f t="shared" si="11"/>
        <v>#REF!</v>
      </c>
      <c r="GG379" s="60"/>
      <c r="GH379" s="62" t="e">
        <f>+GF379/#REF!</f>
        <v>#REF!</v>
      </c>
      <c r="GI379" s="60"/>
      <c r="GJ379" s="60" t="s">
        <v>472</v>
      </c>
      <c r="GK379" s="60"/>
      <c r="GL379" s="60" t="s">
        <v>480</v>
      </c>
    </row>
    <row r="380" spans="186:194" ht="20.100000000000001" customHeight="1" x14ac:dyDescent="0.25">
      <c r="GD380" s="63" t="e">
        <f t="shared" si="10"/>
        <v>#REF!</v>
      </c>
      <c r="GE380" s="60"/>
      <c r="GF380" s="61" t="e">
        <f t="shared" si="11"/>
        <v>#REF!</v>
      </c>
      <c r="GG380" s="60"/>
      <c r="GH380" s="62" t="e">
        <f>+GF380/#REF!</f>
        <v>#REF!</v>
      </c>
      <c r="GI380" s="60"/>
      <c r="GJ380" s="60" t="s">
        <v>472</v>
      </c>
      <c r="GK380" s="60"/>
      <c r="GL380" s="60" t="s">
        <v>474</v>
      </c>
    </row>
    <row r="381" spans="186:194" ht="20.100000000000001" customHeight="1" x14ac:dyDescent="0.25">
      <c r="GD381" s="63" t="e">
        <f t="shared" si="10"/>
        <v>#REF!</v>
      </c>
      <c r="GE381" s="60"/>
      <c r="GF381" s="61" t="e">
        <f t="shared" si="11"/>
        <v>#REF!</v>
      </c>
      <c r="GG381" s="60"/>
      <c r="GH381" s="62" t="e">
        <f>+GF381/#REF!</f>
        <v>#REF!</v>
      </c>
      <c r="GI381" s="60"/>
      <c r="GJ381" s="60" t="s">
        <v>473</v>
      </c>
      <c r="GK381" s="60"/>
      <c r="GL381" s="60" t="s">
        <v>475</v>
      </c>
    </row>
    <row r="382" spans="186:194" ht="20.100000000000001" customHeight="1" x14ac:dyDescent="0.25"/>
    <row r="383" spans="186:194" ht="20.100000000000001" customHeight="1" x14ac:dyDescent="0.25"/>
    <row r="384" spans="186:194" ht="20.100000000000001" customHeight="1" x14ac:dyDescent="0.25"/>
    <row r="385" ht="20.100000000000001" customHeight="1" x14ac:dyDescent="0.25"/>
    <row r="386" ht="20.100000000000001" customHeight="1" x14ac:dyDescent="0.25"/>
    <row r="387" ht="20.100000000000001" customHeight="1" x14ac:dyDescent="0.25"/>
    <row r="388" ht="20.100000000000001" customHeight="1" x14ac:dyDescent="0.25"/>
    <row r="389" ht="20.100000000000001" customHeight="1" x14ac:dyDescent="0.25"/>
    <row r="390" ht="20.100000000000001" customHeight="1" x14ac:dyDescent="0.25"/>
    <row r="391" ht="20.100000000000001" customHeight="1" x14ac:dyDescent="0.25"/>
    <row r="392" ht="20.100000000000001" customHeight="1" x14ac:dyDescent="0.25"/>
    <row r="393" ht="20.100000000000001" customHeight="1" x14ac:dyDescent="0.25"/>
    <row r="394" ht="20.100000000000001" customHeight="1" x14ac:dyDescent="0.25"/>
    <row r="395" ht="20.100000000000001" customHeight="1" x14ac:dyDescent="0.25"/>
    <row r="396" ht="20.100000000000001" customHeight="1" x14ac:dyDescent="0.25"/>
    <row r="397" ht="20.100000000000001" customHeight="1" x14ac:dyDescent="0.25"/>
    <row r="398" ht="20.100000000000001" customHeight="1" x14ac:dyDescent="0.25"/>
    <row r="399" ht="20.100000000000001" customHeight="1" x14ac:dyDescent="0.25"/>
    <row r="400" ht="20.100000000000001" customHeight="1" x14ac:dyDescent="0.25"/>
    <row r="401" ht="20.100000000000001" customHeight="1" x14ac:dyDescent="0.25"/>
    <row r="402" ht="20.100000000000001" customHeight="1" x14ac:dyDescent="0.25"/>
    <row r="403" ht="20.100000000000001" customHeight="1" x14ac:dyDescent="0.25"/>
    <row r="404" ht="20.100000000000001" customHeight="1" x14ac:dyDescent="0.25"/>
    <row r="405" ht="20.100000000000001" customHeight="1" x14ac:dyDescent="0.25"/>
    <row r="406" ht="20.100000000000001" customHeight="1" x14ac:dyDescent="0.25"/>
    <row r="407" ht="20.100000000000001" customHeight="1" x14ac:dyDescent="0.25"/>
    <row r="408" ht="20.100000000000001" customHeight="1" x14ac:dyDescent="0.25"/>
    <row r="409" ht="20.100000000000001" customHeight="1" x14ac:dyDescent="0.25"/>
    <row r="410" ht="20.100000000000001" customHeight="1" x14ac:dyDescent="0.25"/>
    <row r="411" ht="20.100000000000001" customHeight="1" x14ac:dyDescent="0.25"/>
    <row r="412" ht="20.100000000000001" customHeight="1" x14ac:dyDescent="0.25"/>
    <row r="413" ht="20.100000000000001" customHeight="1" x14ac:dyDescent="0.25"/>
    <row r="414" ht="20.100000000000001" customHeight="1" x14ac:dyDescent="0.25"/>
    <row r="415" ht="20.100000000000001" customHeight="1" x14ac:dyDescent="0.25"/>
    <row r="416" ht="20.100000000000001" customHeight="1" x14ac:dyDescent="0.25"/>
    <row r="417" ht="20.100000000000001" customHeight="1" x14ac:dyDescent="0.25"/>
    <row r="418" ht="20.100000000000001" customHeight="1" x14ac:dyDescent="0.25"/>
    <row r="419" ht="20.100000000000001" customHeight="1" x14ac:dyDescent="0.25"/>
    <row r="420" ht="20.100000000000001" customHeight="1" x14ac:dyDescent="0.25"/>
    <row r="421" ht="20.100000000000001" customHeight="1" x14ac:dyDescent="0.25"/>
    <row r="422" ht="20.100000000000001" customHeight="1" x14ac:dyDescent="0.25"/>
    <row r="423" ht="20.100000000000001" customHeight="1" x14ac:dyDescent="0.25"/>
    <row r="424" ht="20.100000000000001" customHeight="1" x14ac:dyDescent="0.25"/>
    <row r="425" ht="20.100000000000001" customHeight="1" x14ac:dyDescent="0.25"/>
    <row r="426" ht="20.100000000000001" customHeight="1" x14ac:dyDescent="0.25"/>
    <row r="427" ht="20.100000000000001" customHeight="1" x14ac:dyDescent="0.25"/>
    <row r="428" ht="20.100000000000001" customHeight="1" x14ac:dyDescent="0.25"/>
    <row r="429" ht="20.100000000000001" customHeight="1" x14ac:dyDescent="0.25"/>
    <row r="430" ht="20.100000000000001" customHeight="1" x14ac:dyDescent="0.25"/>
    <row r="431" ht="20.100000000000001" customHeight="1" x14ac:dyDescent="0.25"/>
    <row r="432" ht="20.100000000000001" customHeight="1" x14ac:dyDescent="0.25"/>
    <row r="433" ht="20.100000000000001" customHeight="1" x14ac:dyDescent="0.25"/>
    <row r="434" ht="20.100000000000001" customHeight="1" x14ac:dyDescent="0.25"/>
    <row r="435" ht="20.100000000000001" customHeight="1" x14ac:dyDescent="0.25"/>
    <row r="436" ht="20.100000000000001" customHeight="1" x14ac:dyDescent="0.25"/>
    <row r="437" ht="20.100000000000001" customHeight="1" x14ac:dyDescent="0.25"/>
    <row r="438" ht="20.100000000000001" customHeight="1" x14ac:dyDescent="0.25"/>
    <row r="439" ht="20.100000000000001" customHeight="1" x14ac:dyDescent="0.25"/>
    <row r="440" ht="20.100000000000001" customHeight="1" x14ac:dyDescent="0.25"/>
    <row r="441" ht="20.100000000000001" customHeight="1" x14ac:dyDescent="0.25"/>
    <row r="442" ht="20.100000000000001" customHeight="1" x14ac:dyDescent="0.25"/>
    <row r="443" ht="20.100000000000001" customHeight="1" x14ac:dyDescent="0.25"/>
    <row r="444" ht="20.100000000000001" customHeight="1" x14ac:dyDescent="0.25"/>
    <row r="445" ht="20.100000000000001" customHeight="1" x14ac:dyDescent="0.25"/>
    <row r="446" ht="20.100000000000001" customHeight="1" x14ac:dyDescent="0.25"/>
    <row r="447" ht="20.100000000000001" customHeight="1" x14ac:dyDescent="0.25"/>
    <row r="448" ht="20.100000000000001" customHeight="1" x14ac:dyDescent="0.25"/>
    <row r="449" ht="20.100000000000001" customHeight="1" x14ac:dyDescent="0.25"/>
    <row r="450" ht="20.100000000000001" customHeight="1" x14ac:dyDescent="0.25"/>
    <row r="451" ht="20.100000000000001" customHeight="1" x14ac:dyDescent="0.25"/>
    <row r="452" ht="20.100000000000001" customHeight="1" x14ac:dyDescent="0.25"/>
    <row r="453" ht="20.100000000000001" customHeight="1" x14ac:dyDescent="0.25"/>
    <row r="454" ht="20.100000000000001" customHeight="1" x14ac:dyDescent="0.25"/>
    <row r="455" ht="20.100000000000001" customHeight="1" x14ac:dyDescent="0.25"/>
    <row r="456" ht="20.100000000000001" customHeight="1" x14ac:dyDescent="0.25"/>
    <row r="457" ht="20.100000000000001" customHeight="1" x14ac:dyDescent="0.25"/>
    <row r="458" ht="20.100000000000001" customHeight="1" x14ac:dyDescent="0.25"/>
    <row r="459" ht="20.100000000000001" customHeight="1" x14ac:dyDescent="0.25"/>
    <row r="460" ht="20.100000000000001" customHeight="1" x14ac:dyDescent="0.25"/>
    <row r="461" ht="20.100000000000001" customHeight="1" x14ac:dyDescent="0.25"/>
    <row r="462" ht="20.100000000000001" customHeight="1" x14ac:dyDescent="0.25"/>
    <row r="463" ht="20.100000000000001" customHeight="1" x14ac:dyDescent="0.25"/>
    <row r="464" ht="20.100000000000001" customHeight="1" x14ac:dyDescent="0.25"/>
    <row r="465" ht="20.100000000000001" customHeight="1" x14ac:dyDescent="0.25"/>
    <row r="466" ht="20.100000000000001" customHeight="1" x14ac:dyDescent="0.25"/>
    <row r="467" ht="20.100000000000001" customHeight="1" x14ac:dyDescent="0.25"/>
    <row r="468" ht="20.100000000000001" customHeight="1" x14ac:dyDescent="0.25"/>
    <row r="469" ht="20.100000000000001" customHeight="1" x14ac:dyDescent="0.25"/>
    <row r="470" ht="20.100000000000001" customHeight="1" x14ac:dyDescent="0.25"/>
    <row r="471" ht="20.100000000000001" customHeight="1" x14ac:dyDescent="0.25"/>
    <row r="472" ht="20.100000000000001" customHeight="1" x14ac:dyDescent="0.25"/>
    <row r="473" ht="20.100000000000001" customHeight="1" x14ac:dyDescent="0.25"/>
    <row r="474" ht="20.100000000000001" customHeight="1" x14ac:dyDescent="0.25"/>
    <row r="475" ht="20.100000000000001" customHeight="1" x14ac:dyDescent="0.25"/>
    <row r="476" ht="20.100000000000001" customHeight="1" x14ac:dyDescent="0.25"/>
    <row r="477" ht="20.100000000000001" customHeight="1" x14ac:dyDescent="0.25"/>
    <row r="478" ht="20.100000000000001" customHeight="1" x14ac:dyDescent="0.25"/>
    <row r="479" ht="20.100000000000001" customHeight="1" x14ac:dyDescent="0.25"/>
    <row r="480" ht="20.100000000000001" customHeight="1" x14ac:dyDescent="0.25"/>
    <row r="481" ht="20.100000000000001" customHeight="1" x14ac:dyDescent="0.25"/>
    <row r="482" ht="20.100000000000001" customHeight="1" x14ac:dyDescent="0.25"/>
    <row r="483" ht="20.100000000000001" customHeight="1" x14ac:dyDescent="0.25"/>
    <row r="484" ht="20.100000000000001" customHeight="1" x14ac:dyDescent="0.25"/>
    <row r="485" ht="20.100000000000001" customHeight="1" x14ac:dyDescent="0.25"/>
    <row r="486" ht="20.100000000000001" customHeight="1" x14ac:dyDescent="0.25"/>
    <row r="487" ht="20.100000000000001" customHeight="1" x14ac:dyDescent="0.25"/>
    <row r="488" ht="20.100000000000001" customHeight="1" x14ac:dyDescent="0.25"/>
    <row r="489" ht="20.100000000000001" customHeight="1" x14ac:dyDescent="0.25"/>
    <row r="490" ht="20.100000000000001" customHeight="1" x14ac:dyDescent="0.25"/>
    <row r="491" ht="20.100000000000001" customHeight="1" x14ac:dyDescent="0.25"/>
    <row r="492" ht="20.100000000000001" customHeight="1" x14ac:dyDescent="0.25"/>
    <row r="493" ht="20.100000000000001" customHeight="1" x14ac:dyDescent="0.25"/>
    <row r="494" ht="20.100000000000001" customHeight="1" x14ac:dyDescent="0.25"/>
    <row r="495" ht="20.100000000000001" customHeight="1" x14ac:dyDescent="0.25"/>
    <row r="496" ht="20.100000000000001" customHeight="1" x14ac:dyDescent="0.25"/>
    <row r="497" ht="20.100000000000001" customHeight="1" x14ac:dyDescent="0.25"/>
    <row r="498" ht="20.100000000000001" customHeight="1" x14ac:dyDescent="0.25"/>
    <row r="499" ht="20.100000000000001" customHeight="1" x14ac:dyDescent="0.25"/>
    <row r="500" ht="20.100000000000001" customHeight="1" x14ac:dyDescent="0.25"/>
    <row r="501" ht="20.100000000000001" customHeight="1" x14ac:dyDescent="0.25"/>
    <row r="502" ht="20.100000000000001" customHeight="1" x14ac:dyDescent="0.25"/>
    <row r="503" ht="20.100000000000001" customHeight="1" x14ac:dyDescent="0.25"/>
    <row r="504" ht="20.100000000000001" customHeight="1" x14ac:dyDescent="0.25"/>
    <row r="505" ht="20.100000000000001" customHeight="1" x14ac:dyDescent="0.25"/>
    <row r="506" ht="20.100000000000001" customHeight="1" x14ac:dyDescent="0.25"/>
    <row r="507" ht="20.100000000000001" customHeight="1" x14ac:dyDescent="0.25"/>
    <row r="508" ht="20.100000000000001" customHeight="1" x14ac:dyDescent="0.25"/>
    <row r="509" ht="20.100000000000001" customHeight="1" x14ac:dyDescent="0.25"/>
    <row r="510" ht="20.100000000000001" customHeight="1" x14ac:dyDescent="0.25"/>
    <row r="511" ht="20.100000000000001" customHeight="1" x14ac:dyDescent="0.25"/>
    <row r="512" ht="20.100000000000001" customHeight="1" x14ac:dyDescent="0.25"/>
    <row r="513" ht="20.100000000000001" customHeight="1" x14ac:dyDescent="0.25"/>
    <row r="514" ht="20.100000000000001" customHeight="1" x14ac:dyDescent="0.25"/>
    <row r="515" ht="20.100000000000001" customHeight="1" x14ac:dyDescent="0.25"/>
    <row r="516" ht="20.100000000000001" customHeight="1" x14ac:dyDescent="0.25"/>
    <row r="517" ht="20.100000000000001" customHeight="1" x14ac:dyDescent="0.25"/>
    <row r="518" ht="20.100000000000001" customHeight="1" x14ac:dyDescent="0.25"/>
    <row r="519" ht="20.100000000000001" customHeight="1" x14ac:dyDescent="0.25"/>
    <row r="520" ht="20.100000000000001" customHeight="1" x14ac:dyDescent="0.25"/>
    <row r="521" ht="20.100000000000001" customHeight="1" x14ac:dyDescent="0.25"/>
    <row r="522" ht="20.100000000000001" customHeight="1" x14ac:dyDescent="0.25"/>
    <row r="523" ht="20.100000000000001" customHeight="1" x14ac:dyDescent="0.25"/>
    <row r="524" ht="20.100000000000001" customHeight="1" x14ac:dyDescent="0.25"/>
    <row r="525" ht="20.100000000000001" customHeight="1" x14ac:dyDescent="0.25"/>
    <row r="526" ht="20.100000000000001" customHeight="1" x14ac:dyDescent="0.25"/>
    <row r="527" ht="20.100000000000001" customHeight="1" x14ac:dyDescent="0.25"/>
    <row r="528" ht="20.100000000000001" customHeight="1" x14ac:dyDescent="0.25"/>
    <row r="529" ht="20.100000000000001" customHeight="1" x14ac:dyDescent="0.25"/>
    <row r="530" ht="20.100000000000001" customHeight="1" x14ac:dyDescent="0.25"/>
    <row r="531" ht="20.100000000000001" customHeight="1" x14ac:dyDescent="0.25"/>
    <row r="532" ht="20.100000000000001" customHeight="1" x14ac:dyDescent="0.25"/>
    <row r="533" ht="20.100000000000001" customHeight="1" x14ac:dyDescent="0.25"/>
    <row r="534" ht="20.100000000000001" customHeight="1" x14ac:dyDescent="0.25"/>
    <row r="535" ht="20.100000000000001" customHeight="1" x14ac:dyDescent="0.25"/>
    <row r="536" ht="20.100000000000001" customHeight="1" x14ac:dyDescent="0.25"/>
    <row r="537" ht="20.100000000000001" customHeight="1" x14ac:dyDescent="0.25"/>
    <row r="538" ht="20.100000000000001" customHeight="1" x14ac:dyDescent="0.25"/>
    <row r="539" ht="20.100000000000001" customHeight="1" x14ac:dyDescent="0.25"/>
    <row r="540" ht="20.100000000000001" customHeight="1" x14ac:dyDescent="0.25"/>
    <row r="541" ht="20.100000000000001" customHeight="1" x14ac:dyDescent="0.25"/>
    <row r="542" ht="20.100000000000001" customHeight="1" x14ac:dyDescent="0.25"/>
    <row r="543" ht="20.100000000000001" customHeight="1" x14ac:dyDescent="0.25"/>
    <row r="544" ht="20.100000000000001" customHeight="1" x14ac:dyDescent="0.25"/>
    <row r="545" ht="20.100000000000001" customHeight="1" x14ac:dyDescent="0.25"/>
    <row r="546" ht="20.100000000000001" customHeight="1" x14ac:dyDescent="0.25"/>
    <row r="547" ht="20.100000000000001" customHeight="1" x14ac:dyDescent="0.25"/>
    <row r="548" ht="20.100000000000001" customHeight="1" x14ac:dyDescent="0.25"/>
    <row r="549" ht="20.100000000000001" customHeight="1" x14ac:dyDescent="0.25"/>
    <row r="550" ht="20.100000000000001" customHeight="1" x14ac:dyDescent="0.25"/>
    <row r="551" ht="20.100000000000001" customHeight="1" x14ac:dyDescent="0.25"/>
    <row r="552" ht="20.100000000000001" customHeight="1" x14ac:dyDescent="0.25"/>
    <row r="553" ht="20.100000000000001" customHeight="1" x14ac:dyDescent="0.25"/>
    <row r="554" ht="20.100000000000001" customHeight="1" x14ac:dyDescent="0.25"/>
    <row r="555" ht="20.100000000000001" customHeight="1" x14ac:dyDescent="0.25"/>
    <row r="556" ht="20.100000000000001" customHeight="1" x14ac:dyDescent="0.25"/>
    <row r="557" ht="20.100000000000001" customHeight="1" x14ac:dyDescent="0.25"/>
    <row r="558" ht="20.100000000000001" customHeight="1" x14ac:dyDescent="0.25"/>
    <row r="559" ht="20.100000000000001" customHeight="1" x14ac:dyDescent="0.25"/>
    <row r="560" ht="20.100000000000001" customHeight="1" x14ac:dyDescent="0.25"/>
    <row r="561" ht="20.100000000000001" customHeight="1" x14ac:dyDescent="0.25"/>
    <row r="562" ht="20.100000000000001" customHeight="1" x14ac:dyDescent="0.25"/>
    <row r="563" ht="20.100000000000001" customHeight="1" x14ac:dyDescent="0.25"/>
    <row r="564" ht="20.100000000000001" customHeight="1" x14ac:dyDescent="0.25"/>
    <row r="565" ht="20.100000000000001" customHeight="1" x14ac:dyDescent="0.25"/>
    <row r="566" ht="20.100000000000001" customHeight="1" x14ac:dyDescent="0.25"/>
    <row r="567" ht="20.100000000000001" customHeight="1" x14ac:dyDescent="0.25"/>
    <row r="568" ht="20.100000000000001" customHeight="1" x14ac:dyDescent="0.25"/>
    <row r="569" ht="20.100000000000001" customHeight="1" x14ac:dyDescent="0.25"/>
    <row r="570" ht="20.100000000000001" customHeight="1" x14ac:dyDescent="0.25"/>
    <row r="571" ht="20.100000000000001" customHeight="1" x14ac:dyDescent="0.25"/>
    <row r="572" ht="20.100000000000001" customHeight="1" x14ac:dyDescent="0.25"/>
    <row r="573" ht="20.100000000000001" customHeight="1" x14ac:dyDescent="0.25"/>
    <row r="574" ht="20.100000000000001" customHeight="1" x14ac:dyDescent="0.25"/>
    <row r="575" ht="20.100000000000001" customHeight="1" x14ac:dyDescent="0.25"/>
    <row r="576" ht="20.100000000000001" customHeight="1" x14ac:dyDescent="0.25"/>
    <row r="577" ht="20.100000000000001" customHeight="1" x14ac:dyDescent="0.25"/>
    <row r="578" ht="20.100000000000001" customHeight="1" x14ac:dyDescent="0.25"/>
    <row r="579" ht="20.100000000000001" customHeight="1" x14ac:dyDescent="0.25"/>
    <row r="580" ht="20.100000000000001" customHeight="1" x14ac:dyDescent="0.25"/>
    <row r="581" ht="20.100000000000001" customHeight="1" x14ac:dyDescent="0.25"/>
    <row r="582" ht="20.100000000000001" customHeight="1" x14ac:dyDescent="0.25"/>
    <row r="583" ht="20.100000000000001" customHeight="1" x14ac:dyDescent="0.25"/>
    <row r="584" ht="20.100000000000001" customHeight="1" x14ac:dyDescent="0.25"/>
    <row r="585" ht="20.100000000000001" customHeight="1" x14ac:dyDescent="0.25"/>
    <row r="586" ht="20.100000000000001" customHeight="1" x14ac:dyDescent="0.25"/>
    <row r="587" ht="20.100000000000001" customHeight="1" x14ac:dyDescent="0.25"/>
    <row r="588" ht="20.100000000000001" customHeight="1" x14ac:dyDescent="0.25"/>
    <row r="589" ht="20.100000000000001" customHeight="1" x14ac:dyDescent="0.25"/>
    <row r="590" ht="20.100000000000001" customHeight="1" x14ac:dyDescent="0.25"/>
    <row r="591" ht="20.100000000000001" customHeight="1" x14ac:dyDescent="0.25"/>
    <row r="592" ht="20.100000000000001" customHeight="1" x14ac:dyDescent="0.25"/>
    <row r="593" ht="20.100000000000001" customHeight="1" x14ac:dyDescent="0.25"/>
    <row r="594" ht="20.100000000000001" customHeight="1" x14ac:dyDescent="0.25"/>
    <row r="595" ht="20.100000000000001" customHeight="1" x14ac:dyDescent="0.25"/>
    <row r="596" ht="20.100000000000001" customHeight="1" x14ac:dyDescent="0.25"/>
    <row r="597" ht="20.100000000000001" customHeight="1" x14ac:dyDescent="0.25"/>
    <row r="598" ht="20.100000000000001" customHeight="1" x14ac:dyDescent="0.25"/>
    <row r="599" ht="20.100000000000001" customHeight="1" x14ac:dyDescent="0.25"/>
    <row r="600" ht="20.100000000000001" customHeight="1" x14ac:dyDescent="0.25"/>
    <row r="601" ht="20.100000000000001" customHeight="1" x14ac:dyDescent="0.25"/>
    <row r="602" ht="20.100000000000001" customHeight="1" x14ac:dyDescent="0.25"/>
    <row r="603" ht="20.100000000000001" customHeight="1" x14ac:dyDescent="0.25"/>
    <row r="604" ht="20.100000000000001" customHeight="1" x14ac:dyDescent="0.25"/>
    <row r="605" ht="20.100000000000001" customHeight="1" x14ac:dyDescent="0.25"/>
    <row r="606" ht="20.100000000000001" customHeight="1" x14ac:dyDescent="0.25"/>
    <row r="607" ht="20.100000000000001" customHeight="1" x14ac:dyDescent="0.25"/>
    <row r="608" ht="20.100000000000001" customHeight="1" x14ac:dyDescent="0.25"/>
    <row r="609" ht="20.100000000000001" customHeight="1" x14ac:dyDescent="0.25"/>
    <row r="610" ht="20.100000000000001" customHeight="1" x14ac:dyDescent="0.25"/>
    <row r="611" ht="20.100000000000001" customHeight="1" x14ac:dyDescent="0.25"/>
    <row r="612" ht="20.100000000000001" customHeight="1" x14ac:dyDescent="0.25"/>
    <row r="613" ht="20.100000000000001" customHeight="1" x14ac:dyDescent="0.25"/>
    <row r="614" ht="20.100000000000001" customHeight="1" x14ac:dyDescent="0.25"/>
    <row r="615" ht="20.100000000000001" customHeight="1" x14ac:dyDescent="0.25"/>
    <row r="616" ht="20.100000000000001" customHeight="1" x14ac:dyDescent="0.25"/>
    <row r="617" ht="20.100000000000001" customHeight="1" x14ac:dyDescent="0.25"/>
    <row r="618" ht="20.100000000000001" customHeight="1" x14ac:dyDescent="0.25"/>
    <row r="619" ht="20.100000000000001" customHeight="1" x14ac:dyDescent="0.25"/>
    <row r="620" ht="20.100000000000001" customHeight="1" x14ac:dyDescent="0.25"/>
    <row r="621" ht="20.100000000000001" customHeight="1" x14ac:dyDescent="0.25"/>
    <row r="622" ht="20.100000000000001" customHeight="1" x14ac:dyDescent="0.25"/>
    <row r="623" ht="20.100000000000001" customHeight="1" x14ac:dyDescent="0.25"/>
    <row r="624" ht="20.100000000000001" customHeight="1" x14ac:dyDescent="0.25"/>
    <row r="625" ht="20.100000000000001" customHeight="1" x14ac:dyDescent="0.25"/>
    <row r="626" ht="20.100000000000001" customHeight="1" x14ac:dyDescent="0.25"/>
    <row r="627" ht="20.100000000000001" customHeight="1" x14ac:dyDescent="0.25"/>
    <row r="628" ht="20.100000000000001" customHeight="1" x14ac:dyDescent="0.25"/>
    <row r="629" ht="20.100000000000001" customHeight="1" x14ac:dyDescent="0.25"/>
    <row r="630" ht="20.100000000000001" customHeight="1" x14ac:dyDescent="0.25"/>
    <row r="631" ht="20.100000000000001" customHeight="1" x14ac:dyDescent="0.25"/>
    <row r="632" ht="20.100000000000001" customHeight="1" x14ac:dyDescent="0.25"/>
    <row r="633" ht="20.100000000000001" customHeight="1" x14ac:dyDescent="0.25"/>
    <row r="634" ht="20.100000000000001" customHeight="1" x14ac:dyDescent="0.25"/>
    <row r="635" ht="20.100000000000001" customHeight="1" x14ac:dyDescent="0.25"/>
    <row r="636" ht="20.100000000000001" customHeight="1" x14ac:dyDescent="0.25"/>
    <row r="637" ht="20.100000000000001" customHeight="1" x14ac:dyDescent="0.25"/>
    <row r="638" ht="20.100000000000001" customHeight="1" x14ac:dyDescent="0.25"/>
    <row r="639" ht="20.100000000000001" customHeight="1" x14ac:dyDescent="0.25"/>
    <row r="640" ht="20.100000000000001" customHeight="1" x14ac:dyDescent="0.25"/>
    <row r="641" ht="20.100000000000001" customHeight="1" x14ac:dyDescent="0.25"/>
    <row r="642" ht="20.100000000000001" customHeight="1" x14ac:dyDescent="0.25"/>
    <row r="643" ht="20.100000000000001" customHeight="1" x14ac:dyDescent="0.25"/>
    <row r="644" ht="20.100000000000001" customHeight="1" x14ac:dyDescent="0.25"/>
    <row r="645" ht="20.100000000000001" customHeight="1" x14ac:dyDescent="0.25"/>
    <row r="646" ht="20.100000000000001" customHeight="1" x14ac:dyDescent="0.25"/>
    <row r="647" ht="20.100000000000001" customHeight="1" x14ac:dyDescent="0.25"/>
    <row r="648" ht="20.100000000000001" customHeight="1" x14ac:dyDescent="0.25"/>
    <row r="649" ht="20.100000000000001" customHeight="1" x14ac:dyDescent="0.25"/>
    <row r="650" ht="20.100000000000001" customHeight="1" x14ac:dyDescent="0.25"/>
    <row r="651" ht="20.100000000000001" customHeight="1" x14ac:dyDescent="0.25"/>
    <row r="652" ht="20.100000000000001" customHeight="1" x14ac:dyDescent="0.25"/>
    <row r="653" ht="20.100000000000001" customHeight="1" x14ac:dyDescent="0.25"/>
    <row r="654" ht="20.100000000000001" customHeight="1" x14ac:dyDescent="0.25"/>
    <row r="655" ht="20.100000000000001" customHeight="1" x14ac:dyDescent="0.25"/>
    <row r="656" ht="20.100000000000001" customHeight="1" x14ac:dyDescent="0.25"/>
    <row r="657" ht="20.100000000000001" customHeight="1" x14ac:dyDescent="0.25"/>
    <row r="658" ht="20.100000000000001" customHeight="1" x14ac:dyDescent="0.25"/>
    <row r="659" ht="20.100000000000001" customHeight="1" x14ac:dyDescent="0.25"/>
    <row r="660" ht="20.100000000000001" customHeight="1" x14ac:dyDescent="0.25"/>
    <row r="661" ht="20.100000000000001" customHeight="1" x14ac:dyDescent="0.25"/>
    <row r="662" ht="20.100000000000001" customHeight="1" x14ac:dyDescent="0.25"/>
    <row r="663" ht="20.100000000000001" customHeight="1" x14ac:dyDescent="0.25"/>
    <row r="664" ht="20.100000000000001" customHeight="1" x14ac:dyDescent="0.25"/>
    <row r="665" ht="20.100000000000001" customHeight="1" x14ac:dyDescent="0.25"/>
    <row r="666" ht="20.100000000000001" customHeight="1" x14ac:dyDescent="0.25"/>
    <row r="667" ht="20.100000000000001" customHeight="1" x14ac:dyDescent="0.25"/>
    <row r="668" ht="20.100000000000001" customHeight="1" x14ac:dyDescent="0.25"/>
    <row r="669" ht="20.100000000000001" customHeight="1" x14ac:dyDescent="0.25"/>
    <row r="670" ht="20.100000000000001" customHeight="1" x14ac:dyDescent="0.25"/>
    <row r="671" ht="20.100000000000001" customHeight="1" x14ac:dyDescent="0.25"/>
    <row r="672" ht="20.100000000000001" customHeight="1" x14ac:dyDescent="0.25"/>
    <row r="673" ht="20.100000000000001" customHeight="1" x14ac:dyDescent="0.25"/>
    <row r="674" ht="20.100000000000001" customHeight="1" x14ac:dyDescent="0.25"/>
    <row r="675" ht="20.100000000000001" customHeight="1" x14ac:dyDescent="0.25"/>
    <row r="676" ht="20.100000000000001" customHeight="1" x14ac:dyDescent="0.25"/>
    <row r="677" ht="20.100000000000001" customHeight="1" x14ac:dyDescent="0.25"/>
    <row r="678" ht="20.100000000000001" customHeight="1" x14ac:dyDescent="0.25"/>
    <row r="679" ht="20.100000000000001" customHeight="1" x14ac:dyDescent="0.25"/>
    <row r="680" ht="20.100000000000001" customHeight="1" x14ac:dyDescent="0.25"/>
    <row r="681" ht="20.100000000000001" customHeight="1" x14ac:dyDescent="0.25"/>
    <row r="682" ht="20.100000000000001" customHeight="1" x14ac:dyDescent="0.25"/>
    <row r="683" ht="20.100000000000001" customHeight="1" x14ac:dyDescent="0.25"/>
    <row r="684" ht="20.100000000000001" customHeight="1" x14ac:dyDescent="0.25"/>
    <row r="685" ht="20.100000000000001" customHeight="1" x14ac:dyDescent="0.25"/>
    <row r="686" ht="20.100000000000001" customHeight="1" x14ac:dyDescent="0.25"/>
    <row r="687" ht="20.100000000000001" customHeight="1" x14ac:dyDescent="0.25"/>
    <row r="688" ht="20.100000000000001" customHeight="1" x14ac:dyDescent="0.25"/>
    <row r="689" ht="20.100000000000001" customHeight="1" x14ac:dyDescent="0.25"/>
    <row r="690" ht="20.100000000000001" customHeight="1" x14ac:dyDescent="0.25"/>
    <row r="691" ht="20.100000000000001" customHeight="1" x14ac:dyDescent="0.25"/>
    <row r="692" ht="20.100000000000001" customHeight="1" x14ac:dyDescent="0.25"/>
    <row r="693" ht="20.100000000000001" customHeight="1" x14ac:dyDescent="0.25"/>
    <row r="694" ht="20.100000000000001" customHeight="1" x14ac:dyDescent="0.25"/>
    <row r="695" ht="20.100000000000001" customHeight="1" x14ac:dyDescent="0.25"/>
    <row r="696" ht="20.100000000000001" customHeight="1" x14ac:dyDescent="0.25"/>
    <row r="697" ht="20.100000000000001" customHeight="1" x14ac:dyDescent="0.25"/>
    <row r="698" ht="20.100000000000001" customHeight="1" x14ac:dyDescent="0.25"/>
    <row r="699" ht="20.100000000000001" customHeight="1" x14ac:dyDescent="0.25"/>
    <row r="700" ht="20.100000000000001" customHeight="1" x14ac:dyDescent="0.25"/>
    <row r="701" ht="20.100000000000001" customHeight="1" x14ac:dyDescent="0.25"/>
    <row r="702" ht="20.100000000000001" customHeight="1" x14ac:dyDescent="0.25"/>
    <row r="703" ht="20.100000000000001" customHeight="1" x14ac:dyDescent="0.25"/>
    <row r="704" ht="20.100000000000001" customHeight="1" x14ac:dyDescent="0.25"/>
    <row r="705" ht="20.100000000000001" customHeight="1" x14ac:dyDescent="0.25"/>
    <row r="706" ht="20.100000000000001" customHeight="1" x14ac:dyDescent="0.25"/>
    <row r="707" ht="20.100000000000001" customHeight="1" x14ac:dyDescent="0.25"/>
    <row r="708" ht="20.100000000000001" customHeight="1" x14ac:dyDescent="0.25"/>
    <row r="709" ht="20.100000000000001" customHeight="1" x14ac:dyDescent="0.25"/>
    <row r="710" ht="20.100000000000001" customHeight="1" x14ac:dyDescent="0.25"/>
    <row r="711" ht="20.100000000000001" customHeight="1" x14ac:dyDescent="0.25"/>
    <row r="712" ht="20.100000000000001" customHeight="1" x14ac:dyDescent="0.25"/>
    <row r="713" ht="20.100000000000001" customHeight="1" x14ac:dyDescent="0.25"/>
    <row r="714" ht="20.100000000000001" customHeight="1" x14ac:dyDescent="0.25"/>
    <row r="715" ht="20.100000000000001" customHeight="1" x14ac:dyDescent="0.25"/>
    <row r="716" ht="20.100000000000001" customHeight="1" x14ac:dyDescent="0.25"/>
    <row r="717" ht="20.100000000000001" customHeight="1" x14ac:dyDescent="0.25"/>
    <row r="718" ht="20.100000000000001" customHeight="1" x14ac:dyDescent="0.25"/>
    <row r="719" ht="20.100000000000001" customHeight="1" x14ac:dyDescent="0.25"/>
    <row r="720" ht="20.100000000000001" customHeight="1" x14ac:dyDescent="0.25"/>
    <row r="721" ht="20.100000000000001" customHeight="1" x14ac:dyDescent="0.25"/>
    <row r="722" ht="20.100000000000001" customHeight="1" x14ac:dyDescent="0.25"/>
    <row r="723" ht="20.100000000000001" customHeight="1" x14ac:dyDescent="0.25"/>
    <row r="724" ht="20.100000000000001" customHeight="1" x14ac:dyDescent="0.25"/>
    <row r="725" ht="20.100000000000001" customHeight="1" x14ac:dyDescent="0.25"/>
    <row r="726" ht="20.100000000000001" customHeight="1" x14ac:dyDescent="0.25"/>
    <row r="727" ht="20.100000000000001" customHeight="1" x14ac:dyDescent="0.25"/>
    <row r="728" ht="20.100000000000001" customHeight="1" x14ac:dyDescent="0.25"/>
    <row r="729" ht="20.100000000000001" customHeight="1" x14ac:dyDescent="0.25"/>
    <row r="730" ht="20.100000000000001" customHeight="1" x14ac:dyDescent="0.25"/>
    <row r="731" ht="20.100000000000001" customHeight="1" x14ac:dyDescent="0.25"/>
    <row r="732" ht="20.100000000000001" customHeight="1" x14ac:dyDescent="0.25"/>
    <row r="733" ht="20.100000000000001" customHeight="1" x14ac:dyDescent="0.25"/>
    <row r="734" ht="20.100000000000001" customHeight="1" x14ac:dyDescent="0.25"/>
    <row r="735" ht="20.100000000000001" customHeight="1" x14ac:dyDescent="0.25"/>
    <row r="736" ht="20.100000000000001" customHeight="1" x14ac:dyDescent="0.25"/>
    <row r="737" ht="20.100000000000001" customHeight="1" x14ac:dyDescent="0.25"/>
    <row r="738" ht="20.100000000000001" customHeight="1" x14ac:dyDescent="0.25"/>
    <row r="739" ht="20.100000000000001" customHeight="1" x14ac:dyDescent="0.25"/>
    <row r="740" ht="20.100000000000001" customHeight="1" x14ac:dyDescent="0.25"/>
    <row r="741" ht="20.100000000000001" customHeight="1" x14ac:dyDescent="0.25"/>
    <row r="742" ht="20.100000000000001" customHeight="1" x14ac:dyDescent="0.25"/>
    <row r="743" ht="20.100000000000001" customHeight="1" x14ac:dyDescent="0.25"/>
    <row r="744" ht="20.100000000000001" customHeight="1" x14ac:dyDescent="0.25"/>
    <row r="745" ht="20.100000000000001" customHeight="1" x14ac:dyDescent="0.25"/>
    <row r="746" ht="20.100000000000001" customHeight="1" x14ac:dyDescent="0.25"/>
    <row r="747" ht="20.100000000000001" customHeight="1" x14ac:dyDescent="0.25"/>
    <row r="748" ht="20.100000000000001" customHeight="1" x14ac:dyDescent="0.25"/>
    <row r="749" ht="20.100000000000001" customHeight="1" x14ac:dyDescent="0.25"/>
    <row r="750" ht="20.100000000000001" customHeight="1" x14ac:dyDescent="0.25"/>
    <row r="751" ht="20.100000000000001" customHeight="1" x14ac:dyDescent="0.25"/>
    <row r="752" ht="20.100000000000001" customHeight="1" x14ac:dyDescent="0.25"/>
    <row r="753" ht="20.100000000000001" customHeight="1" x14ac:dyDescent="0.25"/>
    <row r="754" ht="20.100000000000001" customHeight="1" x14ac:dyDescent="0.25"/>
    <row r="755" ht="20.100000000000001" customHeight="1" x14ac:dyDescent="0.25"/>
    <row r="756" ht="20.100000000000001" customHeight="1" x14ac:dyDescent="0.25"/>
    <row r="757" ht="20.100000000000001" customHeight="1" x14ac:dyDescent="0.25"/>
    <row r="758" ht="20.100000000000001" customHeight="1" x14ac:dyDescent="0.25"/>
    <row r="759" ht="20.100000000000001" customHeight="1" x14ac:dyDescent="0.25"/>
    <row r="760" ht="20.100000000000001" customHeight="1" x14ac:dyDescent="0.25"/>
    <row r="761" ht="20.100000000000001" customHeight="1" x14ac:dyDescent="0.25"/>
    <row r="762" ht="20.100000000000001" customHeight="1" x14ac:dyDescent="0.25"/>
    <row r="763" ht="20.100000000000001" customHeight="1" x14ac:dyDescent="0.25"/>
    <row r="764" ht="20.100000000000001" customHeight="1" x14ac:dyDescent="0.25"/>
    <row r="765" ht="20.100000000000001" customHeight="1" x14ac:dyDescent="0.25"/>
    <row r="766" ht="20.100000000000001" customHeight="1" x14ac:dyDescent="0.25"/>
    <row r="767" ht="20.100000000000001" customHeight="1" x14ac:dyDescent="0.25"/>
    <row r="768" ht="20.100000000000001" customHeight="1" x14ac:dyDescent="0.25"/>
    <row r="769" ht="20.100000000000001" customHeight="1" x14ac:dyDescent="0.25"/>
    <row r="770" ht="20.100000000000001" customHeight="1" x14ac:dyDescent="0.25"/>
    <row r="771" ht="20.100000000000001" customHeight="1" x14ac:dyDescent="0.25"/>
    <row r="772" ht="20.100000000000001" customHeight="1" x14ac:dyDescent="0.25"/>
    <row r="773" ht="20.100000000000001" customHeight="1" x14ac:dyDescent="0.25"/>
    <row r="774" ht="20.100000000000001" customHeight="1" x14ac:dyDescent="0.25"/>
    <row r="775" ht="20.100000000000001" customHeight="1" x14ac:dyDescent="0.25"/>
    <row r="776" ht="20.100000000000001" customHeight="1" x14ac:dyDescent="0.25"/>
    <row r="777" ht="20.100000000000001" customHeight="1" x14ac:dyDescent="0.25"/>
    <row r="778" ht="20.100000000000001" customHeight="1" x14ac:dyDescent="0.25"/>
    <row r="779" ht="20.100000000000001" customHeight="1" x14ac:dyDescent="0.25"/>
    <row r="780" ht="20.100000000000001" customHeight="1" x14ac:dyDescent="0.25"/>
    <row r="781" ht="20.100000000000001" customHeight="1" x14ac:dyDescent="0.25"/>
    <row r="782" ht="20.100000000000001" customHeight="1" x14ac:dyDescent="0.25"/>
    <row r="783" ht="20.100000000000001" customHeight="1" x14ac:dyDescent="0.25"/>
    <row r="784" ht="20.100000000000001" customHeight="1" x14ac:dyDescent="0.25"/>
    <row r="785" ht="20.100000000000001" customHeight="1" x14ac:dyDescent="0.25"/>
    <row r="786" ht="20.100000000000001" customHeight="1" x14ac:dyDescent="0.25"/>
    <row r="787" ht="20.100000000000001" customHeight="1" x14ac:dyDescent="0.25"/>
    <row r="788" ht="20.100000000000001" customHeight="1" x14ac:dyDescent="0.25"/>
    <row r="789" ht="20.100000000000001" customHeight="1" x14ac:dyDescent="0.25"/>
    <row r="790" ht="20.100000000000001" customHeight="1" x14ac:dyDescent="0.25"/>
    <row r="791" ht="20.100000000000001" customHeight="1" x14ac:dyDescent="0.25"/>
    <row r="792" ht="20.100000000000001" customHeight="1" x14ac:dyDescent="0.25"/>
    <row r="793" ht="20.100000000000001" customHeight="1" x14ac:dyDescent="0.25"/>
    <row r="794" ht="20.100000000000001" customHeight="1" x14ac:dyDescent="0.25"/>
    <row r="795" ht="20.100000000000001" customHeight="1" x14ac:dyDescent="0.25"/>
    <row r="796" ht="20.100000000000001" customHeight="1" x14ac:dyDescent="0.25"/>
    <row r="797" ht="20.100000000000001" customHeight="1" x14ac:dyDescent="0.25"/>
    <row r="798" ht="20.100000000000001" customHeight="1" x14ac:dyDescent="0.25"/>
    <row r="799" ht="20.100000000000001" customHeight="1" x14ac:dyDescent="0.25"/>
    <row r="800" ht="20.100000000000001" customHeight="1" x14ac:dyDescent="0.25"/>
    <row r="801" ht="20.100000000000001" customHeight="1" x14ac:dyDescent="0.25"/>
    <row r="802" ht="20.100000000000001" customHeight="1" x14ac:dyDescent="0.25"/>
    <row r="803" ht="20.100000000000001" customHeight="1" x14ac:dyDescent="0.25"/>
    <row r="804" ht="20.100000000000001" customHeight="1" x14ac:dyDescent="0.25"/>
    <row r="805" ht="20.100000000000001" customHeight="1" x14ac:dyDescent="0.25"/>
    <row r="806" ht="20.100000000000001" customHeight="1" x14ac:dyDescent="0.25"/>
    <row r="807" ht="20.100000000000001" customHeight="1" x14ac:dyDescent="0.25"/>
    <row r="808" ht="20.100000000000001" customHeight="1" x14ac:dyDescent="0.25"/>
    <row r="809" ht="20.100000000000001" customHeight="1" x14ac:dyDescent="0.25"/>
    <row r="810" ht="20.100000000000001" customHeight="1" x14ac:dyDescent="0.25"/>
    <row r="811" ht="20.100000000000001" customHeight="1" x14ac:dyDescent="0.25"/>
    <row r="812" ht="20.100000000000001" customHeight="1" x14ac:dyDescent="0.25"/>
    <row r="813" ht="20.100000000000001" customHeight="1" x14ac:dyDescent="0.25"/>
    <row r="814" ht="20.100000000000001" customHeight="1" x14ac:dyDescent="0.25"/>
    <row r="815" ht="20.100000000000001" customHeight="1" x14ac:dyDescent="0.25"/>
    <row r="816" ht="20.100000000000001" customHeight="1" x14ac:dyDescent="0.25"/>
    <row r="817" ht="20.100000000000001" customHeight="1" x14ac:dyDescent="0.25"/>
    <row r="818" ht="20.100000000000001" customHeight="1" x14ac:dyDescent="0.25"/>
    <row r="819" ht="20.100000000000001" customHeight="1" x14ac:dyDescent="0.25"/>
    <row r="820" ht="20.100000000000001" customHeight="1" x14ac:dyDescent="0.25"/>
    <row r="821" ht="20.100000000000001" customHeight="1" x14ac:dyDescent="0.25"/>
    <row r="822" ht="20.100000000000001" customHeight="1" x14ac:dyDescent="0.25"/>
    <row r="823" ht="20.100000000000001" customHeight="1" x14ac:dyDescent="0.25"/>
    <row r="824" ht="20.100000000000001" customHeight="1" x14ac:dyDescent="0.25"/>
    <row r="825" ht="20.100000000000001" customHeight="1" x14ac:dyDescent="0.25"/>
    <row r="826" ht="20.100000000000001" customHeight="1" x14ac:dyDescent="0.25"/>
    <row r="827" ht="20.100000000000001" customHeight="1" x14ac:dyDescent="0.25"/>
    <row r="828" ht="20.100000000000001" customHeight="1" x14ac:dyDescent="0.25"/>
    <row r="829" ht="20.100000000000001" customHeight="1" x14ac:dyDescent="0.25"/>
    <row r="830" ht="20.100000000000001" customHeight="1" x14ac:dyDescent="0.25"/>
    <row r="831" ht="20.100000000000001" customHeight="1" x14ac:dyDescent="0.25"/>
    <row r="832" ht="20.100000000000001" customHeight="1" x14ac:dyDescent="0.25"/>
    <row r="833" ht="20.100000000000001" customHeight="1" x14ac:dyDescent="0.25"/>
    <row r="834" ht="20.100000000000001" customHeight="1" x14ac:dyDescent="0.25"/>
    <row r="835" ht="20.100000000000001" customHeight="1" x14ac:dyDescent="0.25"/>
    <row r="836" ht="20.100000000000001" customHeight="1" x14ac:dyDescent="0.25"/>
    <row r="837" ht="20.100000000000001" customHeight="1" x14ac:dyDescent="0.25"/>
    <row r="838" ht="20.100000000000001" customHeight="1" x14ac:dyDescent="0.25"/>
    <row r="839" ht="20.100000000000001" customHeight="1" x14ac:dyDescent="0.25"/>
    <row r="840" ht="20.100000000000001" customHeight="1" x14ac:dyDescent="0.25"/>
    <row r="841" ht="20.100000000000001" customHeight="1" x14ac:dyDescent="0.25"/>
    <row r="842" ht="20.100000000000001" customHeight="1" x14ac:dyDescent="0.25"/>
    <row r="843" ht="20.100000000000001" customHeight="1" x14ac:dyDescent="0.25"/>
    <row r="844" ht="20.100000000000001" customHeight="1" x14ac:dyDescent="0.25"/>
    <row r="845" ht="20.100000000000001" customHeight="1" x14ac:dyDescent="0.25"/>
    <row r="846" ht="20.100000000000001" customHeight="1" x14ac:dyDescent="0.25"/>
    <row r="847" ht="20.100000000000001" customHeight="1" x14ac:dyDescent="0.25"/>
    <row r="848" ht="20.100000000000001" customHeight="1" x14ac:dyDescent="0.25"/>
    <row r="849" ht="20.100000000000001" customHeight="1" x14ac:dyDescent="0.25"/>
    <row r="850" ht="20.100000000000001" customHeight="1" x14ac:dyDescent="0.25"/>
    <row r="851" ht="20.100000000000001" customHeight="1" x14ac:dyDescent="0.25"/>
    <row r="852" ht="20.100000000000001" customHeight="1" x14ac:dyDescent="0.25"/>
    <row r="853" ht="20.100000000000001" customHeight="1" x14ac:dyDescent="0.25"/>
    <row r="854" ht="20.100000000000001" customHeight="1" x14ac:dyDescent="0.25"/>
    <row r="855" ht="20.100000000000001" customHeight="1" x14ac:dyDescent="0.25"/>
    <row r="856" ht="20.100000000000001" customHeight="1" x14ac:dyDescent="0.25"/>
    <row r="857" ht="20.100000000000001" customHeight="1" x14ac:dyDescent="0.25"/>
    <row r="858" ht="20.100000000000001" customHeight="1" x14ac:dyDescent="0.25"/>
    <row r="859" ht="20.100000000000001" customHeight="1" x14ac:dyDescent="0.25"/>
    <row r="860" ht="20.100000000000001" customHeight="1" x14ac:dyDescent="0.25"/>
    <row r="861" ht="20.100000000000001" customHeight="1" x14ac:dyDescent="0.25"/>
    <row r="862" ht="20.100000000000001" customHeight="1" x14ac:dyDescent="0.25"/>
    <row r="863" ht="20.100000000000001" customHeight="1" x14ac:dyDescent="0.25"/>
    <row r="864" ht="20.100000000000001" customHeight="1" x14ac:dyDescent="0.25"/>
    <row r="865" ht="20.100000000000001" customHeight="1" x14ac:dyDescent="0.25"/>
    <row r="866" ht="20.100000000000001" customHeight="1" x14ac:dyDescent="0.25"/>
    <row r="867" ht="20.100000000000001" customHeight="1" x14ac:dyDescent="0.25"/>
    <row r="868" ht="20.100000000000001" customHeight="1" x14ac:dyDescent="0.25"/>
  </sheetData>
  <mergeCells count="54">
    <mergeCell ref="AU11:AX11"/>
    <mergeCell ref="M1:AG3"/>
    <mergeCell ref="AJ10:AQ11"/>
    <mergeCell ref="AS11:AT11"/>
    <mergeCell ref="AS18:AT18"/>
    <mergeCell ref="AS16:AT16"/>
    <mergeCell ref="AS15:AT15"/>
    <mergeCell ref="AU15:AX15"/>
    <mergeCell ref="M16:T16"/>
    <mergeCell ref="M17:T17"/>
    <mergeCell ref="AH2:AQ3"/>
    <mergeCell ref="AU10:AX10"/>
    <mergeCell ref="M12:T13"/>
    <mergeCell ref="AS12:AT12"/>
    <mergeCell ref="AU12:AX12"/>
    <mergeCell ref="AS13:AT13"/>
    <mergeCell ref="A1:L26"/>
    <mergeCell ref="M4:AQ5"/>
    <mergeCell ref="AS4:AX5"/>
    <mergeCell ref="M6:AQ8"/>
    <mergeCell ref="AS7:AT7"/>
    <mergeCell ref="AU7:AX7"/>
    <mergeCell ref="AS8:AT8"/>
    <mergeCell ref="AU8:AX8"/>
    <mergeCell ref="AS9:AT9"/>
    <mergeCell ref="AU9:AX9"/>
    <mergeCell ref="M10:T11"/>
    <mergeCell ref="M19:T20"/>
    <mergeCell ref="AS10:AT10"/>
    <mergeCell ref="AU13:AX13"/>
    <mergeCell ref="AS14:AT14"/>
    <mergeCell ref="AU14:AX14"/>
    <mergeCell ref="AY27:BD27"/>
    <mergeCell ref="BE27:BJ27"/>
    <mergeCell ref="Z15:AC15"/>
    <mergeCell ref="AU16:AX16"/>
    <mergeCell ref="AU18:AX18"/>
    <mergeCell ref="AS17:AT17"/>
    <mergeCell ref="AS25:AX25"/>
    <mergeCell ref="AS27:AX27"/>
    <mergeCell ref="AU17:AX17"/>
    <mergeCell ref="Z24:AC24"/>
    <mergeCell ref="AS24:AX24"/>
    <mergeCell ref="AS26:AX26"/>
    <mergeCell ref="AJ19:AQ20"/>
    <mergeCell ref="AS19:AT19"/>
    <mergeCell ref="AS22:AX22"/>
    <mergeCell ref="AU19:AX19"/>
    <mergeCell ref="AS21:AX21"/>
    <mergeCell ref="M14:T14"/>
    <mergeCell ref="AJ12:AQ17"/>
    <mergeCell ref="M15:T15"/>
    <mergeCell ref="M21:T26"/>
    <mergeCell ref="AJ21:AQ26"/>
  </mergeCells>
  <conditionalFormatting sqref="M15">
    <cfRule type="dataBar" priority="14">
      <dataBar>
        <cfvo type="min"/>
        <cfvo type="max"/>
        <color rgb="FF638EC6"/>
      </dataBar>
      <extLst>
        <ext xmlns:x14="http://schemas.microsoft.com/office/spreadsheetml/2009/9/main" uri="{B025F937-C7B1-47D3-B67F-A62EFF666E3E}">
          <x14:id>{3D39E547-8A43-4FA5-9473-2856560EDF7D}</x14:id>
        </ext>
      </extLst>
    </cfRule>
  </conditionalFormatting>
  <conditionalFormatting sqref="M17">
    <cfRule type="dataBar" priority="13">
      <dataBar>
        <cfvo type="min"/>
        <cfvo type="max"/>
        <color rgb="FF638EC6"/>
      </dataBar>
      <extLst>
        <ext xmlns:x14="http://schemas.microsoft.com/office/spreadsheetml/2009/9/main" uri="{B025F937-C7B1-47D3-B67F-A62EFF666E3E}">
          <x14:id>{7F000508-DF54-4EEF-8172-2D9BBE17387C}</x14:id>
        </ext>
      </extLst>
    </cfRule>
  </conditionalFormatting>
  <conditionalFormatting sqref="M21:T26 AJ12:AQ17 AJ21:AQ26 AS22:AX22 AS25:AX25 M6 M12">
    <cfRule type="dataBar" priority="19">
      <dataBar>
        <cfvo type="min"/>
        <cfvo type="max"/>
        <color rgb="FF638EC6"/>
      </dataBar>
      <extLst>
        <ext xmlns:x14="http://schemas.microsoft.com/office/spreadsheetml/2009/9/main" uri="{B025F937-C7B1-47D3-B67F-A62EFF666E3E}">
          <x14:id>{D26E8287-A65A-4789-A139-E3DBD34C3A4B}</x14:id>
        </ext>
      </extLst>
    </cfRule>
  </conditionalFormatting>
  <conditionalFormatting sqref="AS27:AX27">
    <cfRule type="dataBar" priority="15">
      <dataBar>
        <cfvo type="min"/>
        <cfvo type="max"/>
        <color rgb="FF638EC6"/>
      </dataBar>
      <extLst>
        <ext xmlns:x14="http://schemas.microsoft.com/office/spreadsheetml/2009/9/main" uri="{B025F937-C7B1-47D3-B67F-A62EFF666E3E}">
          <x14:id>{85102097-653A-4A04-AA06-DA937AC7335D}</x14:id>
        </ext>
      </extLst>
    </cfRule>
  </conditionalFormatting>
  <conditionalFormatting sqref="AU7:AX19">
    <cfRule type="dataBar" priority="16">
      <dataBar>
        <cfvo type="min"/>
        <cfvo type="max"/>
        <color theme="8" tint="0.79998168889431442"/>
      </dataBar>
      <extLst>
        <ext xmlns:x14="http://schemas.microsoft.com/office/spreadsheetml/2009/9/main" uri="{B025F937-C7B1-47D3-B67F-A62EFF666E3E}">
          <x14:id>{983E9A6B-410C-4750-9EC3-2E9C151EA5C7}</x14:id>
        </ext>
      </extLst>
    </cfRule>
  </conditionalFormatting>
  <pageMargins left="0.39370078740157483" right="0.39370078740157483" top="0.39370078740157483" bottom="0.39370078740157483" header="0.31496062992125984" footer="0.31496062992125984"/>
  <pageSetup scale="48" fitToHeight="0" orientation="landscape" r:id="rId1"/>
  <ignoredErrors>
    <ignoredError sqref="M6 AU7:AX19 AS22 AS25 M12 M21 M15:T15 M17:T17 N16:T16" unlockedFormula="1"/>
  </ignoredErrors>
  <drawing r:id="rId2"/>
  <extLst>
    <ext xmlns:x14="http://schemas.microsoft.com/office/spreadsheetml/2009/9/main" uri="{78C0D931-6437-407d-A8EE-F0AAD7539E65}">
      <x14:conditionalFormattings>
        <x14:conditionalFormatting xmlns:xm="http://schemas.microsoft.com/office/excel/2006/main">
          <x14:cfRule type="dataBar" id="{3D39E547-8A43-4FA5-9473-2856560EDF7D}">
            <x14:dataBar minLength="0" maxLength="100" border="1" negativeBarBorderColorSameAsPositive="0">
              <x14:cfvo type="autoMin"/>
              <x14:cfvo type="autoMax"/>
              <x14:borderColor rgb="FF638EC6"/>
              <x14:negativeFillColor rgb="FFFF0000"/>
              <x14:negativeBorderColor rgb="FFFF0000"/>
              <x14:axisColor rgb="FF000000"/>
            </x14:dataBar>
          </x14:cfRule>
          <xm:sqref>M15</xm:sqref>
        </x14:conditionalFormatting>
        <x14:conditionalFormatting xmlns:xm="http://schemas.microsoft.com/office/excel/2006/main">
          <x14:cfRule type="dataBar" id="{7F000508-DF54-4EEF-8172-2D9BBE17387C}">
            <x14:dataBar minLength="0" maxLength="100" border="1" negativeBarBorderColorSameAsPositive="0">
              <x14:cfvo type="autoMin"/>
              <x14:cfvo type="autoMax"/>
              <x14:borderColor rgb="FF638EC6"/>
              <x14:negativeFillColor rgb="FFFF0000"/>
              <x14:negativeBorderColor rgb="FFFF0000"/>
              <x14:axisColor rgb="FF000000"/>
            </x14:dataBar>
          </x14:cfRule>
          <xm:sqref>M17</xm:sqref>
        </x14:conditionalFormatting>
        <x14:conditionalFormatting xmlns:xm="http://schemas.microsoft.com/office/excel/2006/main">
          <x14:cfRule type="dataBar" id="{D26E8287-A65A-4789-A139-E3DBD34C3A4B}">
            <x14:dataBar minLength="0" maxLength="100" border="1" negativeBarBorderColorSameAsPositive="0">
              <x14:cfvo type="autoMin"/>
              <x14:cfvo type="autoMax"/>
              <x14:borderColor rgb="FF638EC6"/>
              <x14:negativeFillColor rgb="FFFF0000"/>
              <x14:negativeBorderColor rgb="FFFF0000"/>
              <x14:axisColor rgb="FF000000"/>
            </x14:dataBar>
          </x14:cfRule>
          <xm:sqref>M21:T26 AJ12:AQ17 AJ21:AQ26 AS22:AX22 AS25:AX25 M6 M12</xm:sqref>
        </x14:conditionalFormatting>
        <x14:conditionalFormatting xmlns:xm="http://schemas.microsoft.com/office/excel/2006/main">
          <x14:cfRule type="iconSet" priority="18" id="{153FDC3A-AA69-4DB5-A2C5-AD4D7441627A}">
            <x14:iconSet iconSet="4TrafficLights" custom="1">
              <x14:cfvo type="percent">
                <xm:f>0</xm:f>
              </x14:cfvo>
              <x14:cfvo type="percent">
                <xm:f>98</xm:f>
              </x14:cfvo>
              <x14:cfvo type="percent">
                <xm:f>99</xm:f>
              </x14:cfvo>
              <x14:cfvo type="percent">
                <xm:f>100</xm:f>
              </x14:cfvo>
              <x14:cfIcon iconSet="3TrafficLights1" iconId="0"/>
              <x14:cfIcon iconSet="3TrafficLights1" iconId="1"/>
              <x14:cfIcon iconSet="3TrafficLights1" iconId="2"/>
              <x14:cfIcon iconSet="5Boxes" iconId="4"/>
            </x14:iconSet>
          </x14:cfRule>
          <xm:sqref>Z15 GE5:GE9</xm:sqref>
        </x14:conditionalFormatting>
        <x14:conditionalFormatting xmlns:xm="http://schemas.microsoft.com/office/excel/2006/main">
          <x14:cfRule type="iconSet" priority="17" id="{94310BBC-4F44-4A02-AA2D-A913BA8926A8}">
            <x14:iconSet iconSet="4TrafficLights" custom="1">
              <x14:cfvo type="percent">
                <xm:f>0</xm:f>
              </x14:cfvo>
              <x14:cfvo type="percent">
                <xm:f>70</xm:f>
              </x14:cfvo>
              <x14:cfvo type="percent">
                <xm:f>90</xm:f>
              </x14:cfvo>
              <x14:cfvo type="percent">
                <xm:f>98</xm:f>
              </x14:cfvo>
              <x14:cfIcon iconSet="3TrafficLights1" iconId="0"/>
              <x14:cfIcon iconSet="3TrafficLights1" iconId="1"/>
              <x14:cfIcon iconSet="3TrafficLights1" iconId="2"/>
              <x14:cfIcon iconSet="5Boxes" iconId="4"/>
            </x14:iconSet>
          </x14:cfRule>
          <xm:sqref>Z24 GI5:GI9</xm:sqref>
        </x14:conditionalFormatting>
        <x14:conditionalFormatting xmlns:xm="http://schemas.microsoft.com/office/excel/2006/main">
          <x14:cfRule type="dataBar" id="{85102097-653A-4A04-AA06-DA937AC7335D}">
            <x14:dataBar minLength="0" maxLength="100" border="1" negativeBarBorderColorSameAsPositive="0">
              <x14:cfvo type="autoMin"/>
              <x14:cfvo type="autoMax"/>
              <x14:borderColor rgb="FF638EC6"/>
              <x14:negativeFillColor rgb="FFFF0000"/>
              <x14:negativeBorderColor rgb="FFFF0000"/>
              <x14:axisColor rgb="FF000000"/>
            </x14:dataBar>
          </x14:cfRule>
          <xm:sqref>AS27:AX27</xm:sqref>
        </x14:conditionalFormatting>
        <x14:conditionalFormatting xmlns:xm="http://schemas.microsoft.com/office/excel/2006/main">
          <x14:cfRule type="dataBar" id="{983E9A6B-410C-4750-9EC3-2E9C151EA5C7}">
            <x14:dataBar minLength="0" maxLength="100" border="1" negativeBarBorderColorSameAsPositive="0">
              <x14:cfvo type="autoMin"/>
              <x14:cfvo type="autoMax"/>
              <x14:borderColor theme="8"/>
              <x14:negativeFillColor rgb="FFFF0000"/>
              <x14:negativeBorderColor rgb="FFFF0000"/>
              <x14:axisColor rgb="FF000000"/>
            </x14:dataBar>
          </x14:cfRule>
          <xm:sqref>AU7:AX19</xm:sqref>
        </x14:conditionalFormatting>
      </x14:conditionalFormattings>
    </ex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BB831-8F39-4CDD-8A59-B9DEE7A7F289}">
  <sheetPr>
    <pageSetUpPr fitToPage="1"/>
  </sheetPr>
  <dimension ref="A1:BA1038"/>
  <sheetViews>
    <sheetView showGridLines="0" zoomScaleNormal="100" workbookViewId="0">
      <selection activeCell="A4" sqref="A4"/>
    </sheetView>
  </sheetViews>
  <sheetFormatPr baseColWidth="10" defaultRowHeight="15" x14ac:dyDescent="0.25"/>
  <cols>
    <col min="1" max="2" width="11.42578125" style="1" customWidth="1"/>
    <col min="3" max="3" width="11.42578125" style="1" hidden="1" customWidth="1"/>
    <col min="4" max="4" width="16" style="1" hidden="1" customWidth="1"/>
    <col min="5" max="5" width="14.140625" style="1" hidden="1" customWidth="1"/>
    <col min="6" max="6" width="19.5703125" style="1" hidden="1" customWidth="1"/>
    <col min="7" max="7" width="11.42578125" style="1" hidden="1" customWidth="1"/>
    <col min="8" max="8" width="20.7109375" style="1" hidden="1" customWidth="1"/>
    <col min="9" max="9" width="23.7109375" style="1" hidden="1" customWidth="1"/>
    <col min="10" max="11" width="15.85546875" style="1" hidden="1" customWidth="1"/>
    <col min="12" max="12" width="28.42578125" style="1" hidden="1" customWidth="1"/>
    <col min="13" max="13" width="15.140625" style="1" hidden="1" customWidth="1"/>
    <col min="14" max="14" width="10.85546875" style="1" customWidth="1"/>
    <col min="15" max="15" width="11.42578125" style="1" customWidth="1"/>
    <col min="16" max="16" width="11.42578125" style="1" hidden="1" customWidth="1"/>
    <col min="17" max="17" width="31.85546875" style="1" hidden="1" customWidth="1"/>
    <col min="18" max="18" width="15" style="1" customWidth="1"/>
    <col min="19" max="19" width="17.7109375" style="1" customWidth="1"/>
    <col min="20" max="20" width="14.140625" style="1" hidden="1" customWidth="1"/>
    <col min="21" max="21" width="14.140625" style="1" customWidth="1"/>
    <col min="22" max="22" width="0.5703125" style="1" customWidth="1"/>
    <col min="23" max="23" width="14" style="1" customWidth="1"/>
    <col min="24" max="24" width="11.42578125" style="1" customWidth="1"/>
    <col min="25" max="25" width="14.85546875" style="1" customWidth="1"/>
    <col min="26" max="26" width="1" style="1" customWidth="1"/>
    <col min="27" max="28" width="14.140625" style="1" hidden="1" customWidth="1"/>
    <col min="29" max="29" width="1" style="1" hidden="1" customWidth="1"/>
    <col min="30" max="30" width="14.5703125" style="1" customWidth="1"/>
    <col min="31" max="31" width="11.42578125" style="1" customWidth="1"/>
    <col min="32" max="32" width="14.85546875" style="1" customWidth="1"/>
    <col min="33" max="45" width="13.5703125" style="1" customWidth="1"/>
    <col min="46" max="47" width="14.5703125" style="1" customWidth="1"/>
    <col min="48" max="48" width="0" style="1" hidden="1" customWidth="1"/>
  </cols>
  <sheetData>
    <row r="1" spans="1:53" ht="27" customHeight="1" x14ac:dyDescent="0.25">
      <c r="A1" s="3"/>
      <c r="B1" s="30" t="s">
        <v>664</v>
      </c>
      <c r="C1" s="31"/>
      <c r="D1" s="31"/>
      <c r="E1" s="31"/>
      <c r="F1" s="31"/>
      <c r="G1" s="31"/>
      <c r="H1" s="31"/>
      <c r="I1" s="31"/>
      <c r="J1" s="31"/>
      <c r="K1" s="31"/>
      <c r="L1" s="30" t="s">
        <v>552</v>
      </c>
      <c r="M1" s="31"/>
      <c r="N1" s="30"/>
      <c r="O1" s="31"/>
      <c r="P1" s="31"/>
      <c r="Q1" s="31"/>
      <c r="R1" s="31"/>
      <c r="S1" s="31"/>
      <c r="T1" s="33">
        <f>+SUBTOTAL(9,T5:T1038)</f>
        <v>225928389</v>
      </c>
      <c r="U1" s="33">
        <f>+SUBTOTAL(9,U5:U1038)</f>
        <v>572919725</v>
      </c>
      <c r="V1" s="24"/>
      <c r="W1" s="32">
        <f>+SUBTOTAL(9,W5:W1038)</f>
        <v>357614898.62</v>
      </c>
      <c r="X1" s="7">
        <f>+IFERROR(W1/U1,0)</f>
        <v>0.62419721824030405</v>
      </c>
      <c r="Y1" s="32">
        <f>+SUBTOTAL(9,Y5:Y1038)</f>
        <v>215304826.38</v>
      </c>
      <c r="Z1" s="6"/>
      <c r="AA1" s="32">
        <f>+SUBTOTAL(9,AA5:AA1038)</f>
        <v>183467613.79999995</v>
      </c>
      <c r="AB1" s="32">
        <f>+SUBTOTAL(9,AB5:AB1038)</f>
        <v>179502632.11999995</v>
      </c>
      <c r="AC1" s="6"/>
      <c r="AD1" s="32">
        <f>+SUBTOTAL(9,AD5:AD1038)</f>
        <v>174522666.63999996</v>
      </c>
      <c r="AE1" s="7">
        <f>+IFERROR(AD1/U1,0)</f>
        <v>0.30461975565599519</v>
      </c>
      <c r="AF1" s="32">
        <f>+SUBTOTAL(9,AF5:AF1038)</f>
        <v>183092231.97999987</v>
      </c>
      <c r="AG1" s="32">
        <f>+SUBTOTAL(9,AG5:AG1038)</f>
        <v>1082713.0499999989</v>
      </c>
      <c r="AH1" s="32">
        <f>+SUBTOTAL(9,AH5:AH1038)</f>
        <v>1620916.1399999985</v>
      </c>
      <c r="AI1" s="32">
        <f>+SUBTOTAL(9,AI5:AI1038)</f>
        <v>1740711.1599999983</v>
      </c>
      <c r="AJ1" s="32">
        <f>+SUBTOTAL(9,AJ5:AJ1038)</f>
        <v>55975391.689999998</v>
      </c>
      <c r="AK1" s="32">
        <f>+SUBTOTAL(9,AK5:AK1038)</f>
        <v>2075874.9199999978</v>
      </c>
      <c r="AL1" s="32">
        <f>+SUBTOTAL(9,AL5:AL1038)</f>
        <v>59347576.31000001</v>
      </c>
      <c r="AM1" s="32">
        <f>+SUBTOTAL(9,AM5:AM1038)</f>
        <v>49040408.019999973</v>
      </c>
      <c r="AN1" s="32">
        <f>+SUBTOTAL(9,AN5:AN1038)</f>
        <v>3009887.5800000005</v>
      </c>
      <c r="AO1" s="32">
        <f>+SUBTOTAL(9,AO5:AO1038)</f>
        <v>629187.76999999979</v>
      </c>
      <c r="AP1" s="32">
        <f>+SUBTOTAL(9,AP5:AP1038)</f>
        <v>2421862.9063787847</v>
      </c>
      <c r="AQ1" s="32">
        <f>+SUBTOTAL(9,AQ5:AQ1038)</f>
        <v>147976197.17571211</v>
      </c>
      <c r="AR1" s="32">
        <f>+SUBTOTAL(9,AR5:AR1038)</f>
        <v>238074003.45504543</v>
      </c>
      <c r="AS1" s="32">
        <f>+SUBTOTAL(9,AS5:AS1038)</f>
        <v>9924994.8228636384</v>
      </c>
      <c r="AT1" s="108">
        <f>+SUBTOTAL(9,AT5:AT1038)</f>
        <v>572919725</v>
      </c>
      <c r="AU1" s="108">
        <f>+SUBTOTAL(9,AU5:AU1038)</f>
        <v>0</v>
      </c>
    </row>
    <row r="2" spans="1:53" x14ac:dyDescent="0.25">
      <c r="AA2" s="2"/>
      <c r="AD2" s="2"/>
      <c r="AF2" s="2"/>
      <c r="AG2" s="96"/>
      <c r="AJ2" s="2"/>
      <c r="AK2" s="96"/>
    </row>
    <row r="3" spans="1:53" ht="16.5" x14ac:dyDescent="0.25">
      <c r="B3" s="4"/>
      <c r="C3" s="4"/>
      <c r="D3" s="4"/>
      <c r="E3" s="4"/>
      <c r="F3" s="4"/>
      <c r="G3" s="4"/>
      <c r="H3" s="4"/>
      <c r="I3" s="4"/>
      <c r="J3" s="4"/>
      <c r="K3" s="4"/>
      <c r="L3" s="4"/>
      <c r="M3" s="4"/>
      <c r="N3" s="4"/>
      <c r="O3" s="4"/>
      <c r="P3" s="4"/>
      <c r="Q3" s="4"/>
      <c r="R3" s="4"/>
      <c r="S3" s="4"/>
      <c r="T3" s="4"/>
      <c r="U3" s="8"/>
      <c r="V3" s="4"/>
      <c r="W3" s="4"/>
      <c r="X3" s="4"/>
      <c r="Y3" s="4"/>
      <c r="Z3" s="4"/>
      <c r="AA3" s="4"/>
      <c r="AB3" s="4"/>
      <c r="AC3" s="4"/>
      <c r="AD3" s="4"/>
      <c r="AE3" s="4"/>
      <c r="AF3" s="4"/>
      <c r="AG3" s="109" t="s">
        <v>2</v>
      </c>
      <c r="AH3" s="109"/>
      <c r="AI3" s="109"/>
      <c r="AJ3" s="109"/>
      <c r="AK3" s="109"/>
      <c r="AL3" s="109"/>
      <c r="AM3" s="109"/>
      <c r="AN3" s="109"/>
      <c r="AO3" s="109"/>
      <c r="AP3" s="94" t="s">
        <v>526</v>
      </c>
      <c r="AQ3" s="94"/>
      <c r="AR3" s="94"/>
      <c r="AS3" s="95"/>
      <c r="AT3" s="84"/>
      <c r="AU3" s="85"/>
      <c r="AV3" s="86"/>
    </row>
    <row r="4" spans="1:53" ht="31.5" x14ac:dyDescent="0.25">
      <c r="A4" s="14" t="s">
        <v>528</v>
      </c>
      <c r="B4" s="28" t="s">
        <v>3</v>
      </c>
      <c r="C4" s="25" t="s">
        <v>4</v>
      </c>
      <c r="D4" s="25" t="s">
        <v>5</v>
      </c>
      <c r="E4" s="25" t="s">
        <v>6</v>
      </c>
      <c r="F4" s="25" t="s">
        <v>7</v>
      </c>
      <c r="G4" s="25" t="s">
        <v>443</v>
      </c>
      <c r="H4" s="25" t="s">
        <v>441</v>
      </c>
      <c r="I4" s="25" t="s">
        <v>453</v>
      </c>
      <c r="J4" s="25" t="s">
        <v>440</v>
      </c>
      <c r="K4" s="25" t="s">
        <v>557</v>
      </c>
      <c r="L4" s="25" t="s">
        <v>226</v>
      </c>
      <c r="M4" s="25" t="s">
        <v>547</v>
      </c>
      <c r="N4" s="25" t="s">
        <v>553</v>
      </c>
      <c r="O4" s="25" t="s">
        <v>511</v>
      </c>
      <c r="P4" s="25" t="s">
        <v>554</v>
      </c>
      <c r="Q4" s="25" t="s">
        <v>555</v>
      </c>
      <c r="R4" s="25" t="s">
        <v>548</v>
      </c>
      <c r="S4" s="26" t="s">
        <v>8</v>
      </c>
      <c r="T4" s="90" t="s">
        <v>9</v>
      </c>
      <c r="U4" s="27" t="s">
        <v>10</v>
      </c>
      <c r="V4" s="4" t="s">
        <v>464</v>
      </c>
      <c r="W4" s="27" t="s">
        <v>0</v>
      </c>
      <c r="X4" s="27" t="s">
        <v>446</v>
      </c>
      <c r="Y4" s="27" t="s">
        <v>549</v>
      </c>
      <c r="Z4" s="5" t="s">
        <v>546</v>
      </c>
      <c r="AA4" s="27" t="s">
        <v>11</v>
      </c>
      <c r="AB4" s="27" t="s">
        <v>1</v>
      </c>
      <c r="AC4" s="5" t="s">
        <v>572</v>
      </c>
      <c r="AD4" s="27" t="s">
        <v>573</v>
      </c>
      <c r="AE4" s="27" t="s">
        <v>550</v>
      </c>
      <c r="AF4" s="27" t="s">
        <v>716</v>
      </c>
      <c r="AG4" s="26" t="s">
        <v>215</v>
      </c>
      <c r="AH4" s="92" t="s">
        <v>216</v>
      </c>
      <c r="AI4" s="92" t="s">
        <v>217</v>
      </c>
      <c r="AJ4" s="92" t="s">
        <v>218</v>
      </c>
      <c r="AK4" s="92" t="s">
        <v>219</v>
      </c>
      <c r="AL4" s="92" t="s">
        <v>220</v>
      </c>
      <c r="AM4" s="92" t="s">
        <v>221</v>
      </c>
      <c r="AN4" s="92" t="s">
        <v>222</v>
      </c>
      <c r="AO4" s="92" t="s">
        <v>439</v>
      </c>
      <c r="AP4" s="93" t="s">
        <v>817</v>
      </c>
      <c r="AQ4" s="93" t="s">
        <v>223</v>
      </c>
      <c r="AR4" s="93" t="s">
        <v>224</v>
      </c>
      <c r="AS4" s="93" t="s">
        <v>225</v>
      </c>
      <c r="AT4" s="29" t="s">
        <v>213</v>
      </c>
      <c r="AU4" s="29" t="s">
        <v>551</v>
      </c>
      <c r="AV4" s="66" t="s">
        <v>565</v>
      </c>
    </row>
    <row r="5" spans="1:53" x14ac:dyDescent="0.25">
      <c r="A5" s="15" t="s">
        <v>317</v>
      </c>
      <c r="B5" s="15" t="s">
        <v>318</v>
      </c>
      <c r="C5" s="16" t="s">
        <v>13</v>
      </c>
      <c r="D5" s="17" t="s">
        <v>661</v>
      </c>
      <c r="E5" s="18" t="s">
        <v>319</v>
      </c>
      <c r="F5" s="17" t="s">
        <v>320</v>
      </c>
      <c r="G5" s="17" t="s">
        <v>321</v>
      </c>
      <c r="H5" s="17" t="s">
        <v>442</v>
      </c>
      <c r="I5" s="18" t="s">
        <v>444</v>
      </c>
      <c r="J5" s="18" t="s">
        <v>440</v>
      </c>
      <c r="K5" s="18" t="s">
        <v>556</v>
      </c>
      <c r="L5" s="17" t="s">
        <v>493</v>
      </c>
      <c r="M5" s="17" t="s">
        <v>584</v>
      </c>
      <c r="N5" s="19" t="s">
        <v>14</v>
      </c>
      <c r="O5" s="18" t="s">
        <v>493</v>
      </c>
      <c r="P5" s="18" t="s">
        <v>651</v>
      </c>
      <c r="Q5" s="18" t="s">
        <v>652</v>
      </c>
      <c r="R5" s="20" t="s">
        <v>578</v>
      </c>
      <c r="S5" s="11" t="s">
        <v>581</v>
      </c>
      <c r="T5" s="12">
        <v>600</v>
      </c>
      <c r="U5" s="12">
        <v>600</v>
      </c>
      <c r="V5" s="9"/>
      <c r="W5" s="22">
        <v>600</v>
      </c>
      <c r="X5" s="23">
        <v>1</v>
      </c>
      <c r="Y5" s="22">
        <v>0</v>
      </c>
      <c r="Z5" s="21"/>
      <c r="AA5" s="22">
        <v>600</v>
      </c>
      <c r="AB5" s="22">
        <v>300</v>
      </c>
      <c r="AC5" s="21"/>
      <c r="AD5" s="22">
        <v>300</v>
      </c>
      <c r="AE5" s="23">
        <v>0.5</v>
      </c>
      <c r="AF5" s="22">
        <v>300</v>
      </c>
      <c r="AG5" s="10">
        <v>0</v>
      </c>
      <c r="AH5" s="10">
        <v>0</v>
      </c>
      <c r="AI5" s="10">
        <v>0</v>
      </c>
      <c r="AJ5" s="10">
        <v>0</v>
      </c>
      <c r="AK5" s="10">
        <v>0</v>
      </c>
      <c r="AL5" s="10">
        <v>0</v>
      </c>
      <c r="AM5" s="10">
        <v>300</v>
      </c>
      <c r="AN5" s="10">
        <v>0</v>
      </c>
      <c r="AO5" s="10">
        <v>0</v>
      </c>
      <c r="AP5" s="10">
        <v>0</v>
      </c>
      <c r="AQ5" s="10">
        <v>0</v>
      </c>
      <c r="AR5" s="10">
        <v>0</v>
      </c>
      <c r="AS5" s="10">
        <v>300</v>
      </c>
      <c r="AT5" s="13">
        <f>+SUM(AG5:AS5)</f>
        <v>600</v>
      </c>
      <c r="AU5" s="13">
        <f t="shared" ref="AU5:AU68" si="0">+U5-AT5</f>
        <v>0</v>
      </c>
      <c r="AV5" s="67" t="str">
        <f>+IF(Tabla1[[#This Row],[NO CERT]]=0,"NO","SI")</f>
        <v>NO</v>
      </c>
      <c r="AZ5" t="s">
        <v>14</v>
      </c>
      <c r="BA5" t="s">
        <v>578</v>
      </c>
    </row>
    <row r="6" spans="1:53" x14ac:dyDescent="0.25">
      <c r="A6" s="15" t="s">
        <v>317</v>
      </c>
      <c r="B6" s="15" t="s">
        <v>318</v>
      </c>
      <c r="C6" s="16" t="s">
        <v>13</v>
      </c>
      <c r="D6" s="17" t="s">
        <v>661</v>
      </c>
      <c r="E6" s="18" t="s">
        <v>319</v>
      </c>
      <c r="F6" s="17" t="s">
        <v>320</v>
      </c>
      <c r="G6" s="17" t="s">
        <v>321</v>
      </c>
      <c r="H6" s="17" t="s">
        <v>442</v>
      </c>
      <c r="I6" s="18" t="s">
        <v>444</v>
      </c>
      <c r="J6" s="18" t="s">
        <v>440</v>
      </c>
      <c r="K6" s="18" t="s">
        <v>556</v>
      </c>
      <c r="L6" s="17" t="s">
        <v>493</v>
      </c>
      <c r="M6" s="17" t="s">
        <v>584</v>
      </c>
      <c r="N6" s="19" t="s">
        <v>14</v>
      </c>
      <c r="O6" s="18" t="s">
        <v>493</v>
      </c>
      <c r="P6" s="18" t="s">
        <v>651</v>
      </c>
      <c r="Q6" s="18" t="s">
        <v>660</v>
      </c>
      <c r="R6" s="20" t="s">
        <v>658</v>
      </c>
      <c r="S6" s="11" t="s">
        <v>659</v>
      </c>
      <c r="T6" s="12">
        <v>0</v>
      </c>
      <c r="U6" s="12">
        <v>31371</v>
      </c>
      <c r="V6" s="9"/>
      <c r="W6" s="22">
        <v>31371</v>
      </c>
      <c r="X6" s="23">
        <v>1</v>
      </c>
      <c r="Y6" s="22">
        <v>0</v>
      </c>
      <c r="Z6" s="21"/>
      <c r="AA6" s="22">
        <v>31371</v>
      </c>
      <c r="AB6" s="22">
        <v>23527.71</v>
      </c>
      <c r="AC6" s="21"/>
      <c r="AD6" s="22">
        <v>20913.52</v>
      </c>
      <c r="AE6" s="23">
        <v>0.6666513659111919</v>
      </c>
      <c r="AF6" s="22">
        <v>10457.48</v>
      </c>
      <c r="AG6" s="10">
        <v>2614.19</v>
      </c>
      <c r="AH6" s="10">
        <v>2614.19</v>
      </c>
      <c r="AI6" s="10">
        <v>2614.19</v>
      </c>
      <c r="AJ6" s="10">
        <v>2614.19</v>
      </c>
      <c r="AK6" s="10">
        <v>2614.19</v>
      </c>
      <c r="AL6" s="10">
        <v>2614.19</v>
      </c>
      <c r="AM6" s="10">
        <v>2614.19</v>
      </c>
      <c r="AN6" s="10">
        <v>2614.19</v>
      </c>
      <c r="AO6" s="10">
        <v>0</v>
      </c>
      <c r="AP6" s="10">
        <v>2614.19</v>
      </c>
      <c r="AQ6" s="10">
        <v>2614.19</v>
      </c>
      <c r="AR6" s="10">
        <v>2614.19</v>
      </c>
      <c r="AS6" s="10">
        <v>2614.9100000000035</v>
      </c>
      <c r="AT6" s="13">
        <f t="shared" ref="AT6:AT69" si="1">+SUM(AG6:AS6)</f>
        <v>31371</v>
      </c>
      <c r="AU6" s="13">
        <f t="shared" si="0"/>
        <v>0</v>
      </c>
      <c r="AV6" s="68" t="str">
        <f>+IF(Tabla1[[#This Row],[NO CERT]]=0,"NO","SI")</f>
        <v>NO</v>
      </c>
      <c r="AZ6" t="s">
        <v>14</v>
      </c>
      <c r="BA6" t="s">
        <v>658</v>
      </c>
    </row>
    <row r="7" spans="1:53" x14ac:dyDescent="0.25">
      <c r="A7" s="15" t="s">
        <v>317</v>
      </c>
      <c r="B7" s="15" t="s">
        <v>318</v>
      </c>
      <c r="C7" s="16" t="s">
        <v>13</v>
      </c>
      <c r="D7" s="17" t="s">
        <v>661</v>
      </c>
      <c r="E7" s="18" t="s">
        <v>319</v>
      </c>
      <c r="F7" s="17" t="s">
        <v>320</v>
      </c>
      <c r="G7" s="17" t="s">
        <v>321</v>
      </c>
      <c r="H7" s="17" t="s">
        <v>442</v>
      </c>
      <c r="I7" s="18" t="s">
        <v>444</v>
      </c>
      <c r="J7" s="18" t="s">
        <v>440</v>
      </c>
      <c r="K7" s="18" t="s">
        <v>556</v>
      </c>
      <c r="L7" s="17" t="s">
        <v>493</v>
      </c>
      <c r="M7" s="17" t="s">
        <v>584</v>
      </c>
      <c r="N7" s="19" t="s">
        <v>14</v>
      </c>
      <c r="O7" s="18" t="s">
        <v>493</v>
      </c>
      <c r="P7" s="18" t="s">
        <v>651</v>
      </c>
      <c r="Q7" s="18" t="s">
        <v>653</v>
      </c>
      <c r="R7" s="20" t="s">
        <v>577</v>
      </c>
      <c r="S7" s="11" t="s">
        <v>580</v>
      </c>
      <c r="T7" s="12">
        <v>30780</v>
      </c>
      <c r="U7" s="12">
        <v>0</v>
      </c>
      <c r="V7" s="9"/>
      <c r="W7" s="22">
        <v>0</v>
      </c>
      <c r="X7" s="23">
        <v>0</v>
      </c>
      <c r="Y7" s="22">
        <v>0</v>
      </c>
      <c r="Z7" s="21"/>
      <c r="AA7" s="22">
        <v>0</v>
      </c>
      <c r="AB7" s="22">
        <v>0</v>
      </c>
      <c r="AC7" s="21"/>
      <c r="AD7" s="22">
        <v>0</v>
      </c>
      <c r="AE7" s="23">
        <v>0</v>
      </c>
      <c r="AF7" s="22">
        <v>0</v>
      </c>
      <c r="AG7" s="10">
        <v>0</v>
      </c>
      <c r="AH7" s="10">
        <v>0</v>
      </c>
      <c r="AI7" s="10">
        <v>0</v>
      </c>
      <c r="AJ7" s="10">
        <v>0</v>
      </c>
      <c r="AK7" s="10">
        <v>0</v>
      </c>
      <c r="AL7" s="10">
        <v>0</v>
      </c>
      <c r="AM7" s="10">
        <v>0</v>
      </c>
      <c r="AN7" s="10">
        <v>0</v>
      </c>
      <c r="AO7" s="10">
        <v>0</v>
      </c>
      <c r="AP7" s="10">
        <v>0</v>
      </c>
      <c r="AQ7" s="10">
        <v>0</v>
      </c>
      <c r="AR7" s="10">
        <v>0</v>
      </c>
      <c r="AS7" s="10">
        <v>0</v>
      </c>
      <c r="AT7" s="13">
        <f t="shared" si="1"/>
        <v>0</v>
      </c>
      <c r="AU7" s="13">
        <f t="shared" si="0"/>
        <v>0</v>
      </c>
      <c r="AV7" s="68" t="str">
        <f>+IF(Tabla1[[#This Row],[NO CERT]]=0,"NO","SI")</f>
        <v>NO</v>
      </c>
      <c r="AZ7" t="s">
        <v>14</v>
      </c>
      <c r="BA7" t="s">
        <v>577</v>
      </c>
    </row>
    <row r="8" spans="1:53" x14ac:dyDescent="0.25">
      <c r="A8" s="15" t="s">
        <v>317</v>
      </c>
      <c r="B8" s="15" t="s">
        <v>318</v>
      </c>
      <c r="C8" s="16" t="s">
        <v>13</v>
      </c>
      <c r="D8" s="17" t="s">
        <v>661</v>
      </c>
      <c r="E8" s="18" t="s">
        <v>319</v>
      </c>
      <c r="F8" s="17" t="s">
        <v>320</v>
      </c>
      <c r="G8" s="17" t="s">
        <v>321</v>
      </c>
      <c r="H8" s="17" t="s">
        <v>442</v>
      </c>
      <c r="I8" s="18" t="s">
        <v>444</v>
      </c>
      <c r="J8" s="18" t="s">
        <v>440</v>
      </c>
      <c r="K8" s="18" t="s">
        <v>556</v>
      </c>
      <c r="L8" s="17" t="s">
        <v>493</v>
      </c>
      <c r="M8" s="17" t="s">
        <v>584</v>
      </c>
      <c r="N8" s="19" t="s">
        <v>14</v>
      </c>
      <c r="O8" s="18" t="s">
        <v>493</v>
      </c>
      <c r="P8" s="18" t="s">
        <v>651</v>
      </c>
      <c r="Q8" s="18" t="s">
        <v>654</v>
      </c>
      <c r="R8" s="20" t="s">
        <v>579</v>
      </c>
      <c r="S8" s="11" t="s">
        <v>582</v>
      </c>
      <c r="T8" s="12">
        <v>2580</v>
      </c>
      <c r="U8" s="12">
        <v>2508</v>
      </c>
      <c r="V8" s="9"/>
      <c r="W8" s="22">
        <v>2503</v>
      </c>
      <c r="X8" s="23">
        <v>0.99800637958532701</v>
      </c>
      <c r="Y8" s="22">
        <v>5</v>
      </c>
      <c r="Z8" s="21"/>
      <c r="AA8" s="22">
        <v>2503</v>
      </c>
      <c r="AB8" s="22">
        <v>1877.2199999999998</v>
      </c>
      <c r="AC8" s="21"/>
      <c r="AD8" s="22">
        <v>1668.6399999999999</v>
      </c>
      <c r="AE8" s="23">
        <v>0.66532695374800632</v>
      </c>
      <c r="AF8" s="22">
        <v>834.36000000000013</v>
      </c>
      <c r="AG8" s="10">
        <v>208.58</v>
      </c>
      <c r="AH8" s="10">
        <v>208.58</v>
      </c>
      <c r="AI8" s="10">
        <v>208.58</v>
      </c>
      <c r="AJ8" s="10">
        <v>208.58</v>
      </c>
      <c r="AK8" s="10">
        <v>208.58</v>
      </c>
      <c r="AL8" s="10">
        <v>208.58</v>
      </c>
      <c r="AM8" s="10">
        <v>208.58</v>
      </c>
      <c r="AN8" s="10">
        <v>208.58</v>
      </c>
      <c r="AO8" s="10">
        <v>0</v>
      </c>
      <c r="AP8" s="10">
        <v>209</v>
      </c>
      <c r="AQ8" s="10">
        <v>209</v>
      </c>
      <c r="AR8" s="10">
        <v>209</v>
      </c>
      <c r="AS8" s="10">
        <v>212.36000000000013</v>
      </c>
      <c r="AT8" s="13">
        <f t="shared" si="1"/>
        <v>2508</v>
      </c>
      <c r="AU8" s="13">
        <f t="shared" si="0"/>
        <v>0</v>
      </c>
      <c r="AV8" s="68" t="str">
        <f>+IF(Tabla1[[#This Row],[NO CERT]]=0,"NO","SI")</f>
        <v>SI</v>
      </c>
      <c r="AZ8" t="s">
        <v>14</v>
      </c>
      <c r="BA8" t="s">
        <v>579</v>
      </c>
    </row>
    <row r="9" spans="1:53" x14ac:dyDescent="0.25">
      <c r="A9" s="15" t="s">
        <v>317</v>
      </c>
      <c r="B9" s="15" t="s">
        <v>318</v>
      </c>
      <c r="C9" s="16" t="s">
        <v>13</v>
      </c>
      <c r="D9" s="17" t="s">
        <v>661</v>
      </c>
      <c r="E9" s="18" t="s">
        <v>319</v>
      </c>
      <c r="F9" s="17" t="s">
        <v>320</v>
      </c>
      <c r="G9" s="17" t="s">
        <v>321</v>
      </c>
      <c r="H9" s="17" t="s">
        <v>442</v>
      </c>
      <c r="I9" s="18" t="s">
        <v>452</v>
      </c>
      <c r="J9" s="18" t="s">
        <v>445</v>
      </c>
      <c r="K9" s="18" t="s">
        <v>556</v>
      </c>
      <c r="L9" s="17" t="s">
        <v>493</v>
      </c>
      <c r="M9" s="17" t="s">
        <v>584</v>
      </c>
      <c r="N9" s="19" t="s">
        <v>14</v>
      </c>
      <c r="O9" s="18" t="s">
        <v>493</v>
      </c>
      <c r="P9" s="18" t="s">
        <v>485</v>
      </c>
      <c r="Q9" s="18" t="s">
        <v>231</v>
      </c>
      <c r="R9" s="20" t="s">
        <v>20</v>
      </c>
      <c r="S9" s="11" t="s">
        <v>21</v>
      </c>
      <c r="T9" s="12">
        <v>2600</v>
      </c>
      <c r="U9" s="12">
        <v>5198</v>
      </c>
      <c r="V9" s="9"/>
      <c r="W9" s="22">
        <v>5197.84</v>
      </c>
      <c r="X9" s="23">
        <v>0.99996921893035784</v>
      </c>
      <c r="Y9" s="22">
        <v>0.15999999999985448</v>
      </c>
      <c r="Z9" s="21"/>
      <c r="AA9" s="22">
        <v>5197.84</v>
      </c>
      <c r="AB9" s="22">
        <v>2998.39</v>
      </c>
      <c r="AC9" s="21"/>
      <c r="AD9" s="22">
        <v>2998.39</v>
      </c>
      <c r="AE9" s="23">
        <v>0.57683532127741433</v>
      </c>
      <c r="AF9" s="22">
        <v>2199.4500000000003</v>
      </c>
      <c r="AG9" s="10">
        <v>0</v>
      </c>
      <c r="AH9" s="10">
        <v>0</v>
      </c>
      <c r="AI9" s="10">
        <v>0</v>
      </c>
      <c r="AJ9" s="10">
        <v>674.38</v>
      </c>
      <c r="AK9" s="10">
        <v>591.38</v>
      </c>
      <c r="AL9" s="10">
        <v>394.25</v>
      </c>
      <c r="AM9" s="10">
        <v>373.5</v>
      </c>
      <c r="AN9" s="10">
        <v>964.88</v>
      </c>
      <c r="AO9" s="10">
        <v>0</v>
      </c>
      <c r="AP9" s="10">
        <v>732.25</v>
      </c>
      <c r="AQ9" s="10">
        <v>0</v>
      </c>
      <c r="AR9" s="10">
        <v>0</v>
      </c>
      <c r="AS9" s="10">
        <v>1467.3600000000001</v>
      </c>
      <c r="AT9" s="13">
        <f t="shared" si="1"/>
        <v>5198</v>
      </c>
      <c r="AU9" s="13">
        <f t="shared" si="0"/>
        <v>0</v>
      </c>
      <c r="AV9" s="68" t="str">
        <f>+IF(Tabla1[[#This Row],[NO CERT]]=0,"NO","SI")</f>
        <v>SI</v>
      </c>
      <c r="AZ9" t="s">
        <v>14</v>
      </c>
      <c r="BA9" t="s">
        <v>20</v>
      </c>
    </row>
    <row r="10" spans="1:53" x14ac:dyDescent="0.25">
      <c r="A10" s="15" t="s">
        <v>317</v>
      </c>
      <c r="B10" s="15" t="s">
        <v>318</v>
      </c>
      <c r="C10" s="16" t="s">
        <v>13</v>
      </c>
      <c r="D10" s="17" t="s">
        <v>661</v>
      </c>
      <c r="E10" s="18" t="s">
        <v>319</v>
      </c>
      <c r="F10" s="17" t="s">
        <v>320</v>
      </c>
      <c r="G10" s="17" t="s">
        <v>321</v>
      </c>
      <c r="H10" s="17" t="s">
        <v>442</v>
      </c>
      <c r="I10" s="18" t="s">
        <v>452</v>
      </c>
      <c r="J10" s="18" t="s">
        <v>445</v>
      </c>
      <c r="K10" s="18" t="s">
        <v>556</v>
      </c>
      <c r="L10" s="17" t="s">
        <v>493</v>
      </c>
      <c r="M10" s="17" t="s">
        <v>584</v>
      </c>
      <c r="N10" s="19" t="s">
        <v>14</v>
      </c>
      <c r="O10" s="18" t="s">
        <v>493</v>
      </c>
      <c r="P10" s="18" t="s">
        <v>485</v>
      </c>
      <c r="Q10" s="18" t="s">
        <v>234</v>
      </c>
      <c r="R10" s="20" t="s">
        <v>15</v>
      </c>
      <c r="S10" s="11" t="s">
        <v>16</v>
      </c>
      <c r="T10" s="12">
        <v>0</v>
      </c>
      <c r="U10" s="12">
        <v>6012</v>
      </c>
      <c r="V10" s="9"/>
      <c r="W10" s="22">
        <v>4700</v>
      </c>
      <c r="X10" s="23">
        <v>0.78176979374584166</v>
      </c>
      <c r="Y10" s="22">
        <v>1312</v>
      </c>
      <c r="Z10" s="21"/>
      <c r="AA10" s="22">
        <v>4700</v>
      </c>
      <c r="AB10" s="22">
        <v>1660</v>
      </c>
      <c r="AC10" s="21"/>
      <c r="AD10" s="22">
        <v>1660</v>
      </c>
      <c r="AE10" s="23">
        <v>0.27611443779108452</v>
      </c>
      <c r="AF10" s="22">
        <v>3040</v>
      </c>
      <c r="AG10" s="10">
        <v>0</v>
      </c>
      <c r="AH10" s="10">
        <v>500</v>
      </c>
      <c r="AI10" s="10">
        <v>224</v>
      </c>
      <c r="AJ10" s="10">
        <v>260</v>
      </c>
      <c r="AK10" s="10">
        <v>196.5</v>
      </c>
      <c r="AL10" s="10">
        <v>308</v>
      </c>
      <c r="AM10" s="10">
        <v>40</v>
      </c>
      <c r="AN10" s="10">
        <v>131.5</v>
      </c>
      <c r="AO10" s="10">
        <v>0</v>
      </c>
      <c r="AP10" s="10">
        <v>1088</v>
      </c>
      <c r="AQ10" s="10">
        <v>1088</v>
      </c>
      <c r="AR10" s="10">
        <v>1088</v>
      </c>
      <c r="AS10" s="10">
        <v>1088</v>
      </c>
      <c r="AT10" s="13">
        <f t="shared" si="1"/>
        <v>6012</v>
      </c>
      <c r="AU10" s="13">
        <f t="shared" si="0"/>
        <v>0</v>
      </c>
      <c r="AV10" s="68" t="str">
        <f>+IF(Tabla1[[#This Row],[NO CERT]]=0,"NO","SI")</f>
        <v>SI</v>
      </c>
      <c r="AZ10" t="s">
        <v>14</v>
      </c>
      <c r="BA10" t="s">
        <v>15</v>
      </c>
    </row>
    <row r="11" spans="1:53" x14ac:dyDescent="0.25">
      <c r="A11" s="15" t="s">
        <v>317</v>
      </c>
      <c r="B11" s="15" t="s">
        <v>318</v>
      </c>
      <c r="C11" s="16" t="s">
        <v>13</v>
      </c>
      <c r="D11" s="17" t="s">
        <v>661</v>
      </c>
      <c r="E11" s="18" t="s">
        <v>319</v>
      </c>
      <c r="F11" s="17" t="s">
        <v>320</v>
      </c>
      <c r="G11" s="17" t="s">
        <v>321</v>
      </c>
      <c r="H11" s="17" t="s">
        <v>442</v>
      </c>
      <c r="I11" s="18" t="s">
        <v>449</v>
      </c>
      <c r="J11" s="18" t="s">
        <v>440</v>
      </c>
      <c r="K11" s="18" t="s">
        <v>556</v>
      </c>
      <c r="L11" s="17" t="s">
        <v>493</v>
      </c>
      <c r="M11" s="17" t="s">
        <v>584</v>
      </c>
      <c r="N11" s="19" t="s">
        <v>14</v>
      </c>
      <c r="O11" s="18" t="s">
        <v>493</v>
      </c>
      <c r="P11" s="18" t="s">
        <v>485</v>
      </c>
      <c r="Q11" s="18" t="s">
        <v>235</v>
      </c>
      <c r="R11" s="20" t="s">
        <v>18</v>
      </c>
      <c r="S11" s="11" t="s">
        <v>19</v>
      </c>
      <c r="T11" s="12">
        <v>800</v>
      </c>
      <c r="U11" s="12">
        <v>800</v>
      </c>
      <c r="V11" s="9"/>
      <c r="W11" s="22">
        <v>0</v>
      </c>
      <c r="X11" s="23">
        <v>0</v>
      </c>
      <c r="Y11" s="22">
        <v>800</v>
      </c>
      <c r="Z11" s="21"/>
      <c r="AA11" s="22">
        <v>0</v>
      </c>
      <c r="AB11" s="22">
        <v>0</v>
      </c>
      <c r="AC11" s="21"/>
      <c r="AD11" s="22">
        <v>0</v>
      </c>
      <c r="AE11" s="23">
        <v>0</v>
      </c>
      <c r="AF11" s="22">
        <v>0</v>
      </c>
      <c r="AG11" s="10">
        <v>0</v>
      </c>
      <c r="AH11" s="10">
        <v>0</v>
      </c>
      <c r="AI11" s="10">
        <v>0</v>
      </c>
      <c r="AJ11" s="10">
        <v>0</v>
      </c>
      <c r="AK11" s="10">
        <v>0</v>
      </c>
      <c r="AL11" s="10">
        <v>0</v>
      </c>
      <c r="AM11" s="10">
        <v>0</v>
      </c>
      <c r="AN11" s="10">
        <v>0</v>
      </c>
      <c r="AO11" s="10">
        <v>0</v>
      </c>
      <c r="AP11" s="10">
        <v>0</v>
      </c>
      <c r="AQ11" s="10">
        <v>800</v>
      </c>
      <c r="AR11" s="10">
        <v>0</v>
      </c>
      <c r="AS11" s="10">
        <v>0</v>
      </c>
      <c r="AT11" s="13">
        <f t="shared" si="1"/>
        <v>800</v>
      </c>
      <c r="AU11" s="13">
        <f t="shared" si="0"/>
        <v>0</v>
      </c>
      <c r="AV11" s="68" t="str">
        <f>+IF(Tabla1[[#This Row],[NO CERT]]=0,"NO","SI")</f>
        <v>SI</v>
      </c>
      <c r="AZ11" t="s">
        <v>14</v>
      </c>
      <c r="BA11" t="s">
        <v>18</v>
      </c>
    </row>
    <row r="12" spans="1:53" x14ac:dyDescent="0.25">
      <c r="A12" s="15" t="s">
        <v>317</v>
      </c>
      <c r="B12" s="15" t="s">
        <v>318</v>
      </c>
      <c r="C12" s="16" t="s">
        <v>13</v>
      </c>
      <c r="D12" s="17" t="s">
        <v>661</v>
      </c>
      <c r="E12" s="18" t="s">
        <v>319</v>
      </c>
      <c r="F12" s="17" t="s">
        <v>320</v>
      </c>
      <c r="G12" s="17" t="s">
        <v>321</v>
      </c>
      <c r="H12" s="17" t="s">
        <v>442</v>
      </c>
      <c r="I12" s="18" t="s">
        <v>449</v>
      </c>
      <c r="J12" s="18" t="s">
        <v>440</v>
      </c>
      <c r="K12" s="18" t="s">
        <v>556</v>
      </c>
      <c r="L12" s="17" t="s">
        <v>493</v>
      </c>
      <c r="M12" s="17" t="s">
        <v>584</v>
      </c>
      <c r="N12" s="19" t="s">
        <v>14</v>
      </c>
      <c r="O12" s="18" t="s">
        <v>493</v>
      </c>
      <c r="P12" s="18" t="s">
        <v>485</v>
      </c>
      <c r="Q12" s="18" t="s">
        <v>345</v>
      </c>
      <c r="R12" s="20" t="s">
        <v>344</v>
      </c>
      <c r="S12" s="11" t="s">
        <v>346</v>
      </c>
      <c r="T12" s="12">
        <v>4800</v>
      </c>
      <c r="U12" s="12">
        <v>4800</v>
      </c>
      <c r="V12" s="9"/>
      <c r="W12" s="22">
        <v>0</v>
      </c>
      <c r="X12" s="23">
        <v>0</v>
      </c>
      <c r="Y12" s="22">
        <v>4800</v>
      </c>
      <c r="Z12" s="21"/>
      <c r="AA12" s="22">
        <v>0</v>
      </c>
      <c r="AB12" s="22">
        <v>0</v>
      </c>
      <c r="AC12" s="21"/>
      <c r="AD12" s="22">
        <v>0</v>
      </c>
      <c r="AE12" s="23">
        <v>0</v>
      </c>
      <c r="AF12" s="22">
        <v>0</v>
      </c>
      <c r="AG12" s="10">
        <v>0</v>
      </c>
      <c r="AH12" s="10">
        <v>0</v>
      </c>
      <c r="AI12" s="10">
        <v>0</v>
      </c>
      <c r="AJ12" s="10">
        <v>0</v>
      </c>
      <c r="AK12" s="10">
        <v>0</v>
      </c>
      <c r="AL12" s="10">
        <v>0</v>
      </c>
      <c r="AM12" s="10">
        <v>0</v>
      </c>
      <c r="AN12" s="10">
        <v>0</v>
      </c>
      <c r="AO12" s="10">
        <v>0</v>
      </c>
      <c r="AP12" s="10">
        <v>4800</v>
      </c>
      <c r="AQ12" s="10">
        <v>0</v>
      </c>
      <c r="AR12" s="10">
        <v>0</v>
      </c>
      <c r="AS12" s="10">
        <v>0</v>
      </c>
      <c r="AT12" s="13">
        <f t="shared" si="1"/>
        <v>4800</v>
      </c>
      <c r="AU12" s="13">
        <f t="shared" si="0"/>
        <v>0</v>
      </c>
      <c r="AV12" s="68" t="str">
        <f>+IF(Tabla1[[#This Row],[NO CERT]]=0,"NO","SI")</f>
        <v>SI</v>
      </c>
      <c r="AZ12" t="s">
        <v>14</v>
      </c>
      <c r="BA12" t="s">
        <v>344</v>
      </c>
    </row>
    <row r="13" spans="1:53" x14ac:dyDescent="0.25">
      <c r="A13" s="15" t="s">
        <v>317</v>
      </c>
      <c r="B13" s="15" t="s">
        <v>318</v>
      </c>
      <c r="C13" s="16" t="s">
        <v>13</v>
      </c>
      <c r="D13" s="17" t="s">
        <v>661</v>
      </c>
      <c r="E13" s="18" t="s">
        <v>319</v>
      </c>
      <c r="F13" s="17" t="s">
        <v>320</v>
      </c>
      <c r="G13" s="17" t="s">
        <v>321</v>
      </c>
      <c r="H13" s="17" t="s">
        <v>442</v>
      </c>
      <c r="I13" s="18" t="s">
        <v>487</v>
      </c>
      <c r="J13" s="18" t="s">
        <v>445</v>
      </c>
      <c r="K13" s="18" t="s">
        <v>556</v>
      </c>
      <c r="L13" s="17" t="s">
        <v>493</v>
      </c>
      <c r="M13" s="17" t="s">
        <v>584</v>
      </c>
      <c r="N13" s="19" t="s">
        <v>14</v>
      </c>
      <c r="O13" s="18" t="s">
        <v>493</v>
      </c>
      <c r="P13" s="18" t="s">
        <v>485</v>
      </c>
      <c r="Q13" s="18" t="s">
        <v>227</v>
      </c>
      <c r="R13" s="20" t="s">
        <v>22</v>
      </c>
      <c r="S13" s="11" t="s">
        <v>23</v>
      </c>
      <c r="T13" s="12">
        <v>0</v>
      </c>
      <c r="U13" s="12">
        <v>1200</v>
      </c>
      <c r="V13" s="9"/>
      <c r="W13" s="22">
        <v>1200</v>
      </c>
      <c r="X13" s="23">
        <v>1</v>
      </c>
      <c r="Y13" s="22">
        <v>0</v>
      </c>
      <c r="Z13" s="21"/>
      <c r="AA13" s="22">
        <v>1200</v>
      </c>
      <c r="AB13" s="22">
        <v>1000</v>
      </c>
      <c r="AC13" s="21"/>
      <c r="AD13" s="22">
        <v>1000</v>
      </c>
      <c r="AE13" s="23">
        <v>0.83333333333333337</v>
      </c>
      <c r="AF13" s="22">
        <v>200</v>
      </c>
      <c r="AG13" s="10">
        <v>0</v>
      </c>
      <c r="AH13" s="10">
        <v>0</v>
      </c>
      <c r="AI13" s="10">
        <v>1000</v>
      </c>
      <c r="AJ13" s="10">
        <v>0</v>
      </c>
      <c r="AK13" s="10">
        <v>0</v>
      </c>
      <c r="AL13" s="10">
        <v>0</v>
      </c>
      <c r="AM13" s="10">
        <v>0</v>
      </c>
      <c r="AN13" s="10">
        <v>0</v>
      </c>
      <c r="AO13" s="10">
        <v>0</v>
      </c>
      <c r="AP13" s="10">
        <v>200</v>
      </c>
      <c r="AQ13" s="10">
        <v>0</v>
      </c>
      <c r="AR13" s="10">
        <v>0</v>
      </c>
      <c r="AS13" s="10">
        <v>0</v>
      </c>
      <c r="AT13" s="13">
        <f t="shared" si="1"/>
        <v>1200</v>
      </c>
      <c r="AU13" s="13">
        <f t="shared" si="0"/>
        <v>0</v>
      </c>
      <c r="AV13" s="68" t="str">
        <f>+IF(Tabla1[[#This Row],[NO CERT]]=0,"NO","SI")</f>
        <v>NO</v>
      </c>
      <c r="AZ13" t="s">
        <v>14</v>
      </c>
      <c r="BA13" t="s">
        <v>22</v>
      </c>
    </row>
    <row r="14" spans="1:53" x14ac:dyDescent="0.25">
      <c r="A14" s="15" t="s">
        <v>317</v>
      </c>
      <c r="B14" s="15" t="s">
        <v>318</v>
      </c>
      <c r="C14" s="16" t="s">
        <v>13</v>
      </c>
      <c r="D14" s="17" t="s">
        <v>661</v>
      </c>
      <c r="E14" s="18" t="s">
        <v>319</v>
      </c>
      <c r="F14" s="17" t="s">
        <v>320</v>
      </c>
      <c r="G14" s="17" t="s">
        <v>321</v>
      </c>
      <c r="H14" s="17" t="s">
        <v>442</v>
      </c>
      <c r="I14" s="18" t="s">
        <v>523</v>
      </c>
      <c r="J14" s="18" t="s">
        <v>445</v>
      </c>
      <c r="K14" s="18" t="s">
        <v>556</v>
      </c>
      <c r="L14" s="17" t="s">
        <v>493</v>
      </c>
      <c r="M14" s="17" t="s">
        <v>584</v>
      </c>
      <c r="N14" s="19" t="s">
        <v>14</v>
      </c>
      <c r="O14" s="18" t="s">
        <v>493</v>
      </c>
      <c r="P14" s="18" t="s">
        <v>485</v>
      </c>
      <c r="Q14" s="18" t="s">
        <v>228</v>
      </c>
      <c r="R14" s="20" t="s">
        <v>24</v>
      </c>
      <c r="S14" s="11" t="s">
        <v>25</v>
      </c>
      <c r="T14" s="12">
        <v>0</v>
      </c>
      <c r="U14" s="12">
        <v>2200</v>
      </c>
      <c r="V14" s="9"/>
      <c r="W14" s="22">
        <v>2200</v>
      </c>
      <c r="X14" s="23">
        <v>1</v>
      </c>
      <c r="Y14" s="22">
        <v>0</v>
      </c>
      <c r="Z14" s="21"/>
      <c r="AA14" s="22">
        <v>2200</v>
      </c>
      <c r="AB14" s="22">
        <v>1550</v>
      </c>
      <c r="AC14" s="21"/>
      <c r="AD14" s="22">
        <v>1550</v>
      </c>
      <c r="AE14" s="23">
        <v>0.70454545454545459</v>
      </c>
      <c r="AF14" s="22">
        <v>650</v>
      </c>
      <c r="AG14" s="10">
        <v>0</v>
      </c>
      <c r="AH14" s="10">
        <v>0</v>
      </c>
      <c r="AI14" s="10">
        <v>168</v>
      </c>
      <c r="AJ14" s="10">
        <v>200.5</v>
      </c>
      <c r="AK14" s="10">
        <v>425.5</v>
      </c>
      <c r="AL14" s="10">
        <v>244</v>
      </c>
      <c r="AM14" s="10">
        <v>0</v>
      </c>
      <c r="AN14" s="10">
        <v>512</v>
      </c>
      <c r="AO14" s="10">
        <v>0</v>
      </c>
      <c r="AP14" s="10">
        <v>162.40000000000009</v>
      </c>
      <c r="AQ14" s="10">
        <v>0</v>
      </c>
      <c r="AR14" s="10">
        <v>0</v>
      </c>
      <c r="AS14" s="10">
        <v>487.59999999999991</v>
      </c>
      <c r="AT14" s="13">
        <f t="shared" si="1"/>
        <v>2200</v>
      </c>
      <c r="AU14" s="13">
        <f t="shared" si="0"/>
        <v>0</v>
      </c>
      <c r="AV14" s="68" t="str">
        <f>+IF(Tabla1[[#This Row],[NO CERT]]=0,"NO","SI")</f>
        <v>NO</v>
      </c>
      <c r="AZ14" t="s">
        <v>14</v>
      </c>
      <c r="BA14" t="s">
        <v>24</v>
      </c>
    </row>
    <row r="15" spans="1:53" x14ac:dyDescent="0.25">
      <c r="A15" s="15" t="s">
        <v>317</v>
      </c>
      <c r="B15" s="15" t="s">
        <v>318</v>
      </c>
      <c r="C15" s="16" t="s">
        <v>13</v>
      </c>
      <c r="D15" s="17" t="s">
        <v>661</v>
      </c>
      <c r="E15" s="18" t="s">
        <v>319</v>
      </c>
      <c r="F15" s="17" t="s">
        <v>320</v>
      </c>
      <c r="G15" s="17" t="s">
        <v>321</v>
      </c>
      <c r="H15" s="17" t="s">
        <v>442</v>
      </c>
      <c r="I15" s="18" t="s">
        <v>452</v>
      </c>
      <c r="J15" s="18" t="s">
        <v>445</v>
      </c>
      <c r="K15" s="18" t="s">
        <v>556</v>
      </c>
      <c r="L15" s="17" t="s">
        <v>493</v>
      </c>
      <c r="M15" s="17" t="s">
        <v>584</v>
      </c>
      <c r="N15" s="19" t="s">
        <v>14</v>
      </c>
      <c r="O15" s="18" t="s">
        <v>493</v>
      </c>
      <c r="P15" s="18" t="s">
        <v>485</v>
      </c>
      <c r="Q15" s="18" t="s">
        <v>238</v>
      </c>
      <c r="R15" s="20" t="s">
        <v>26</v>
      </c>
      <c r="S15" s="11" t="s">
        <v>27</v>
      </c>
      <c r="T15" s="12">
        <v>0</v>
      </c>
      <c r="U15" s="12">
        <v>188</v>
      </c>
      <c r="V15" s="9"/>
      <c r="W15" s="22">
        <v>188</v>
      </c>
      <c r="X15" s="23">
        <v>1</v>
      </c>
      <c r="Y15" s="22">
        <v>0</v>
      </c>
      <c r="Z15" s="21"/>
      <c r="AA15" s="22">
        <v>188</v>
      </c>
      <c r="AB15" s="22">
        <v>88</v>
      </c>
      <c r="AC15" s="21"/>
      <c r="AD15" s="22">
        <v>88</v>
      </c>
      <c r="AE15" s="23">
        <v>0.46808510638297873</v>
      </c>
      <c r="AF15" s="22">
        <v>100</v>
      </c>
      <c r="AG15" s="10">
        <v>0</v>
      </c>
      <c r="AH15" s="10">
        <v>0</v>
      </c>
      <c r="AI15" s="10">
        <v>0</v>
      </c>
      <c r="AJ15" s="10">
        <v>35.200000000000003</v>
      </c>
      <c r="AK15" s="10">
        <v>35.200000000000003</v>
      </c>
      <c r="AL15" s="10">
        <v>8.8000000000000007</v>
      </c>
      <c r="AM15" s="10">
        <v>0</v>
      </c>
      <c r="AN15" s="10">
        <v>8.8000000000000007</v>
      </c>
      <c r="AO15" s="10">
        <v>0</v>
      </c>
      <c r="AP15" s="10">
        <v>37.5</v>
      </c>
      <c r="AQ15" s="10">
        <v>0</v>
      </c>
      <c r="AR15" s="10">
        <v>0</v>
      </c>
      <c r="AS15" s="10">
        <v>62.5</v>
      </c>
      <c r="AT15" s="13">
        <f t="shared" si="1"/>
        <v>188</v>
      </c>
      <c r="AU15" s="13">
        <f t="shared" si="0"/>
        <v>0</v>
      </c>
      <c r="AV15" s="68" t="str">
        <f>+IF(Tabla1[[#This Row],[NO CERT]]=0,"NO","SI")</f>
        <v>NO</v>
      </c>
      <c r="AZ15" t="s">
        <v>14</v>
      </c>
      <c r="BA15" t="s">
        <v>26</v>
      </c>
    </row>
    <row r="16" spans="1:53" x14ac:dyDescent="0.25">
      <c r="A16" s="15" t="s">
        <v>317</v>
      </c>
      <c r="B16" s="15" t="s">
        <v>318</v>
      </c>
      <c r="C16" s="16" t="s">
        <v>13</v>
      </c>
      <c r="D16" s="17" t="s">
        <v>661</v>
      </c>
      <c r="E16" s="18" t="s">
        <v>319</v>
      </c>
      <c r="F16" s="17" t="s">
        <v>320</v>
      </c>
      <c r="G16" s="17" t="s">
        <v>321</v>
      </c>
      <c r="H16" s="17" t="s">
        <v>442</v>
      </c>
      <c r="I16" s="18" t="s">
        <v>448</v>
      </c>
      <c r="J16" s="18" t="s">
        <v>440</v>
      </c>
      <c r="K16" s="18" t="s">
        <v>556</v>
      </c>
      <c r="L16" s="17" t="s">
        <v>493</v>
      </c>
      <c r="M16" s="17" t="s">
        <v>584</v>
      </c>
      <c r="N16" s="19" t="s">
        <v>14</v>
      </c>
      <c r="O16" s="18" t="s">
        <v>493</v>
      </c>
      <c r="P16" s="18" t="s">
        <v>485</v>
      </c>
      <c r="Q16" s="18" t="s">
        <v>243</v>
      </c>
      <c r="R16" s="20" t="s">
        <v>30</v>
      </c>
      <c r="S16" s="11" t="s">
        <v>31</v>
      </c>
      <c r="T16" s="12">
        <v>2040</v>
      </c>
      <c r="U16" s="12">
        <v>4050</v>
      </c>
      <c r="V16" s="9"/>
      <c r="W16" s="22">
        <v>4050</v>
      </c>
      <c r="X16" s="23">
        <v>1</v>
      </c>
      <c r="Y16" s="22">
        <v>0</v>
      </c>
      <c r="Z16" s="21"/>
      <c r="AA16" s="22">
        <v>4050</v>
      </c>
      <c r="AB16" s="22">
        <v>4050</v>
      </c>
      <c r="AC16" s="21"/>
      <c r="AD16" s="22">
        <v>2250</v>
      </c>
      <c r="AE16" s="23">
        <v>0.55555555555555558</v>
      </c>
      <c r="AF16" s="22">
        <v>1800</v>
      </c>
      <c r="AG16" s="10">
        <v>0</v>
      </c>
      <c r="AH16" s="10">
        <v>300</v>
      </c>
      <c r="AI16" s="10">
        <v>300</v>
      </c>
      <c r="AJ16" s="10">
        <v>600</v>
      </c>
      <c r="AK16" s="10">
        <v>0</v>
      </c>
      <c r="AL16" s="10">
        <v>300</v>
      </c>
      <c r="AM16" s="10">
        <v>300</v>
      </c>
      <c r="AN16" s="10">
        <v>450</v>
      </c>
      <c r="AO16" s="10">
        <v>0</v>
      </c>
      <c r="AP16" s="10">
        <v>300</v>
      </c>
      <c r="AQ16" s="10">
        <v>300</v>
      </c>
      <c r="AR16" s="10">
        <v>300</v>
      </c>
      <c r="AS16" s="10">
        <v>900</v>
      </c>
      <c r="AT16" s="13">
        <f t="shared" si="1"/>
        <v>4050</v>
      </c>
      <c r="AU16" s="13">
        <f t="shared" si="0"/>
        <v>0</v>
      </c>
      <c r="AV16" s="68" t="str">
        <f>+IF(Tabla1[[#This Row],[NO CERT]]=0,"NO","SI")</f>
        <v>NO</v>
      </c>
      <c r="AZ16" t="s">
        <v>14</v>
      </c>
      <c r="BA16" t="s">
        <v>30</v>
      </c>
    </row>
    <row r="17" spans="1:53" x14ac:dyDescent="0.25">
      <c r="A17" s="15" t="s">
        <v>317</v>
      </c>
      <c r="B17" s="15" t="s">
        <v>318</v>
      </c>
      <c r="C17" s="16" t="s">
        <v>13</v>
      </c>
      <c r="D17" s="17" t="s">
        <v>661</v>
      </c>
      <c r="E17" s="18" t="s">
        <v>319</v>
      </c>
      <c r="F17" s="17" t="s">
        <v>320</v>
      </c>
      <c r="G17" s="17" t="s">
        <v>321</v>
      </c>
      <c r="H17" s="17" t="s">
        <v>442</v>
      </c>
      <c r="I17" s="18" t="s">
        <v>452</v>
      </c>
      <c r="J17" s="18" t="s">
        <v>445</v>
      </c>
      <c r="K17" s="18" t="s">
        <v>556</v>
      </c>
      <c r="L17" s="17" t="s">
        <v>493</v>
      </c>
      <c r="M17" s="17" t="s">
        <v>584</v>
      </c>
      <c r="N17" s="19" t="s">
        <v>14</v>
      </c>
      <c r="O17" s="18" t="s">
        <v>493</v>
      </c>
      <c r="P17" s="18" t="s">
        <v>485</v>
      </c>
      <c r="Q17" s="18" t="s">
        <v>244</v>
      </c>
      <c r="R17" s="20" t="s">
        <v>70</v>
      </c>
      <c r="S17" s="11" t="s">
        <v>71</v>
      </c>
      <c r="T17" s="12">
        <v>0</v>
      </c>
      <c r="U17" s="12">
        <v>3600</v>
      </c>
      <c r="V17" s="9"/>
      <c r="W17" s="22">
        <v>3550</v>
      </c>
      <c r="X17" s="23">
        <v>0.98611111111111116</v>
      </c>
      <c r="Y17" s="22">
        <v>50</v>
      </c>
      <c r="Z17" s="21"/>
      <c r="AA17" s="22">
        <v>3550</v>
      </c>
      <c r="AB17" s="22">
        <v>1805</v>
      </c>
      <c r="AC17" s="21"/>
      <c r="AD17" s="22">
        <v>1805</v>
      </c>
      <c r="AE17" s="23">
        <v>0.50138888888888888</v>
      </c>
      <c r="AF17" s="22">
        <v>1745</v>
      </c>
      <c r="AG17" s="10">
        <v>0</v>
      </c>
      <c r="AH17" s="10">
        <v>0</v>
      </c>
      <c r="AI17" s="10">
        <v>0</v>
      </c>
      <c r="AJ17" s="10">
        <v>50</v>
      </c>
      <c r="AK17" s="10">
        <v>0</v>
      </c>
      <c r="AL17" s="10">
        <v>0</v>
      </c>
      <c r="AM17" s="10">
        <v>1170</v>
      </c>
      <c r="AN17" s="10">
        <v>585</v>
      </c>
      <c r="AO17" s="10">
        <v>0</v>
      </c>
      <c r="AP17" s="10">
        <v>179.5</v>
      </c>
      <c r="AQ17" s="10">
        <v>359</v>
      </c>
      <c r="AR17" s="10">
        <v>538.5</v>
      </c>
      <c r="AS17" s="10">
        <v>718</v>
      </c>
      <c r="AT17" s="13">
        <f t="shared" si="1"/>
        <v>3600</v>
      </c>
      <c r="AU17" s="13">
        <f t="shared" si="0"/>
        <v>0</v>
      </c>
      <c r="AV17" s="68" t="str">
        <f>+IF(Tabla1[[#This Row],[NO CERT]]=0,"NO","SI")</f>
        <v>SI</v>
      </c>
      <c r="AZ17" t="s">
        <v>14</v>
      </c>
      <c r="BA17" t="s">
        <v>70</v>
      </c>
    </row>
    <row r="18" spans="1:53" x14ac:dyDescent="0.25">
      <c r="A18" s="15" t="s">
        <v>317</v>
      </c>
      <c r="B18" s="15" t="s">
        <v>318</v>
      </c>
      <c r="C18" s="16" t="s">
        <v>13</v>
      </c>
      <c r="D18" s="17" t="s">
        <v>661</v>
      </c>
      <c r="E18" s="18" t="s">
        <v>319</v>
      </c>
      <c r="F18" s="17" t="s">
        <v>320</v>
      </c>
      <c r="G18" s="17" t="s">
        <v>321</v>
      </c>
      <c r="H18" s="17" t="s">
        <v>442</v>
      </c>
      <c r="I18" s="18" t="s">
        <v>449</v>
      </c>
      <c r="J18" s="18" t="s">
        <v>440</v>
      </c>
      <c r="K18" s="18" t="s">
        <v>556</v>
      </c>
      <c r="L18" s="17" t="s">
        <v>493</v>
      </c>
      <c r="M18" s="17" t="s">
        <v>584</v>
      </c>
      <c r="N18" s="19" t="s">
        <v>14</v>
      </c>
      <c r="O18" s="18" t="s">
        <v>493</v>
      </c>
      <c r="P18" s="18" t="s">
        <v>485</v>
      </c>
      <c r="Q18" s="18" t="s">
        <v>249</v>
      </c>
      <c r="R18" s="20" t="s">
        <v>34</v>
      </c>
      <c r="S18" s="11" t="s">
        <v>19</v>
      </c>
      <c r="T18" s="12">
        <v>10500</v>
      </c>
      <c r="U18" s="12">
        <v>10500</v>
      </c>
      <c r="V18" s="9"/>
      <c r="W18" s="22">
        <v>8990</v>
      </c>
      <c r="X18" s="23">
        <v>0.85619047619047617</v>
      </c>
      <c r="Y18" s="22">
        <v>1510</v>
      </c>
      <c r="Z18" s="21"/>
      <c r="AA18" s="22">
        <v>8990</v>
      </c>
      <c r="AB18" s="22">
        <v>8990</v>
      </c>
      <c r="AC18" s="21"/>
      <c r="AD18" s="22">
        <v>8990</v>
      </c>
      <c r="AE18" s="23">
        <v>0.85619047619047617</v>
      </c>
      <c r="AF18" s="22">
        <v>0</v>
      </c>
      <c r="AG18" s="10">
        <v>0</v>
      </c>
      <c r="AH18" s="10">
        <v>0</v>
      </c>
      <c r="AI18" s="10">
        <v>0</v>
      </c>
      <c r="AJ18" s="10">
        <v>0</v>
      </c>
      <c r="AK18" s="10">
        <v>5700</v>
      </c>
      <c r="AL18" s="10">
        <v>0</v>
      </c>
      <c r="AM18" s="10">
        <v>0</v>
      </c>
      <c r="AN18" s="10">
        <v>3290</v>
      </c>
      <c r="AO18" s="10">
        <v>0</v>
      </c>
      <c r="AP18" s="10">
        <v>1510</v>
      </c>
      <c r="AQ18" s="10">
        <v>0</v>
      </c>
      <c r="AR18" s="10">
        <v>0</v>
      </c>
      <c r="AS18" s="10">
        <v>0</v>
      </c>
      <c r="AT18" s="13">
        <f t="shared" si="1"/>
        <v>10500</v>
      </c>
      <c r="AU18" s="13">
        <f t="shared" si="0"/>
        <v>0</v>
      </c>
      <c r="AV18" s="68" t="str">
        <f>+IF(Tabla1[[#This Row],[NO CERT]]=0,"NO","SI")</f>
        <v>SI</v>
      </c>
      <c r="AZ18" t="s">
        <v>14</v>
      </c>
      <c r="BA18" t="s">
        <v>34</v>
      </c>
    </row>
    <row r="19" spans="1:53" x14ac:dyDescent="0.25">
      <c r="A19" s="15" t="s">
        <v>317</v>
      </c>
      <c r="B19" s="15" t="s">
        <v>318</v>
      </c>
      <c r="C19" s="16" t="s">
        <v>13</v>
      </c>
      <c r="D19" s="17" t="s">
        <v>661</v>
      </c>
      <c r="E19" s="18" t="s">
        <v>319</v>
      </c>
      <c r="F19" s="17" t="s">
        <v>320</v>
      </c>
      <c r="G19" s="17" t="s">
        <v>321</v>
      </c>
      <c r="H19" s="17" t="s">
        <v>442</v>
      </c>
      <c r="I19" s="18" t="s">
        <v>447</v>
      </c>
      <c r="J19" s="18" t="s">
        <v>445</v>
      </c>
      <c r="K19" s="18" t="s">
        <v>556</v>
      </c>
      <c r="L19" s="17" t="s">
        <v>493</v>
      </c>
      <c r="M19" s="17" t="s">
        <v>584</v>
      </c>
      <c r="N19" s="19" t="s">
        <v>14</v>
      </c>
      <c r="O19" s="18" t="s">
        <v>493</v>
      </c>
      <c r="P19" s="18" t="s">
        <v>485</v>
      </c>
      <c r="Q19" s="18" t="s">
        <v>251</v>
      </c>
      <c r="R19" s="20" t="s">
        <v>35</v>
      </c>
      <c r="S19" s="11" t="s">
        <v>36</v>
      </c>
      <c r="T19" s="12">
        <v>48000</v>
      </c>
      <c r="U19" s="12">
        <v>48000</v>
      </c>
      <c r="V19" s="9"/>
      <c r="W19" s="22">
        <v>46000</v>
      </c>
      <c r="X19" s="23">
        <v>0.95833333333333337</v>
      </c>
      <c r="Y19" s="22">
        <v>2000</v>
      </c>
      <c r="Z19" s="21"/>
      <c r="AA19" s="22">
        <v>45600</v>
      </c>
      <c r="AB19" s="22">
        <v>45600</v>
      </c>
      <c r="AC19" s="21"/>
      <c r="AD19" s="22">
        <v>30400</v>
      </c>
      <c r="AE19" s="23">
        <v>0.6333333333333333</v>
      </c>
      <c r="AF19" s="22">
        <v>15600</v>
      </c>
      <c r="AG19" s="10">
        <v>0</v>
      </c>
      <c r="AH19" s="10">
        <v>7600</v>
      </c>
      <c r="AI19" s="10">
        <v>3800</v>
      </c>
      <c r="AJ19" s="10">
        <v>3800</v>
      </c>
      <c r="AK19" s="10">
        <v>3800</v>
      </c>
      <c r="AL19" s="10">
        <v>3800</v>
      </c>
      <c r="AM19" s="10">
        <v>3800</v>
      </c>
      <c r="AN19" s="10">
        <v>3800</v>
      </c>
      <c r="AO19" s="10">
        <v>0</v>
      </c>
      <c r="AP19" s="10">
        <v>3800</v>
      </c>
      <c r="AQ19" s="10">
        <v>3800</v>
      </c>
      <c r="AR19" s="10">
        <v>3800</v>
      </c>
      <c r="AS19" s="10">
        <v>6200</v>
      </c>
      <c r="AT19" s="13">
        <f t="shared" si="1"/>
        <v>48000</v>
      </c>
      <c r="AU19" s="13">
        <f t="shared" si="0"/>
        <v>0</v>
      </c>
      <c r="AV19" s="68" t="str">
        <f>+IF(Tabla1[[#This Row],[NO CERT]]=0,"NO","SI")</f>
        <v>SI</v>
      </c>
      <c r="AZ19" t="s">
        <v>14</v>
      </c>
      <c r="BA19" t="s">
        <v>35</v>
      </c>
    </row>
    <row r="20" spans="1:53" x14ac:dyDescent="0.25">
      <c r="A20" s="15" t="s">
        <v>317</v>
      </c>
      <c r="B20" s="15" t="s">
        <v>318</v>
      </c>
      <c r="C20" s="16" t="s">
        <v>13</v>
      </c>
      <c r="D20" s="17" t="s">
        <v>661</v>
      </c>
      <c r="E20" s="18" t="s">
        <v>319</v>
      </c>
      <c r="F20" s="17" t="s">
        <v>320</v>
      </c>
      <c r="G20" s="17" t="s">
        <v>321</v>
      </c>
      <c r="H20" s="17" t="s">
        <v>442</v>
      </c>
      <c r="I20" s="18" t="s">
        <v>465</v>
      </c>
      <c r="J20" s="18" t="s">
        <v>440</v>
      </c>
      <c r="K20" s="18" t="s">
        <v>556</v>
      </c>
      <c r="L20" s="17" t="s">
        <v>493</v>
      </c>
      <c r="M20" s="17" t="s">
        <v>584</v>
      </c>
      <c r="N20" s="19" t="s">
        <v>14</v>
      </c>
      <c r="O20" s="18" t="s">
        <v>493</v>
      </c>
      <c r="P20" s="18" t="s">
        <v>485</v>
      </c>
      <c r="Q20" s="18" t="s">
        <v>229</v>
      </c>
      <c r="R20" s="20" t="s">
        <v>39</v>
      </c>
      <c r="S20" s="11" t="s">
        <v>40</v>
      </c>
      <c r="T20" s="12">
        <v>56400</v>
      </c>
      <c r="U20" s="12">
        <v>71750</v>
      </c>
      <c r="V20" s="9"/>
      <c r="W20" s="22">
        <v>68350</v>
      </c>
      <c r="X20" s="23">
        <v>0.95261324041811846</v>
      </c>
      <c r="Y20" s="22">
        <v>3400</v>
      </c>
      <c r="Z20" s="21"/>
      <c r="AA20" s="22">
        <v>71750</v>
      </c>
      <c r="AB20" s="22">
        <v>58650</v>
      </c>
      <c r="AC20" s="21"/>
      <c r="AD20" s="22">
        <v>52050</v>
      </c>
      <c r="AE20" s="23">
        <v>0.72543554006968636</v>
      </c>
      <c r="AF20" s="22">
        <v>16300</v>
      </c>
      <c r="AG20" s="10">
        <v>0</v>
      </c>
      <c r="AH20" s="10">
        <v>5700</v>
      </c>
      <c r="AI20" s="10">
        <v>5800</v>
      </c>
      <c r="AJ20" s="10">
        <v>7000</v>
      </c>
      <c r="AK20" s="10">
        <v>6900</v>
      </c>
      <c r="AL20" s="10">
        <v>7650</v>
      </c>
      <c r="AM20" s="10">
        <v>7150</v>
      </c>
      <c r="AN20" s="10">
        <v>7150</v>
      </c>
      <c r="AO20" s="10">
        <v>4700</v>
      </c>
      <c r="AP20" s="10">
        <v>0</v>
      </c>
      <c r="AQ20" s="10">
        <v>6100</v>
      </c>
      <c r="AR20" s="10">
        <v>6100</v>
      </c>
      <c r="AS20" s="10">
        <v>7500</v>
      </c>
      <c r="AT20" s="13">
        <f t="shared" si="1"/>
        <v>71750</v>
      </c>
      <c r="AU20" s="13">
        <f t="shared" si="0"/>
        <v>0</v>
      </c>
      <c r="AV20" s="68" t="str">
        <f>+IF(Tabla1[[#This Row],[NO CERT]]=0,"NO","SI")</f>
        <v>SI</v>
      </c>
      <c r="AZ20" t="s">
        <v>14</v>
      </c>
      <c r="BA20" t="s">
        <v>39</v>
      </c>
    </row>
    <row r="21" spans="1:53" x14ac:dyDescent="0.25">
      <c r="A21" s="15" t="s">
        <v>317</v>
      </c>
      <c r="B21" s="15" t="s">
        <v>318</v>
      </c>
      <c r="C21" s="16" t="s">
        <v>13</v>
      </c>
      <c r="D21" s="17" t="s">
        <v>661</v>
      </c>
      <c r="E21" s="18" t="s">
        <v>319</v>
      </c>
      <c r="F21" s="17" t="s">
        <v>320</v>
      </c>
      <c r="G21" s="17" t="s">
        <v>321</v>
      </c>
      <c r="H21" s="17" t="s">
        <v>442</v>
      </c>
      <c r="I21" s="18" t="s">
        <v>450</v>
      </c>
      <c r="J21" s="18" t="s">
        <v>445</v>
      </c>
      <c r="K21" s="18" t="s">
        <v>556</v>
      </c>
      <c r="L21" s="17" t="s">
        <v>493</v>
      </c>
      <c r="M21" s="17" t="s">
        <v>584</v>
      </c>
      <c r="N21" s="19" t="s">
        <v>14</v>
      </c>
      <c r="O21" s="18" t="s">
        <v>493</v>
      </c>
      <c r="P21" s="18" t="s">
        <v>485</v>
      </c>
      <c r="Q21" s="18" t="s">
        <v>655</v>
      </c>
      <c r="R21" s="20" t="s">
        <v>41</v>
      </c>
      <c r="S21" s="11" t="s">
        <v>657</v>
      </c>
      <c r="T21" s="12">
        <v>0</v>
      </c>
      <c r="U21" s="12">
        <v>5000</v>
      </c>
      <c r="V21" s="9"/>
      <c r="W21" s="22">
        <v>5000</v>
      </c>
      <c r="X21" s="23">
        <v>1</v>
      </c>
      <c r="Y21" s="22">
        <v>0</v>
      </c>
      <c r="Z21" s="21"/>
      <c r="AA21" s="22">
        <v>5000</v>
      </c>
      <c r="AB21" s="22">
        <v>5000</v>
      </c>
      <c r="AC21" s="21"/>
      <c r="AD21" s="22">
        <v>5000</v>
      </c>
      <c r="AE21" s="23">
        <v>1</v>
      </c>
      <c r="AF21" s="22">
        <v>0</v>
      </c>
      <c r="AG21" s="10">
        <v>0</v>
      </c>
      <c r="AH21" s="10">
        <v>0</v>
      </c>
      <c r="AI21" s="10">
        <v>0</v>
      </c>
      <c r="AJ21" s="10">
        <v>0</v>
      </c>
      <c r="AK21" s="10">
        <v>2500</v>
      </c>
      <c r="AL21" s="10">
        <v>2500</v>
      </c>
      <c r="AM21" s="10">
        <v>0</v>
      </c>
      <c r="AN21" s="10">
        <v>0</v>
      </c>
      <c r="AO21" s="10">
        <v>0</v>
      </c>
      <c r="AP21" s="10">
        <v>0</v>
      </c>
      <c r="AQ21" s="10">
        <v>0</v>
      </c>
      <c r="AR21" s="10">
        <v>0</v>
      </c>
      <c r="AS21" s="10">
        <v>0</v>
      </c>
      <c r="AT21" s="13">
        <f t="shared" si="1"/>
        <v>5000</v>
      </c>
      <c r="AU21" s="13">
        <f t="shared" si="0"/>
        <v>0</v>
      </c>
      <c r="AV21" s="68" t="str">
        <f>+IF(Tabla1[[#This Row],[NO CERT]]=0,"NO","SI")</f>
        <v>NO</v>
      </c>
      <c r="AZ21" t="s">
        <v>14</v>
      </c>
      <c r="BA21" t="s">
        <v>41</v>
      </c>
    </row>
    <row r="22" spans="1:53" x14ac:dyDescent="0.25">
      <c r="A22" s="15" t="s">
        <v>317</v>
      </c>
      <c r="B22" s="15" t="s">
        <v>318</v>
      </c>
      <c r="C22" s="16" t="s">
        <v>13</v>
      </c>
      <c r="D22" s="17" t="s">
        <v>661</v>
      </c>
      <c r="E22" s="18" t="s">
        <v>319</v>
      </c>
      <c r="F22" s="17" t="s">
        <v>320</v>
      </c>
      <c r="G22" s="17" t="s">
        <v>321</v>
      </c>
      <c r="H22" s="17" t="s">
        <v>442</v>
      </c>
      <c r="I22" s="18" t="s">
        <v>444</v>
      </c>
      <c r="J22" s="18" t="s">
        <v>440</v>
      </c>
      <c r="K22" s="18" t="s">
        <v>556</v>
      </c>
      <c r="L22" s="17" t="s">
        <v>494</v>
      </c>
      <c r="M22" s="17" t="s">
        <v>585</v>
      </c>
      <c r="N22" s="19" t="s">
        <v>42</v>
      </c>
      <c r="O22" s="18" t="s">
        <v>494</v>
      </c>
      <c r="P22" s="18" t="s">
        <v>651</v>
      </c>
      <c r="Q22" s="18" t="s">
        <v>652</v>
      </c>
      <c r="R22" s="20" t="s">
        <v>578</v>
      </c>
      <c r="S22" s="11" t="s">
        <v>581</v>
      </c>
      <c r="T22" s="12">
        <v>1200</v>
      </c>
      <c r="U22" s="12">
        <v>1200</v>
      </c>
      <c r="V22" s="9"/>
      <c r="W22" s="22">
        <v>1200</v>
      </c>
      <c r="X22" s="23">
        <v>1</v>
      </c>
      <c r="Y22" s="22">
        <v>0</v>
      </c>
      <c r="Z22" s="21"/>
      <c r="AA22" s="22">
        <v>1200</v>
      </c>
      <c r="AB22" s="22">
        <v>600</v>
      </c>
      <c r="AC22" s="21"/>
      <c r="AD22" s="22">
        <v>600</v>
      </c>
      <c r="AE22" s="23">
        <v>0.5</v>
      </c>
      <c r="AF22" s="22">
        <v>600</v>
      </c>
      <c r="AG22" s="10">
        <v>0</v>
      </c>
      <c r="AH22" s="10">
        <v>0</v>
      </c>
      <c r="AI22" s="10">
        <v>0</v>
      </c>
      <c r="AJ22" s="10">
        <v>0</v>
      </c>
      <c r="AK22" s="10">
        <v>0</v>
      </c>
      <c r="AL22" s="10">
        <v>0</v>
      </c>
      <c r="AM22" s="10">
        <v>600</v>
      </c>
      <c r="AN22" s="10">
        <v>0</v>
      </c>
      <c r="AO22" s="10">
        <v>0</v>
      </c>
      <c r="AP22" s="10">
        <v>0</v>
      </c>
      <c r="AQ22" s="10">
        <v>0</v>
      </c>
      <c r="AR22" s="10">
        <v>0</v>
      </c>
      <c r="AS22" s="10">
        <v>600</v>
      </c>
      <c r="AT22" s="13">
        <f t="shared" si="1"/>
        <v>1200</v>
      </c>
      <c r="AU22" s="13">
        <f t="shared" si="0"/>
        <v>0</v>
      </c>
      <c r="AV22" s="68" t="str">
        <f>+IF(Tabla1[[#This Row],[NO CERT]]=0,"NO","SI")</f>
        <v>NO</v>
      </c>
      <c r="AZ22" t="s">
        <v>42</v>
      </c>
      <c r="BA22" t="s">
        <v>578</v>
      </c>
    </row>
    <row r="23" spans="1:53" x14ac:dyDescent="0.25">
      <c r="A23" s="15" t="s">
        <v>317</v>
      </c>
      <c r="B23" s="15" t="s">
        <v>318</v>
      </c>
      <c r="C23" s="16" t="s">
        <v>13</v>
      </c>
      <c r="D23" s="17" t="s">
        <v>661</v>
      </c>
      <c r="E23" s="18" t="s">
        <v>319</v>
      </c>
      <c r="F23" s="17" t="s">
        <v>320</v>
      </c>
      <c r="G23" s="17" t="s">
        <v>321</v>
      </c>
      <c r="H23" s="17" t="s">
        <v>442</v>
      </c>
      <c r="I23" s="18" t="s">
        <v>444</v>
      </c>
      <c r="J23" s="18" t="s">
        <v>440</v>
      </c>
      <c r="K23" s="18" t="s">
        <v>556</v>
      </c>
      <c r="L23" s="17" t="s">
        <v>494</v>
      </c>
      <c r="M23" s="17" t="s">
        <v>585</v>
      </c>
      <c r="N23" s="19" t="s">
        <v>42</v>
      </c>
      <c r="O23" s="18" t="s">
        <v>494</v>
      </c>
      <c r="P23" s="18" t="s">
        <v>651</v>
      </c>
      <c r="Q23" s="18" t="s">
        <v>660</v>
      </c>
      <c r="R23" s="20" t="s">
        <v>658</v>
      </c>
      <c r="S23" s="11" t="s">
        <v>659</v>
      </c>
      <c r="T23" s="12">
        <v>0</v>
      </c>
      <c r="U23" s="12">
        <v>56741</v>
      </c>
      <c r="V23" s="9"/>
      <c r="W23" s="22">
        <v>55817</v>
      </c>
      <c r="X23" s="23">
        <v>0.98371547910681867</v>
      </c>
      <c r="Y23" s="22">
        <v>924</v>
      </c>
      <c r="Z23" s="21"/>
      <c r="AA23" s="22">
        <v>55817</v>
      </c>
      <c r="AB23" s="22">
        <v>41510.639999999999</v>
      </c>
      <c r="AC23" s="21"/>
      <c r="AD23" s="22">
        <v>36903.39</v>
      </c>
      <c r="AE23" s="23">
        <v>0.65038314446343914</v>
      </c>
      <c r="AF23" s="22">
        <v>18913.61</v>
      </c>
      <c r="AG23" s="10">
        <v>4728.38</v>
      </c>
      <c r="AH23" s="10">
        <v>4728.38</v>
      </c>
      <c r="AI23" s="10">
        <v>4728.2</v>
      </c>
      <c r="AJ23" s="10">
        <v>4728.38</v>
      </c>
      <c r="AK23" s="10">
        <v>4728.38</v>
      </c>
      <c r="AL23" s="10">
        <v>4717.3100000000004</v>
      </c>
      <c r="AM23" s="10">
        <v>3346.84</v>
      </c>
      <c r="AN23" s="10">
        <v>5197.5200000000004</v>
      </c>
      <c r="AO23" s="10">
        <v>0</v>
      </c>
      <c r="AP23" s="10">
        <v>4728.38</v>
      </c>
      <c r="AQ23" s="10">
        <v>4728.38</v>
      </c>
      <c r="AR23" s="10">
        <v>4728.38</v>
      </c>
      <c r="AS23" s="10">
        <v>5652.4700000000084</v>
      </c>
      <c r="AT23" s="13">
        <f t="shared" si="1"/>
        <v>56741</v>
      </c>
      <c r="AU23" s="13">
        <f t="shared" si="0"/>
        <v>0</v>
      </c>
      <c r="AV23" s="68" t="str">
        <f>+IF(Tabla1[[#This Row],[NO CERT]]=0,"NO","SI")</f>
        <v>SI</v>
      </c>
      <c r="AZ23" t="s">
        <v>42</v>
      </c>
      <c r="BA23" t="s">
        <v>658</v>
      </c>
    </row>
    <row r="24" spans="1:53" x14ac:dyDescent="0.25">
      <c r="A24" s="15" t="s">
        <v>317</v>
      </c>
      <c r="B24" s="15" t="s">
        <v>318</v>
      </c>
      <c r="C24" s="16" t="s">
        <v>13</v>
      </c>
      <c r="D24" s="17" t="s">
        <v>661</v>
      </c>
      <c r="E24" s="18" t="s">
        <v>319</v>
      </c>
      <c r="F24" s="17" t="s">
        <v>320</v>
      </c>
      <c r="G24" s="17" t="s">
        <v>321</v>
      </c>
      <c r="H24" s="17" t="s">
        <v>442</v>
      </c>
      <c r="I24" s="18" t="s">
        <v>444</v>
      </c>
      <c r="J24" s="18" t="s">
        <v>440</v>
      </c>
      <c r="K24" s="18" t="s">
        <v>556</v>
      </c>
      <c r="L24" s="17" t="s">
        <v>494</v>
      </c>
      <c r="M24" s="17" t="s">
        <v>585</v>
      </c>
      <c r="N24" s="19" t="s">
        <v>42</v>
      </c>
      <c r="O24" s="18" t="s">
        <v>494</v>
      </c>
      <c r="P24" s="18" t="s">
        <v>651</v>
      </c>
      <c r="Q24" s="18" t="s">
        <v>653</v>
      </c>
      <c r="R24" s="20" t="s">
        <v>577</v>
      </c>
      <c r="S24" s="11" t="s">
        <v>580</v>
      </c>
      <c r="T24" s="12">
        <v>55560</v>
      </c>
      <c r="U24" s="12">
        <v>0</v>
      </c>
      <c r="V24" s="9"/>
      <c r="W24" s="22">
        <v>0</v>
      </c>
      <c r="X24" s="23">
        <v>0</v>
      </c>
      <c r="Y24" s="22">
        <v>0</v>
      </c>
      <c r="Z24" s="21"/>
      <c r="AA24" s="22">
        <v>0</v>
      </c>
      <c r="AB24" s="22">
        <v>0</v>
      </c>
      <c r="AC24" s="21"/>
      <c r="AD24" s="22">
        <v>0</v>
      </c>
      <c r="AE24" s="23">
        <v>0</v>
      </c>
      <c r="AF24" s="22">
        <v>0</v>
      </c>
      <c r="AG24" s="10">
        <v>0</v>
      </c>
      <c r="AH24" s="10">
        <v>0</v>
      </c>
      <c r="AI24" s="10">
        <v>0</v>
      </c>
      <c r="AJ24" s="10">
        <v>0</v>
      </c>
      <c r="AK24" s="10">
        <v>0</v>
      </c>
      <c r="AL24" s="10">
        <v>0</v>
      </c>
      <c r="AM24" s="10">
        <v>0</v>
      </c>
      <c r="AN24" s="10">
        <v>0</v>
      </c>
      <c r="AO24" s="10">
        <v>0</v>
      </c>
      <c r="AP24" s="10">
        <v>0</v>
      </c>
      <c r="AQ24" s="10">
        <v>0</v>
      </c>
      <c r="AR24" s="10">
        <v>0</v>
      </c>
      <c r="AS24" s="10">
        <v>0</v>
      </c>
      <c r="AT24" s="13">
        <f t="shared" si="1"/>
        <v>0</v>
      </c>
      <c r="AU24" s="13">
        <f t="shared" si="0"/>
        <v>0</v>
      </c>
      <c r="AV24" s="68" t="str">
        <f>+IF(Tabla1[[#This Row],[NO CERT]]=0,"NO","SI")</f>
        <v>NO</v>
      </c>
      <c r="AZ24" t="s">
        <v>42</v>
      </c>
      <c r="BA24" t="s">
        <v>577</v>
      </c>
    </row>
    <row r="25" spans="1:53" x14ac:dyDescent="0.25">
      <c r="A25" s="15" t="s">
        <v>317</v>
      </c>
      <c r="B25" s="15" t="s">
        <v>318</v>
      </c>
      <c r="C25" s="16" t="s">
        <v>13</v>
      </c>
      <c r="D25" s="17" t="s">
        <v>661</v>
      </c>
      <c r="E25" s="18" t="s">
        <v>319</v>
      </c>
      <c r="F25" s="17" t="s">
        <v>320</v>
      </c>
      <c r="G25" s="17" t="s">
        <v>321</v>
      </c>
      <c r="H25" s="17" t="s">
        <v>442</v>
      </c>
      <c r="I25" s="18" t="s">
        <v>444</v>
      </c>
      <c r="J25" s="18" t="s">
        <v>440</v>
      </c>
      <c r="K25" s="18" t="s">
        <v>556</v>
      </c>
      <c r="L25" s="17" t="s">
        <v>494</v>
      </c>
      <c r="M25" s="17" t="s">
        <v>585</v>
      </c>
      <c r="N25" s="19" t="s">
        <v>42</v>
      </c>
      <c r="O25" s="18" t="s">
        <v>494</v>
      </c>
      <c r="P25" s="18" t="s">
        <v>651</v>
      </c>
      <c r="Q25" s="18" t="s">
        <v>654</v>
      </c>
      <c r="R25" s="20" t="s">
        <v>579</v>
      </c>
      <c r="S25" s="11" t="s">
        <v>582</v>
      </c>
      <c r="T25" s="12">
        <v>4812</v>
      </c>
      <c r="U25" s="12">
        <v>4800</v>
      </c>
      <c r="V25" s="9"/>
      <c r="W25" s="22">
        <v>4689</v>
      </c>
      <c r="X25" s="23">
        <v>0.97687500000000005</v>
      </c>
      <c r="Y25" s="22">
        <v>111</v>
      </c>
      <c r="Z25" s="21"/>
      <c r="AA25" s="22">
        <v>4689</v>
      </c>
      <c r="AB25" s="22">
        <v>3492.0900000000006</v>
      </c>
      <c r="AC25" s="21"/>
      <c r="AD25" s="22">
        <v>3093.2300000000005</v>
      </c>
      <c r="AE25" s="23">
        <v>0.64442291666666673</v>
      </c>
      <c r="AF25" s="22">
        <v>1595.7699999999995</v>
      </c>
      <c r="AG25" s="10">
        <v>398.86</v>
      </c>
      <c r="AH25" s="10">
        <v>398.86</v>
      </c>
      <c r="AI25" s="10">
        <v>398.86</v>
      </c>
      <c r="AJ25" s="10">
        <v>398.86</v>
      </c>
      <c r="AK25" s="10">
        <v>398.86</v>
      </c>
      <c r="AL25" s="10">
        <v>398.86</v>
      </c>
      <c r="AM25" s="10">
        <v>301.20999999999998</v>
      </c>
      <c r="AN25" s="10">
        <v>398.86</v>
      </c>
      <c r="AO25" s="10">
        <v>0</v>
      </c>
      <c r="AP25" s="10">
        <v>400</v>
      </c>
      <c r="AQ25" s="10">
        <v>400</v>
      </c>
      <c r="AR25" s="10">
        <v>400</v>
      </c>
      <c r="AS25" s="10">
        <v>506.76999999999953</v>
      </c>
      <c r="AT25" s="13">
        <f t="shared" si="1"/>
        <v>4800</v>
      </c>
      <c r="AU25" s="13">
        <f t="shared" si="0"/>
        <v>0</v>
      </c>
      <c r="AV25" s="68" t="str">
        <f>+IF(Tabla1[[#This Row],[NO CERT]]=0,"NO","SI")</f>
        <v>SI</v>
      </c>
      <c r="AZ25" t="s">
        <v>42</v>
      </c>
      <c r="BA25" t="s">
        <v>579</v>
      </c>
    </row>
    <row r="26" spans="1:53" x14ac:dyDescent="0.25">
      <c r="A26" s="15" t="s">
        <v>317</v>
      </c>
      <c r="B26" s="15" t="s">
        <v>318</v>
      </c>
      <c r="C26" s="16" t="s">
        <v>13</v>
      </c>
      <c r="D26" s="17" t="s">
        <v>661</v>
      </c>
      <c r="E26" s="18" t="s">
        <v>319</v>
      </c>
      <c r="F26" s="17" t="s">
        <v>320</v>
      </c>
      <c r="G26" s="17" t="s">
        <v>321</v>
      </c>
      <c r="H26" s="17" t="s">
        <v>442</v>
      </c>
      <c r="I26" s="18" t="s">
        <v>452</v>
      </c>
      <c r="J26" s="18" t="s">
        <v>445</v>
      </c>
      <c r="K26" s="18" t="s">
        <v>556</v>
      </c>
      <c r="L26" s="17" t="s">
        <v>494</v>
      </c>
      <c r="M26" s="17" t="s">
        <v>585</v>
      </c>
      <c r="N26" s="19" t="s">
        <v>42</v>
      </c>
      <c r="O26" s="18" t="s">
        <v>494</v>
      </c>
      <c r="P26" s="18" t="s">
        <v>485</v>
      </c>
      <c r="Q26" s="18" t="s">
        <v>231</v>
      </c>
      <c r="R26" s="20" t="s">
        <v>20</v>
      </c>
      <c r="S26" s="11" t="s">
        <v>21</v>
      </c>
      <c r="T26" s="12">
        <v>4000</v>
      </c>
      <c r="U26" s="12">
        <v>6794</v>
      </c>
      <c r="V26" s="9"/>
      <c r="W26" s="22">
        <v>6793.62</v>
      </c>
      <c r="X26" s="23">
        <v>0.99994406829555493</v>
      </c>
      <c r="Y26" s="22">
        <v>0.38000000000010914</v>
      </c>
      <c r="Z26" s="21"/>
      <c r="AA26" s="22">
        <v>6793.62</v>
      </c>
      <c r="AB26" s="22">
        <v>2585.1999999999998</v>
      </c>
      <c r="AC26" s="21"/>
      <c r="AD26" s="22">
        <v>2585.1999999999998</v>
      </c>
      <c r="AE26" s="23">
        <v>0.38051221666176033</v>
      </c>
      <c r="AF26" s="22">
        <v>4208.42</v>
      </c>
      <c r="AG26" s="10">
        <v>0</v>
      </c>
      <c r="AH26" s="10">
        <v>0</v>
      </c>
      <c r="AI26" s="10">
        <v>328</v>
      </c>
      <c r="AJ26" s="10">
        <v>355.4</v>
      </c>
      <c r="AK26" s="10">
        <v>0</v>
      </c>
      <c r="AL26" s="10">
        <v>657.4</v>
      </c>
      <c r="AM26" s="10">
        <v>453.6</v>
      </c>
      <c r="AN26" s="10">
        <v>790.8</v>
      </c>
      <c r="AO26" s="10">
        <v>0</v>
      </c>
      <c r="AP26" s="10">
        <v>1316.6000000000004</v>
      </c>
      <c r="AQ26" s="10">
        <v>889</v>
      </c>
      <c r="AR26" s="10">
        <v>0</v>
      </c>
      <c r="AS26" s="10">
        <v>2003.1999999999998</v>
      </c>
      <c r="AT26" s="13">
        <f t="shared" si="1"/>
        <v>6794</v>
      </c>
      <c r="AU26" s="13">
        <f t="shared" si="0"/>
        <v>0</v>
      </c>
      <c r="AV26" s="68" t="str">
        <f>+IF(Tabla1[[#This Row],[NO CERT]]=0,"NO","SI")</f>
        <v>SI</v>
      </c>
      <c r="AZ26" t="s">
        <v>42</v>
      </c>
      <c r="BA26" t="s">
        <v>20</v>
      </c>
    </row>
    <row r="27" spans="1:53" x14ac:dyDescent="0.25">
      <c r="A27" s="15" t="s">
        <v>317</v>
      </c>
      <c r="B27" s="15" t="s">
        <v>318</v>
      </c>
      <c r="C27" s="16" t="s">
        <v>13</v>
      </c>
      <c r="D27" s="17" t="s">
        <v>661</v>
      </c>
      <c r="E27" s="18" t="s">
        <v>319</v>
      </c>
      <c r="F27" s="17" t="s">
        <v>320</v>
      </c>
      <c r="G27" s="17" t="s">
        <v>321</v>
      </c>
      <c r="H27" s="17" t="s">
        <v>442</v>
      </c>
      <c r="I27" s="18" t="s">
        <v>452</v>
      </c>
      <c r="J27" s="18" t="s">
        <v>445</v>
      </c>
      <c r="K27" s="18" t="s">
        <v>556</v>
      </c>
      <c r="L27" s="17" t="s">
        <v>494</v>
      </c>
      <c r="M27" s="17" t="s">
        <v>585</v>
      </c>
      <c r="N27" s="19" t="s">
        <v>42</v>
      </c>
      <c r="O27" s="18" t="s">
        <v>494</v>
      </c>
      <c r="P27" s="18" t="s">
        <v>485</v>
      </c>
      <c r="Q27" s="18" t="s">
        <v>234</v>
      </c>
      <c r="R27" s="20" t="s">
        <v>15</v>
      </c>
      <c r="S27" s="11" t="s">
        <v>16</v>
      </c>
      <c r="T27" s="12">
        <v>0</v>
      </c>
      <c r="U27" s="12">
        <v>3940</v>
      </c>
      <c r="V27" s="9"/>
      <c r="W27" s="22">
        <v>3940</v>
      </c>
      <c r="X27" s="23">
        <v>1</v>
      </c>
      <c r="Y27" s="22">
        <v>0</v>
      </c>
      <c r="Z27" s="21"/>
      <c r="AA27" s="22">
        <v>3940</v>
      </c>
      <c r="AB27" s="22">
        <v>2413</v>
      </c>
      <c r="AC27" s="21"/>
      <c r="AD27" s="22">
        <v>2413</v>
      </c>
      <c r="AE27" s="23">
        <v>0.61243654822335025</v>
      </c>
      <c r="AF27" s="22">
        <v>1527</v>
      </c>
      <c r="AG27" s="10">
        <v>0</v>
      </c>
      <c r="AH27" s="10">
        <v>1151</v>
      </c>
      <c r="AI27" s="10">
        <v>123</v>
      </c>
      <c r="AJ27" s="10">
        <v>7</v>
      </c>
      <c r="AK27" s="10">
        <v>85</v>
      </c>
      <c r="AL27" s="10">
        <v>222</v>
      </c>
      <c r="AM27" s="10">
        <v>95</v>
      </c>
      <c r="AN27" s="10">
        <v>730</v>
      </c>
      <c r="AO27" s="10">
        <v>0</v>
      </c>
      <c r="AP27" s="10">
        <v>381.75</v>
      </c>
      <c r="AQ27" s="10">
        <v>381.75</v>
      </c>
      <c r="AR27" s="10">
        <v>381.75</v>
      </c>
      <c r="AS27" s="10">
        <v>381.75</v>
      </c>
      <c r="AT27" s="13">
        <f t="shared" si="1"/>
        <v>3940</v>
      </c>
      <c r="AU27" s="13">
        <f t="shared" si="0"/>
        <v>0</v>
      </c>
      <c r="AV27" s="68" t="str">
        <f>+IF(Tabla1[[#This Row],[NO CERT]]=0,"NO","SI")</f>
        <v>NO</v>
      </c>
      <c r="AZ27" t="s">
        <v>42</v>
      </c>
      <c r="BA27" t="s">
        <v>15</v>
      </c>
    </row>
    <row r="28" spans="1:53" x14ac:dyDescent="0.25">
      <c r="A28" s="15" t="s">
        <v>317</v>
      </c>
      <c r="B28" s="15" t="s">
        <v>318</v>
      </c>
      <c r="C28" s="16" t="s">
        <v>13</v>
      </c>
      <c r="D28" s="17" t="s">
        <v>661</v>
      </c>
      <c r="E28" s="18" t="s">
        <v>319</v>
      </c>
      <c r="F28" s="17" t="s">
        <v>320</v>
      </c>
      <c r="G28" s="17" t="s">
        <v>321</v>
      </c>
      <c r="H28" s="17" t="s">
        <v>442</v>
      </c>
      <c r="I28" s="18" t="s">
        <v>449</v>
      </c>
      <c r="J28" s="18" t="s">
        <v>440</v>
      </c>
      <c r="K28" s="18" t="s">
        <v>556</v>
      </c>
      <c r="L28" s="17" t="s">
        <v>494</v>
      </c>
      <c r="M28" s="17" t="s">
        <v>585</v>
      </c>
      <c r="N28" s="19" t="s">
        <v>42</v>
      </c>
      <c r="O28" s="18" t="s">
        <v>494</v>
      </c>
      <c r="P28" s="18" t="s">
        <v>485</v>
      </c>
      <c r="Q28" s="18" t="s">
        <v>235</v>
      </c>
      <c r="R28" s="20" t="s">
        <v>18</v>
      </c>
      <c r="S28" s="11" t="s">
        <v>19</v>
      </c>
      <c r="T28" s="12">
        <v>800</v>
      </c>
      <c r="U28" s="12">
        <v>800</v>
      </c>
      <c r="V28" s="9"/>
      <c r="W28" s="22">
        <v>0</v>
      </c>
      <c r="X28" s="23">
        <v>0</v>
      </c>
      <c r="Y28" s="22">
        <v>800</v>
      </c>
      <c r="Z28" s="21"/>
      <c r="AA28" s="22">
        <v>0</v>
      </c>
      <c r="AB28" s="22">
        <v>0</v>
      </c>
      <c r="AC28" s="21"/>
      <c r="AD28" s="22">
        <v>0</v>
      </c>
      <c r="AE28" s="23">
        <v>0</v>
      </c>
      <c r="AF28" s="22">
        <v>0</v>
      </c>
      <c r="AG28" s="10">
        <v>0</v>
      </c>
      <c r="AH28" s="10">
        <v>0</v>
      </c>
      <c r="AI28" s="10">
        <v>0</v>
      </c>
      <c r="AJ28" s="10">
        <v>0</v>
      </c>
      <c r="AK28" s="10">
        <v>0</v>
      </c>
      <c r="AL28" s="10">
        <v>0</v>
      </c>
      <c r="AM28" s="10">
        <v>0</v>
      </c>
      <c r="AN28" s="10">
        <v>0</v>
      </c>
      <c r="AO28" s="10">
        <v>0</v>
      </c>
      <c r="AP28" s="10">
        <v>0</v>
      </c>
      <c r="AQ28" s="10">
        <v>800</v>
      </c>
      <c r="AR28" s="10">
        <v>0</v>
      </c>
      <c r="AS28" s="10">
        <v>0</v>
      </c>
      <c r="AT28" s="13">
        <f t="shared" si="1"/>
        <v>800</v>
      </c>
      <c r="AU28" s="13">
        <f t="shared" si="0"/>
        <v>0</v>
      </c>
      <c r="AV28" s="68" t="str">
        <f>+IF(Tabla1[[#This Row],[NO CERT]]=0,"NO","SI")</f>
        <v>SI</v>
      </c>
      <c r="AZ28" t="s">
        <v>42</v>
      </c>
      <c r="BA28" t="s">
        <v>18</v>
      </c>
    </row>
    <row r="29" spans="1:53" x14ac:dyDescent="0.25">
      <c r="A29" s="15" t="s">
        <v>317</v>
      </c>
      <c r="B29" s="15" t="s">
        <v>318</v>
      </c>
      <c r="C29" s="16" t="s">
        <v>13</v>
      </c>
      <c r="D29" s="17" t="s">
        <v>661</v>
      </c>
      <c r="E29" s="18" t="s">
        <v>319</v>
      </c>
      <c r="F29" s="17" t="s">
        <v>320</v>
      </c>
      <c r="G29" s="17" t="s">
        <v>321</v>
      </c>
      <c r="H29" s="17" t="s">
        <v>442</v>
      </c>
      <c r="I29" s="18" t="s">
        <v>449</v>
      </c>
      <c r="J29" s="18" t="s">
        <v>440</v>
      </c>
      <c r="K29" s="18" t="s">
        <v>556</v>
      </c>
      <c r="L29" s="17" t="s">
        <v>494</v>
      </c>
      <c r="M29" s="17" t="s">
        <v>585</v>
      </c>
      <c r="N29" s="19" t="s">
        <v>42</v>
      </c>
      <c r="O29" s="18" t="s">
        <v>494</v>
      </c>
      <c r="P29" s="18" t="s">
        <v>485</v>
      </c>
      <c r="Q29" s="18" t="s">
        <v>345</v>
      </c>
      <c r="R29" s="20" t="s">
        <v>344</v>
      </c>
      <c r="S29" s="11" t="s">
        <v>346</v>
      </c>
      <c r="T29" s="12">
        <v>4800</v>
      </c>
      <c r="U29" s="12">
        <v>4800</v>
      </c>
      <c r="V29" s="9"/>
      <c r="W29" s="22">
        <v>0</v>
      </c>
      <c r="X29" s="23">
        <v>0</v>
      </c>
      <c r="Y29" s="22">
        <v>4800</v>
      </c>
      <c r="Z29" s="21"/>
      <c r="AA29" s="22">
        <v>0</v>
      </c>
      <c r="AB29" s="22">
        <v>0</v>
      </c>
      <c r="AC29" s="21"/>
      <c r="AD29" s="22">
        <v>0</v>
      </c>
      <c r="AE29" s="23">
        <v>0</v>
      </c>
      <c r="AF29" s="22">
        <v>0</v>
      </c>
      <c r="AG29" s="10">
        <v>0</v>
      </c>
      <c r="AH29" s="10">
        <v>0</v>
      </c>
      <c r="AI29" s="10">
        <v>0</v>
      </c>
      <c r="AJ29" s="10">
        <v>0</v>
      </c>
      <c r="AK29" s="10">
        <v>0</v>
      </c>
      <c r="AL29" s="10">
        <v>0</v>
      </c>
      <c r="AM29" s="10">
        <v>0</v>
      </c>
      <c r="AN29" s="10">
        <v>0</v>
      </c>
      <c r="AO29" s="10">
        <v>0</v>
      </c>
      <c r="AP29" s="10">
        <v>4800</v>
      </c>
      <c r="AQ29" s="10">
        <v>0</v>
      </c>
      <c r="AR29" s="10">
        <v>0</v>
      </c>
      <c r="AS29" s="10">
        <v>0</v>
      </c>
      <c r="AT29" s="13">
        <f t="shared" si="1"/>
        <v>4800</v>
      </c>
      <c r="AU29" s="13">
        <f t="shared" si="0"/>
        <v>0</v>
      </c>
      <c r="AV29" s="68" t="str">
        <f>+IF(Tabla1[[#This Row],[NO CERT]]=0,"NO","SI")</f>
        <v>SI</v>
      </c>
      <c r="AZ29" t="s">
        <v>42</v>
      </c>
      <c r="BA29" t="s">
        <v>344</v>
      </c>
    </row>
    <row r="30" spans="1:53" x14ac:dyDescent="0.25">
      <c r="A30" s="15" t="s">
        <v>317</v>
      </c>
      <c r="B30" s="15" t="s">
        <v>318</v>
      </c>
      <c r="C30" s="16" t="s">
        <v>13</v>
      </c>
      <c r="D30" s="17" t="s">
        <v>661</v>
      </c>
      <c r="E30" s="18" t="s">
        <v>319</v>
      </c>
      <c r="F30" s="17" t="s">
        <v>320</v>
      </c>
      <c r="G30" s="17" t="s">
        <v>321</v>
      </c>
      <c r="H30" s="17" t="s">
        <v>442</v>
      </c>
      <c r="I30" s="18" t="s">
        <v>487</v>
      </c>
      <c r="J30" s="18" t="s">
        <v>445</v>
      </c>
      <c r="K30" s="18" t="s">
        <v>556</v>
      </c>
      <c r="L30" s="17" t="s">
        <v>494</v>
      </c>
      <c r="M30" s="17" t="s">
        <v>585</v>
      </c>
      <c r="N30" s="19" t="s">
        <v>42</v>
      </c>
      <c r="O30" s="18" t="s">
        <v>494</v>
      </c>
      <c r="P30" s="18" t="s">
        <v>485</v>
      </c>
      <c r="Q30" s="18" t="s">
        <v>227</v>
      </c>
      <c r="R30" s="20" t="s">
        <v>22</v>
      </c>
      <c r="S30" s="11" t="s">
        <v>23</v>
      </c>
      <c r="T30" s="12">
        <v>0</v>
      </c>
      <c r="U30" s="12">
        <v>900</v>
      </c>
      <c r="V30" s="9"/>
      <c r="W30" s="22">
        <v>820</v>
      </c>
      <c r="X30" s="23">
        <v>0.91111111111111109</v>
      </c>
      <c r="Y30" s="22">
        <v>80</v>
      </c>
      <c r="Z30" s="21"/>
      <c r="AA30" s="22">
        <v>820</v>
      </c>
      <c r="AB30" s="22">
        <v>250</v>
      </c>
      <c r="AC30" s="21"/>
      <c r="AD30" s="22">
        <v>250</v>
      </c>
      <c r="AE30" s="23">
        <v>0.27777777777777779</v>
      </c>
      <c r="AF30" s="22">
        <v>570</v>
      </c>
      <c r="AG30" s="10">
        <v>0</v>
      </c>
      <c r="AH30" s="10">
        <v>0</v>
      </c>
      <c r="AI30" s="10">
        <v>220</v>
      </c>
      <c r="AJ30" s="10">
        <v>0</v>
      </c>
      <c r="AK30" s="10">
        <v>0</v>
      </c>
      <c r="AL30" s="10">
        <v>0</v>
      </c>
      <c r="AM30" s="10">
        <v>30</v>
      </c>
      <c r="AN30" s="10">
        <v>0</v>
      </c>
      <c r="AO30" s="10">
        <v>0</v>
      </c>
      <c r="AP30" s="10">
        <v>270</v>
      </c>
      <c r="AQ30" s="10">
        <v>0</v>
      </c>
      <c r="AR30" s="10">
        <v>0</v>
      </c>
      <c r="AS30" s="10">
        <v>380</v>
      </c>
      <c r="AT30" s="13">
        <f t="shared" si="1"/>
        <v>900</v>
      </c>
      <c r="AU30" s="13">
        <f t="shared" si="0"/>
        <v>0</v>
      </c>
      <c r="AV30" s="68" t="str">
        <f>+IF(Tabla1[[#This Row],[NO CERT]]=0,"NO","SI")</f>
        <v>SI</v>
      </c>
      <c r="AZ30" t="s">
        <v>42</v>
      </c>
      <c r="BA30" t="s">
        <v>22</v>
      </c>
    </row>
    <row r="31" spans="1:53" x14ac:dyDescent="0.25">
      <c r="A31" s="15" t="s">
        <v>317</v>
      </c>
      <c r="B31" s="15" t="s">
        <v>318</v>
      </c>
      <c r="C31" s="16" t="s">
        <v>13</v>
      </c>
      <c r="D31" s="17" t="s">
        <v>661</v>
      </c>
      <c r="E31" s="18" t="s">
        <v>319</v>
      </c>
      <c r="F31" s="17" t="s">
        <v>320</v>
      </c>
      <c r="G31" s="17" t="s">
        <v>321</v>
      </c>
      <c r="H31" s="17" t="s">
        <v>442</v>
      </c>
      <c r="I31" s="18" t="s">
        <v>523</v>
      </c>
      <c r="J31" s="18" t="s">
        <v>445</v>
      </c>
      <c r="K31" s="18" t="s">
        <v>556</v>
      </c>
      <c r="L31" s="17" t="s">
        <v>494</v>
      </c>
      <c r="M31" s="17" t="s">
        <v>585</v>
      </c>
      <c r="N31" s="19" t="s">
        <v>42</v>
      </c>
      <c r="O31" s="18" t="s">
        <v>494</v>
      </c>
      <c r="P31" s="18" t="s">
        <v>485</v>
      </c>
      <c r="Q31" s="18" t="s">
        <v>228</v>
      </c>
      <c r="R31" s="20" t="s">
        <v>24</v>
      </c>
      <c r="S31" s="11" t="s">
        <v>25</v>
      </c>
      <c r="T31" s="12">
        <v>0</v>
      </c>
      <c r="U31" s="12">
        <v>3295</v>
      </c>
      <c r="V31" s="9"/>
      <c r="W31" s="22">
        <v>3295</v>
      </c>
      <c r="X31" s="23">
        <v>1</v>
      </c>
      <c r="Y31" s="22">
        <v>0</v>
      </c>
      <c r="Z31" s="21"/>
      <c r="AA31" s="22">
        <v>3295</v>
      </c>
      <c r="AB31" s="22">
        <v>2420</v>
      </c>
      <c r="AC31" s="21"/>
      <c r="AD31" s="22">
        <v>2420</v>
      </c>
      <c r="AE31" s="23">
        <v>0.73444613050075869</v>
      </c>
      <c r="AF31" s="22">
        <v>875</v>
      </c>
      <c r="AG31" s="10">
        <v>0</v>
      </c>
      <c r="AH31" s="10">
        <v>371</v>
      </c>
      <c r="AI31" s="10">
        <v>240</v>
      </c>
      <c r="AJ31" s="10">
        <v>265</v>
      </c>
      <c r="AK31" s="10">
        <v>556</v>
      </c>
      <c r="AL31" s="10">
        <v>0</v>
      </c>
      <c r="AM31" s="10">
        <v>628</v>
      </c>
      <c r="AN31" s="10">
        <v>360</v>
      </c>
      <c r="AO31" s="10">
        <v>0</v>
      </c>
      <c r="AP31" s="10">
        <v>120</v>
      </c>
      <c r="AQ31" s="10">
        <v>155</v>
      </c>
      <c r="AR31" s="10">
        <v>600</v>
      </c>
      <c r="AS31" s="10">
        <v>0</v>
      </c>
      <c r="AT31" s="13">
        <f t="shared" si="1"/>
        <v>3295</v>
      </c>
      <c r="AU31" s="13">
        <f t="shared" si="0"/>
        <v>0</v>
      </c>
      <c r="AV31" s="68" t="str">
        <f>+IF(Tabla1[[#This Row],[NO CERT]]=0,"NO","SI")</f>
        <v>NO</v>
      </c>
      <c r="AZ31" t="s">
        <v>42</v>
      </c>
      <c r="BA31" t="s">
        <v>24</v>
      </c>
    </row>
    <row r="32" spans="1:53" x14ac:dyDescent="0.25">
      <c r="A32" s="15" t="s">
        <v>317</v>
      </c>
      <c r="B32" s="15" t="s">
        <v>318</v>
      </c>
      <c r="C32" s="16" t="s">
        <v>13</v>
      </c>
      <c r="D32" s="17" t="s">
        <v>661</v>
      </c>
      <c r="E32" s="18" t="s">
        <v>319</v>
      </c>
      <c r="F32" s="17" t="s">
        <v>320</v>
      </c>
      <c r="G32" s="17" t="s">
        <v>321</v>
      </c>
      <c r="H32" s="17" t="s">
        <v>442</v>
      </c>
      <c r="I32" s="18" t="s">
        <v>452</v>
      </c>
      <c r="J32" s="18" t="s">
        <v>445</v>
      </c>
      <c r="K32" s="18" t="s">
        <v>556</v>
      </c>
      <c r="L32" s="17" t="s">
        <v>494</v>
      </c>
      <c r="M32" s="17" t="s">
        <v>585</v>
      </c>
      <c r="N32" s="19" t="s">
        <v>42</v>
      </c>
      <c r="O32" s="18" t="s">
        <v>494</v>
      </c>
      <c r="P32" s="18" t="s">
        <v>485</v>
      </c>
      <c r="Q32" s="18" t="s">
        <v>238</v>
      </c>
      <c r="R32" s="20" t="s">
        <v>26</v>
      </c>
      <c r="S32" s="11" t="s">
        <v>27</v>
      </c>
      <c r="T32" s="12">
        <v>0</v>
      </c>
      <c r="U32" s="12">
        <v>3349</v>
      </c>
      <c r="V32" s="9"/>
      <c r="W32" s="22">
        <v>3349</v>
      </c>
      <c r="X32" s="23">
        <v>1</v>
      </c>
      <c r="Y32" s="22">
        <v>0</v>
      </c>
      <c r="Z32" s="21"/>
      <c r="AA32" s="22">
        <v>3349</v>
      </c>
      <c r="AB32" s="22">
        <v>302.60000000000002</v>
      </c>
      <c r="AC32" s="21"/>
      <c r="AD32" s="22">
        <v>302.60000000000002</v>
      </c>
      <c r="AE32" s="23">
        <v>9.0355329949238589E-2</v>
      </c>
      <c r="AF32" s="22">
        <v>3046.4</v>
      </c>
      <c r="AG32" s="10">
        <v>0</v>
      </c>
      <c r="AH32" s="10">
        <v>88.8</v>
      </c>
      <c r="AI32" s="10">
        <v>68.8</v>
      </c>
      <c r="AJ32" s="10">
        <v>25</v>
      </c>
      <c r="AK32" s="10">
        <v>40</v>
      </c>
      <c r="AL32" s="10">
        <v>0</v>
      </c>
      <c r="AM32" s="10">
        <v>0</v>
      </c>
      <c r="AN32" s="10">
        <v>80</v>
      </c>
      <c r="AO32" s="10">
        <v>0</v>
      </c>
      <c r="AP32" s="10">
        <v>304.64000000000004</v>
      </c>
      <c r="AQ32" s="10">
        <v>609.28000000000009</v>
      </c>
      <c r="AR32" s="10">
        <v>913.92</v>
      </c>
      <c r="AS32" s="10">
        <v>1218.5600000000002</v>
      </c>
      <c r="AT32" s="13">
        <f t="shared" si="1"/>
        <v>3349</v>
      </c>
      <c r="AU32" s="13">
        <f t="shared" si="0"/>
        <v>0</v>
      </c>
      <c r="AV32" s="68" t="str">
        <f>+IF(Tabla1[[#This Row],[NO CERT]]=0,"NO","SI")</f>
        <v>NO</v>
      </c>
      <c r="AZ32" t="s">
        <v>42</v>
      </c>
      <c r="BA32" t="s">
        <v>26</v>
      </c>
    </row>
    <row r="33" spans="1:53" x14ac:dyDescent="0.25">
      <c r="A33" s="15" t="s">
        <v>317</v>
      </c>
      <c r="B33" s="15" t="s">
        <v>318</v>
      </c>
      <c r="C33" s="16" t="s">
        <v>13</v>
      </c>
      <c r="D33" s="17" t="s">
        <v>661</v>
      </c>
      <c r="E33" s="18" t="s">
        <v>319</v>
      </c>
      <c r="F33" s="17" t="s">
        <v>320</v>
      </c>
      <c r="G33" s="17" t="s">
        <v>321</v>
      </c>
      <c r="H33" s="17" t="s">
        <v>442</v>
      </c>
      <c r="I33" s="18" t="s">
        <v>448</v>
      </c>
      <c r="J33" s="18" t="s">
        <v>440</v>
      </c>
      <c r="K33" s="18" t="s">
        <v>556</v>
      </c>
      <c r="L33" s="17" t="s">
        <v>494</v>
      </c>
      <c r="M33" s="17" t="s">
        <v>585</v>
      </c>
      <c r="N33" s="19" t="s">
        <v>42</v>
      </c>
      <c r="O33" s="18" t="s">
        <v>494</v>
      </c>
      <c r="P33" s="18" t="s">
        <v>485</v>
      </c>
      <c r="Q33" s="18" t="s">
        <v>239</v>
      </c>
      <c r="R33" s="20" t="s">
        <v>43</v>
      </c>
      <c r="S33" s="11" t="s">
        <v>44</v>
      </c>
      <c r="T33" s="12">
        <v>3600</v>
      </c>
      <c r="U33" s="12">
        <v>3600</v>
      </c>
      <c r="V33" s="9"/>
      <c r="W33" s="22">
        <v>3600</v>
      </c>
      <c r="X33" s="23">
        <v>1</v>
      </c>
      <c r="Y33" s="22">
        <v>0</v>
      </c>
      <c r="Z33" s="21"/>
      <c r="AA33" s="22">
        <v>3600</v>
      </c>
      <c r="AB33" s="22">
        <v>3600</v>
      </c>
      <c r="AC33" s="21"/>
      <c r="AD33" s="22">
        <v>1401.3999999999999</v>
      </c>
      <c r="AE33" s="23">
        <v>0.38927777777777772</v>
      </c>
      <c r="AF33" s="22">
        <v>2198.6000000000004</v>
      </c>
      <c r="AG33" s="10">
        <v>0</v>
      </c>
      <c r="AH33" s="10">
        <v>229</v>
      </c>
      <c r="AI33" s="10">
        <v>191.2</v>
      </c>
      <c r="AJ33" s="10">
        <v>194.5</v>
      </c>
      <c r="AK33" s="10">
        <v>183.4</v>
      </c>
      <c r="AL33" s="10">
        <v>192</v>
      </c>
      <c r="AM33" s="10">
        <v>167.2</v>
      </c>
      <c r="AN33" s="10">
        <v>244.1</v>
      </c>
      <c r="AO33" s="10">
        <v>0</v>
      </c>
      <c r="AP33" s="10">
        <v>317.98</v>
      </c>
      <c r="AQ33" s="10">
        <v>317.98</v>
      </c>
      <c r="AR33" s="10">
        <v>317.98</v>
      </c>
      <c r="AS33" s="10">
        <v>1244.6599999999999</v>
      </c>
      <c r="AT33" s="13">
        <f t="shared" si="1"/>
        <v>3600</v>
      </c>
      <c r="AU33" s="13">
        <f t="shared" si="0"/>
        <v>0</v>
      </c>
      <c r="AV33" s="68" t="str">
        <f>+IF(Tabla1[[#This Row],[NO CERT]]=0,"NO","SI")</f>
        <v>NO</v>
      </c>
      <c r="AZ33" t="s">
        <v>42</v>
      </c>
      <c r="BA33" t="s">
        <v>43</v>
      </c>
    </row>
    <row r="34" spans="1:53" x14ac:dyDescent="0.25">
      <c r="A34" s="15" t="s">
        <v>317</v>
      </c>
      <c r="B34" s="15" t="s">
        <v>318</v>
      </c>
      <c r="C34" s="16" t="s">
        <v>13</v>
      </c>
      <c r="D34" s="17" t="s">
        <v>661</v>
      </c>
      <c r="E34" s="18" t="s">
        <v>319</v>
      </c>
      <c r="F34" s="17" t="s">
        <v>320</v>
      </c>
      <c r="G34" s="17" t="s">
        <v>321</v>
      </c>
      <c r="H34" s="17" t="s">
        <v>442</v>
      </c>
      <c r="I34" s="18" t="s">
        <v>448</v>
      </c>
      <c r="J34" s="18" t="s">
        <v>440</v>
      </c>
      <c r="K34" s="18" t="s">
        <v>556</v>
      </c>
      <c r="L34" s="17" t="s">
        <v>494</v>
      </c>
      <c r="M34" s="17" t="s">
        <v>585</v>
      </c>
      <c r="N34" s="19" t="s">
        <v>42</v>
      </c>
      <c r="O34" s="18" t="s">
        <v>494</v>
      </c>
      <c r="P34" s="18" t="s">
        <v>485</v>
      </c>
      <c r="Q34" s="18" t="s">
        <v>240</v>
      </c>
      <c r="R34" s="20" t="s">
        <v>46</v>
      </c>
      <c r="S34" s="11" t="s">
        <v>47</v>
      </c>
      <c r="T34" s="12">
        <v>0</v>
      </c>
      <c r="U34" s="12">
        <v>125</v>
      </c>
      <c r="V34" s="9"/>
      <c r="W34" s="22">
        <v>125</v>
      </c>
      <c r="X34" s="23">
        <v>1</v>
      </c>
      <c r="Y34" s="22">
        <v>0</v>
      </c>
      <c r="Z34" s="21"/>
      <c r="AA34" s="22">
        <v>125</v>
      </c>
      <c r="AB34" s="22">
        <v>0</v>
      </c>
      <c r="AC34" s="21"/>
      <c r="AD34" s="22">
        <v>0</v>
      </c>
      <c r="AE34" s="23">
        <v>0</v>
      </c>
      <c r="AF34" s="22">
        <v>125</v>
      </c>
      <c r="AG34" s="10">
        <v>0</v>
      </c>
      <c r="AH34" s="10">
        <v>0</v>
      </c>
      <c r="AI34" s="10">
        <v>0</v>
      </c>
      <c r="AJ34" s="10">
        <v>0</v>
      </c>
      <c r="AK34" s="10">
        <v>0</v>
      </c>
      <c r="AL34" s="10">
        <v>0</v>
      </c>
      <c r="AM34" s="10">
        <v>0</v>
      </c>
      <c r="AN34" s="10">
        <v>0</v>
      </c>
      <c r="AO34" s="10">
        <v>0</v>
      </c>
      <c r="AP34" s="10">
        <v>125</v>
      </c>
      <c r="AQ34" s="10">
        <v>0</v>
      </c>
      <c r="AR34" s="10">
        <v>0</v>
      </c>
      <c r="AS34" s="10">
        <v>0</v>
      </c>
      <c r="AT34" s="13">
        <f t="shared" si="1"/>
        <v>125</v>
      </c>
      <c r="AU34" s="13">
        <f t="shared" si="0"/>
        <v>0</v>
      </c>
      <c r="AV34" s="68" t="str">
        <f>+IF(Tabla1[[#This Row],[NO CERT]]=0,"NO","SI")</f>
        <v>NO</v>
      </c>
      <c r="AZ34" t="s">
        <v>42</v>
      </c>
      <c r="BA34" t="s">
        <v>46</v>
      </c>
    </row>
    <row r="35" spans="1:53" x14ac:dyDescent="0.25">
      <c r="A35" s="15" t="s">
        <v>317</v>
      </c>
      <c r="B35" s="15" t="s">
        <v>318</v>
      </c>
      <c r="C35" s="16" t="s">
        <v>13</v>
      </c>
      <c r="D35" s="17" t="s">
        <v>661</v>
      </c>
      <c r="E35" s="18" t="s">
        <v>319</v>
      </c>
      <c r="F35" s="17" t="s">
        <v>320</v>
      </c>
      <c r="G35" s="17" t="s">
        <v>321</v>
      </c>
      <c r="H35" s="17" t="s">
        <v>442</v>
      </c>
      <c r="I35" s="18" t="s">
        <v>448</v>
      </c>
      <c r="J35" s="18" t="s">
        <v>440</v>
      </c>
      <c r="K35" s="18" t="s">
        <v>556</v>
      </c>
      <c r="L35" s="17" t="s">
        <v>494</v>
      </c>
      <c r="M35" s="17" t="s">
        <v>585</v>
      </c>
      <c r="N35" s="19" t="s">
        <v>42</v>
      </c>
      <c r="O35" s="18" t="s">
        <v>494</v>
      </c>
      <c r="P35" s="18" t="s">
        <v>485</v>
      </c>
      <c r="Q35" s="18" t="s">
        <v>242</v>
      </c>
      <c r="R35" s="20" t="s">
        <v>28</v>
      </c>
      <c r="S35" s="11" t="s">
        <v>29</v>
      </c>
      <c r="T35" s="12">
        <v>480</v>
      </c>
      <c r="U35" s="12">
        <v>200</v>
      </c>
      <c r="V35" s="9"/>
      <c r="W35" s="22">
        <v>200</v>
      </c>
      <c r="X35" s="23">
        <v>1</v>
      </c>
      <c r="Y35" s="22">
        <v>0</v>
      </c>
      <c r="Z35" s="21"/>
      <c r="AA35" s="22">
        <v>200</v>
      </c>
      <c r="AB35" s="22">
        <v>200</v>
      </c>
      <c r="AC35" s="21"/>
      <c r="AD35" s="22">
        <v>79.28</v>
      </c>
      <c r="AE35" s="23">
        <v>0.39640000000000003</v>
      </c>
      <c r="AF35" s="22">
        <v>120.72</v>
      </c>
      <c r="AG35" s="10">
        <v>0</v>
      </c>
      <c r="AH35" s="10">
        <v>0</v>
      </c>
      <c r="AI35" s="10">
        <v>0</v>
      </c>
      <c r="AJ35" s="10">
        <v>2.76</v>
      </c>
      <c r="AK35" s="10">
        <v>40</v>
      </c>
      <c r="AL35" s="10">
        <v>20</v>
      </c>
      <c r="AM35" s="10">
        <v>16.52</v>
      </c>
      <c r="AN35" s="10">
        <v>0</v>
      </c>
      <c r="AO35" s="10">
        <v>0</v>
      </c>
      <c r="AP35" s="10">
        <v>40</v>
      </c>
      <c r="AQ35" s="10">
        <v>40</v>
      </c>
      <c r="AR35" s="10">
        <v>40</v>
      </c>
      <c r="AS35" s="10">
        <v>0.71999999999999886</v>
      </c>
      <c r="AT35" s="13">
        <f t="shared" si="1"/>
        <v>200</v>
      </c>
      <c r="AU35" s="13">
        <f t="shared" si="0"/>
        <v>0</v>
      </c>
      <c r="AV35" s="68" t="str">
        <f>+IF(Tabla1[[#This Row],[NO CERT]]=0,"NO","SI")</f>
        <v>NO</v>
      </c>
      <c r="AZ35" t="s">
        <v>42</v>
      </c>
      <c r="BA35" t="s">
        <v>28</v>
      </c>
    </row>
    <row r="36" spans="1:53" x14ac:dyDescent="0.25">
      <c r="A36" s="15" t="s">
        <v>317</v>
      </c>
      <c r="B36" s="15" t="s">
        <v>318</v>
      </c>
      <c r="C36" s="16" t="s">
        <v>13</v>
      </c>
      <c r="D36" s="17" t="s">
        <v>661</v>
      </c>
      <c r="E36" s="18" t="s">
        <v>319</v>
      </c>
      <c r="F36" s="17" t="s">
        <v>320</v>
      </c>
      <c r="G36" s="17" t="s">
        <v>321</v>
      </c>
      <c r="H36" s="17" t="s">
        <v>442</v>
      </c>
      <c r="I36" s="18" t="s">
        <v>448</v>
      </c>
      <c r="J36" s="18" t="s">
        <v>440</v>
      </c>
      <c r="K36" s="18" t="s">
        <v>556</v>
      </c>
      <c r="L36" s="17" t="s">
        <v>494</v>
      </c>
      <c r="M36" s="17" t="s">
        <v>585</v>
      </c>
      <c r="N36" s="19" t="s">
        <v>42</v>
      </c>
      <c r="O36" s="18" t="s">
        <v>494</v>
      </c>
      <c r="P36" s="18" t="s">
        <v>485</v>
      </c>
      <c r="Q36" s="18" t="s">
        <v>243</v>
      </c>
      <c r="R36" s="20" t="s">
        <v>30</v>
      </c>
      <c r="S36" s="11" t="s">
        <v>31</v>
      </c>
      <c r="T36" s="12">
        <v>1560</v>
      </c>
      <c r="U36" s="12">
        <v>790</v>
      </c>
      <c r="V36" s="9"/>
      <c r="W36" s="22">
        <v>790</v>
      </c>
      <c r="X36" s="23">
        <v>1</v>
      </c>
      <c r="Y36" s="22">
        <v>0</v>
      </c>
      <c r="Z36" s="21"/>
      <c r="AA36" s="22">
        <v>790</v>
      </c>
      <c r="AB36" s="22">
        <v>790</v>
      </c>
      <c r="AC36" s="21"/>
      <c r="AD36" s="22">
        <v>320.14</v>
      </c>
      <c r="AE36" s="23">
        <v>0.4052405063291139</v>
      </c>
      <c r="AF36" s="22">
        <v>469.86</v>
      </c>
      <c r="AG36" s="10">
        <v>0</v>
      </c>
      <c r="AH36" s="10">
        <v>0</v>
      </c>
      <c r="AI36" s="10">
        <v>0</v>
      </c>
      <c r="AJ36" s="10">
        <v>10.89</v>
      </c>
      <c r="AK36" s="10">
        <v>158</v>
      </c>
      <c r="AL36" s="10">
        <v>79</v>
      </c>
      <c r="AM36" s="10">
        <v>72.25</v>
      </c>
      <c r="AN36" s="10">
        <v>0</v>
      </c>
      <c r="AO36" s="10">
        <v>0</v>
      </c>
      <c r="AP36" s="10">
        <v>79</v>
      </c>
      <c r="AQ36" s="10">
        <v>79</v>
      </c>
      <c r="AR36" s="10">
        <v>79</v>
      </c>
      <c r="AS36" s="10">
        <v>232.86</v>
      </c>
      <c r="AT36" s="13">
        <f t="shared" si="1"/>
        <v>790</v>
      </c>
      <c r="AU36" s="13">
        <f t="shared" si="0"/>
        <v>0</v>
      </c>
      <c r="AV36" s="68" t="str">
        <f>+IF(Tabla1[[#This Row],[NO CERT]]=0,"NO","SI")</f>
        <v>NO</v>
      </c>
      <c r="AZ36" t="s">
        <v>42</v>
      </c>
      <c r="BA36" t="s">
        <v>30</v>
      </c>
    </row>
    <row r="37" spans="1:53" x14ac:dyDescent="0.25">
      <c r="A37" s="15" t="s">
        <v>317</v>
      </c>
      <c r="B37" s="15" t="s">
        <v>318</v>
      </c>
      <c r="C37" s="16" t="s">
        <v>13</v>
      </c>
      <c r="D37" s="17" t="s">
        <v>661</v>
      </c>
      <c r="E37" s="18" t="s">
        <v>319</v>
      </c>
      <c r="F37" s="17" t="s">
        <v>320</v>
      </c>
      <c r="G37" s="17" t="s">
        <v>321</v>
      </c>
      <c r="H37" s="17" t="s">
        <v>442</v>
      </c>
      <c r="I37" s="18" t="s">
        <v>452</v>
      </c>
      <c r="J37" s="18" t="s">
        <v>445</v>
      </c>
      <c r="K37" s="18" t="s">
        <v>556</v>
      </c>
      <c r="L37" s="17" t="s">
        <v>494</v>
      </c>
      <c r="M37" s="17" t="s">
        <v>585</v>
      </c>
      <c r="N37" s="19" t="s">
        <v>42</v>
      </c>
      <c r="O37" s="18" t="s">
        <v>494</v>
      </c>
      <c r="P37" s="18" t="s">
        <v>485</v>
      </c>
      <c r="Q37" s="18" t="s">
        <v>244</v>
      </c>
      <c r="R37" s="20" t="s">
        <v>70</v>
      </c>
      <c r="S37" s="11" t="s">
        <v>71</v>
      </c>
      <c r="T37" s="12">
        <v>0</v>
      </c>
      <c r="U37" s="12">
        <v>2550</v>
      </c>
      <c r="V37" s="9"/>
      <c r="W37" s="22">
        <v>2550</v>
      </c>
      <c r="X37" s="23">
        <v>1</v>
      </c>
      <c r="Y37" s="22">
        <v>0</v>
      </c>
      <c r="Z37" s="21"/>
      <c r="AA37" s="22">
        <v>2550</v>
      </c>
      <c r="AB37" s="22">
        <v>40</v>
      </c>
      <c r="AC37" s="21"/>
      <c r="AD37" s="22">
        <v>40</v>
      </c>
      <c r="AE37" s="23">
        <v>1.5686274509803921E-2</v>
      </c>
      <c r="AF37" s="22">
        <v>2510</v>
      </c>
      <c r="AG37" s="10">
        <v>0</v>
      </c>
      <c r="AH37" s="10">
        <v>0</v>
      </c>
      <c r="AI37" s="10">
        <v>40</v>
      </c>
      <c r="AJ37" s="10">
        <v>0</v>
      </c>
      <c r="AK37" s="10">
        <v>0</v>
      </c>
      <c r="AL37" s="10">
        <v>0</v>
      </c>
      <c r="AM37" s="10">
        <v>0</v>
      </c>
      <c r="AN37" s="10">
        <v>0</v>
      </c>
      <c r="AO37" s="10">
        <v>0</v>
      </c>
      <c r="AP37" s="10">
        <v>251</v>
      </c>
      <c r="AQ37" s="10">
        <v>502</v>
      </c>
      <c r="AR37" s="10">
        <v>753</v>
      </c>
      <c r="AS37" s="10">
        <v>1004</v>
      </c>
      <c r="AT37" s="13">
        <f t="shared" si="1"/>
        <v>2550</v>
      </c>
      <c r="AU37" s="13">
        <f t="shared" si="0"/>
        <v>0</v>
      </c>
      <c r="AV37" s="68" t="str">
        <f>+IF(Tabla1[[#This Row],[NO CERT]]=0,"NO","SI")</f>
        <v>NO</v>
      </c>
      <c r="AZ37" t="s">
        <v>42</v>
      </c>
      <c r="BA37" t="s">
        <v>70</v>
      </c>
    </row>
    <row r="38" spans="1:53" x14ac:dyDescent="0.25">
      <c r="A38" s="15" t="s">
        <v>317</v>
      </c>
      <c r="B38" s="15" t="s">
        <v>318</v>
      </c>
      <c r="C38" s="16" t="s">
        <v>13</v>
      </c>
      <c r="D38" s="17" t="s">
        <v>661</v>
      </c>
      <c r="E38" s="18" t="s">
        <v>319</v>
      </c>
      <c r="F38" s="17" t="s">
        <v>320</v>
      </c>
      <c r="G38" s="17" t="s">
        <v>321</v>
      </c>
      <c r="H38" s="17" t="s">
        <v>442</v>
      </c>
      <c r="I38" s="18" t="s">
        <v>449</v>
      </c>
      <c r="J38" s="18" t="s">
        <v>440</v>
      </c>
      <c r="K38" s="18" t="s">
        <v>556</v>
      </c>
      <c r="L38" s="17" t="s">
        <v>494</v>
      </c>
      <c r="M38" s="17" t="s">
        <v>585</v>
      </c>
      <c r="N38" s="19" t="s">
        <v>42</v>
      </c>
      <c r="O38" s="18" t="s">
        <v>494</v>
      </c>
      <c r="P38" s="18" t="s">
        <v>485</v>
      </c>
      <c r="Q38" s="18" t="s">
        <v>249</v>
      </c>
      <c r="R38" s="20" t="s">
        <v>34</v>
      </c>
      <c r="S38" s="11" t="s">
        <v>19</v>
      </c>
      <c r="T38" s="12">
        <v>10500</v>
      </c>
      <c r="U38" s="12">
        <v>7200</v>
      </c>
      <c r="V38" s="9"/>
      <c r="W38" s="22">
        <v>1831.47</v>
      </c>
      <c r="X38" s="23">
        <v>0.25437083333333332</v>
      </c>
      <c r="Y38" s="22">
        <v>5368.53</v>
      </c>
      <c r="Z38" s="21"/>
      <c r="AA38" s="22">
        <v>1831.47</v>
      </c>
      <c r="AB38" s="22">
        <v>1831.47</v>
      </c>
      <c r="AC38" s="21"/>
      <c r="AD38" s="22">
        <v>0</v>
      </c>
      <c r="AE38" s="23">
        <v>0</v>
      </c>
      <c r="AF38" s="22">
        <v>1831.47</v>
      </c>
      <c r="AG38" s="10">
        <v>0</v>
      </c>
      <c r="AH38" s="10">
        <v>0</v>
      </c>
      <c r="AI38" s="10">
        <v>0</v>
      </c>
      <c r="AJ38" s="10">
        <v>0</v>
      </c>
      <c r="AK38" s="10">
        <v>0</v>
      </c>
      <c r="AL38" s="10">
        <v>0</v>
      </c>
      <c r="AM38" s="10">
        <v>0</v>
      </c>
      <c r="AN38" s="10">
        <v>0</v>
      </c>
      <c r="AO38" s="10">
        <v>0</v>
      </c>
      <c r="AP38" s="10">
        <v>0</v>
      </c>
      <c r="AQ38" s="10">
        <v>5000</v>
      </c>
      <c r="AR38" s="10">
        <v>0</v>
      </c>
      <c r="AS38" s="10">
        <v>2200</v>
      </c>
      <c r="AT38" s="13">
        <f t="shared" si="1"/>
        <v>7200</v>
      </c>
      <c r="AU38" s="13">
        <f t="shared" si="0"/>
        <v>0</v>
      </c>
      <c r="AV38" s="68" t="str">
        <f>+IF(Tabla1[[#This Row],[NO CERT]]=0,"NO","SI")</f>
        <v>SI</v>
      </c>
      <c r="AZ38" t="s">
        <v>42</v>
      </c>
      <c r="BA38" t="s">
        <v>34</v>
      </c>
    </row>
    <row r="39" spans="1:53" x14ac:dyDescent="0.25">
      <c r="A39" s="15" t="s">
        <v>317</v>
      </c>
      <c r="B39" s="15" t="s">
        <v>318</v>
      </c>
      <c r="C39" s="16" t="s">
        <v>13</v>
      </c>
      <c r="D39" s="17" t="s">
        <v>661</v>
      </c>
      <c r="E39" s="18" t="s">
        <v>319</v>
      </c>
      <c r="F39" s="17" t="s">
        <v>320</v>
      </c>
      <c r="G39" s="17" t="s">
        <v>321</v>
      </c>
      <c r="H39" s="17" t="s">
        <v>442</v>
      </c>
      <c r="I39" s="18" t="s">
        <v>447</v>
      </c>
      <c r="J39" s="18" t="s">
        <v>445</v>
      </c>
      <c r="K39" s="18" t="s">
        <v>556</v>
      </c>
      <c r="L39" s="17" t="s">
        <v>494</v>
      </c>
      <c r="M39" s="17" t="s">
        <v>585</v>
      </c>
      <c r="N39" s="19" t="s">
        <v>42</v>
      </c>
      <c r="O39" s="18" t="s">
        <v>494</v>
      </c>
      <c r="P39" s="18" t="s">
        <v>485</v>
      </c>
      <c r="Q39" s="18" t="s">
        <v>251</v>
      </c>
      <c r="R39" s="20" t="s">
        <v>35</v>
      </c>
      <c r="S39" s="11" t="s">
        <v>36</v>
      </c>
      <c r="T39" s="12">
        <v>66600</v>
      </c>
      <c r="U39" s="12">
        <v>51100</v>
      </c>
      <c r="V39" s="9"/>
      <c r="W39" s="22">
        <v>49500</v>
      </c>
      <c r="X39" s="23">
        <v>0.96868884540117417</v>
      </c>
      <c r="Y39" s="22">
        <v>1600</v>
      </c>
      <c r="Z39" s="21"/>
      <c r="AA39" s="22">
        <v>49500</v>
      </c>
      <c r="AB39" s="22">
        <v>49500</v>
      </c>
      <c r="AC39" s="21"/>
      <c r="AD39" s="22">
        <v>30500</v>
      </c>
      <c r="AE39" s="23">
        <v>0.59686888454011744</v>
      </c>
      <c r="AF39" s="22">
        <v>19000</v>
      </c>
      <c r="AG39" s="10">
        <v>3000</v>
      </c>
      <c r="AH39" s="10">
        <v>3250</v>
      </c>
      <c r="AI39" s="10">
        <v>3250</v>
      </c>
      <c r="AJ39" s="10">
        <v>3250</v>
      </c>
      <c r="AK39" s="10">
        <v>3250</v>
      </c>
      <c r="AL39" s="10">
        <v>4750</v>
      </c>
      <c r="AM39" s="10">
        <v>4750</v>
      </c>
      <c r="AN39" s="10">
        <v>4750</v>
      </c>
      <c r="AO39" s="10">
        <v>250</v>
      </c>
      <c r="AP39" s="10">
        <v>5300</v>
      </c>
      <c r="AQ39" s="10">
        <v>5550</v>
      </c>
      <c r="AR39" s="10">
        <v>5550</v>
      </c>
      <c r="AS39" s="10">
        <v>4200</v>
      </c>
      <c r="AT39" s="13">
        <f t="shared" si="1"/>
        <v>51100</v>
      </c>
      <c r="AU39" s="13">
        <f t="shared" si="0"/>
        <v>0</v>
      </c>
      <c r="AV39" s="68" t="str">
        <f>+IF(Tabla1[[#This Row],[NO CERT]]=0,"NO","SI")</f>
        <v>SI</v>
      </c>
      <c r="AZ39" t="s">
        <v>42</v>
      </c>
      <c r="BA39" t="s">
        <v>35</v>
      </c>
    </row>
    <row r="40" spans="1:53" x14ac:dyDescent="0.25">
      <c r="A40" s="15" t="s">
        <v>317</v>
      </c>
      <c r="B40" s="15" t="s">
        <v>318</v>
      </c>
      <c r="C40" s="16" t="s">
        <v>13</v>
      </c>
      <c r="D40" s="17" t="s">
        <v>661</v>
      </c>
      <c r="E40" s="18" t="s">
        <v>319</v>
      </c>
      <c r="F40" s="17" t="s">
        <v>320</v>
      </c>
      <c r="G40" s="17" t="s">
        <v>321</v>
      </c>
      <c r="H40" s="17" t="s">
        <v>442</v>
      </c>
      <c r="I40" s="18" t="s">
        <v>452</v>
      </c>
      <c r="J40" s="18" t="s">
        <v>445</v>
      </c>
      <c r="K40" s="18" t="s">
        <v>556</v>
      </c>
      <c r="L40" s="17" t="s">
        <v>494</v>
      </c>
      <c r="M40" s="17" t="s">
        <v>585</v>
      </c>
      <c r="N40" s="19" t="s">
        <v>42</v>
      </c>
      <c r="O40" s="18" t="s">
        <v>494</v>
      </c>
      <c r="P40" s="18" t="s">
        <v>485</v>
      </c>
      <c r="Q40" s="18" t="s">
        <v>263</v>
      </c>
      <c r="R40" s="20" t="s">
        <v>37</v>
      </c>
      <c r="S40" s="11" t="s">
        <v>38</v>
      </c>
      <c r="T40" s="12">
        <v>0</v>
      </c>
      <c r="U40" s="12">
        <v>3000</v>
      </c>
      <c r="V40" s="9"/>
      <c r="W40" s="22">
        <v>3000</v>
      </c>
      <c r="X40" s="23">
        <v>1</v>
      </c>
      <c r="Y40" s="22">
        <v>0</v>
      </c>
      <c r="Z40" s="21"/>
      <c r="AA40" s="22">
        <v>3000</v>
      </c>
      <c r="AB40" s="22">
        <v>3000</v>
      </c>
      <c r="AC40" s="21"/>
      <c r="AD40" s="22">
        <v>3000</v>
      </c>
      <c r="AE40" s="23">
        <v>1</v>
      </c>
      <c r="AF40" s="22">
        <v>0</v>
      </c>
      <c r="AG40" s="10">
        <v>0</v>
      </c>
      <c r="AH40" s="10">
        <v>0</v>
      </c>
      <c r="AI40" s="10">
        <v>0</v>
      </c>
      <c r="AJ40" s="10">
        <v>0</v>
      </c>
      <c r="AK40" s="10">
        <v>0</v>
      </c>
      <c r="AL40" s="10">
        <v>3000</v>
      </c>
      <c r="AM40" s="10">
        <v>0</v>
      </c>
      <c r="AN40" s="10">
        <v>0</v>
      </c>
      <c r="AO40" s="10">
        <v>0</v>
      </c>
      <c r="AP40" s="10">
        <v>0</v>
      </c>
      <c r="AQ40" s="10">
        <v>0</v>
      </c>
      <c r="AR40" s="10">
        <v>0</v>
      </c>
      <c r="AS40" s="10">
        <v>0</v>
      </c>
      <c r="AT40" s="13">
        <f t="shared" si="1"/>
        <v>3000</v>
      </c>
      <c r="AU40" s="13">
        <f t="shared" si="0"/>
        <v>0</v>
      </c>
      <c r="AV40" s="68" t="str">
        <f>+IF(Tabla1[[#This Row],[NO CERT]]=0,"NO","SI")</f>
        <v>NO</v>
      </c>
      <c r="AZ40" t="s">
        <v>42</v>
      </c>
      <c r="BA40" t="s">
        <v>37</v>
      </c>
    </row>
    <row r="41" spans="1:53" x14ac:dyDescent="0.25">
      <c r="A41" s="15" t="s">
        <v>317</v>
      </c>
      <c r="B41" s="15" t="s">
        <v>318</v>
      </c>
      <c r="C41" s="16" t="s">
        <v>13</v>
      </c>
      <c r="D41" s="17" t="s">
        <v>661</v>
      </c>
      <c r="E41" s="18" t="s">
        <v>319</v>
      </c>
      <c r="F41" s="17" t="s">
        <v>320</v>
      </c>
      <c r="G41" s="17" t="s">
        <v>321</v>
      </c>
      <c r="H41" s="17" t="s">
        <v>442</v>
      </c>
      <c r="I41" s="18" t="s">
        <v>465</v>
      </c>
      <c r="J41" s="18" t="s">
        <v>440</v>
      </c>
      <c r="K41" s="18" t="s">
        <v>556</v>
      </c>
      <c r="L41" s="17" t="s">
        <v>494</v>
      </c>
      <c r="M41" s="17" t="s">
        <v>585</v>
      </c>
      <c r="N41" s="19" t="s">
        <v>42</v>
      </c>
      <c r="O41" s="18" t="s">
        <v>494</v>
      </c>
      <c r="P41" s="18" t="s">
        <v>485</v>
      </c>
      <c r="Q41" s="18" t="s">
        <v>229</v>
      </c>
      <c r="R41" s="20" t="s">
        <v>39</v>
      </c>
      <c r="S41" s="11" t="s">
        <v>40</v>
      </c>
      <c r="T41" s="12">
        <v>56400</v>
      </c>
      <c r="U41" s="12">
        <v>58188</v>
      </c>
      <c r="V41" s="9"/>
      <c r="W41" s="22">
        <v>56348.800000000003</v>
      </c>
      <c r="X41" s="23">
        <v>0.9683921083384891</v>
      </c>
      <c r="Y41" s="22">
        <v>1839.1999999999971</v>
      </c>
      <c r="Z41" s="21"/>
      <c r="AA41" s="22">
        <v>42960</v>
      </c>
      <c r="AB41" s="22">
        <v>42888.800000000003</v>
      </c>
      <c r="AC41" s="21"/>
      <c r="AD41" s="22">
        <v>42888.800000000003</v>
      </c>
      <c r="AE41" s="23">
        <v>0.73707293600055002</v>
      </c>
      <c r="AF41" s="22">
        <v>13460</v>
      </c>
      <c r="AG41" s="10">
        <v>0</v>
      </c>
      <c r="AH41" s="10">
        <v>6080</v>
      </c>
      <c r="AI41" s="10">
        <v>5505</v>
      </c>
      <c r="AJ41" s="10">
        <v>4700</v>
      </c>
      <c r="AK41" s="10">
        <v>4700</v>
      </c>
      <c r="AL41" s="10">
        <v>7400</v>
      </c>
      <c r="AM41" s="10">
        <v>5000</v>
      </c>
      <c r="AN41" s="10">
        <v>4803.8</v>
      </c>
      <c r="AO41" s="10">
        <v>4700</v>
      </c>
      <c r="AP41" s="10">
        <v>299.79999999998836</v>
      </c>
      <c r="AQ41" s="10">
        <v>4999.7999999999993</v>
      </c>
      <c r="AR41" s="10">
        <v>4999.7999999999993</v>
      </c>
      <c r="AS41" s="10">
        <v>4999.7999999999993</v>
      </c>
      <c r="AT41" s="13">
        <f t="shared" si="1"/>
        <v>58188</v>
      </c>
      <c r="AU41" s="13">
        <f t="shared" si="0"/>
        <v>0</v>
      </c>
      <c r="AV41" s="68" t="str">
        <f>+IF(Tabla1[[#This Row],[NO CERT]]=0,"NO","SI")</f>
        <v>SI</v>
      </c>
      <c r="AZ41" t="s">
        <v>42</v>
      </c>
      <c r="BA41" t="s">
        <v>39</v>
      </c>
    </row>
    <row r="42" spans="1:53" x14ac:dyDescent="0.25">
      <c r="A42" s="15" t="s">
        <v>317</v>
      </c>
      <c r="B42" s="15" t="s">
        <v>318</v>
      </c>
      <c r="C42" s="16" t="s">
        <v>13</v>
      </c>
      <c r="D42" s="17" t="s">
        <v>661</v>
      </c>
      <c r="E42" s="18" t="s">
        <v>319</v>
      </c>
      <c r="F42" s="17" t="s">
        <v>320</v>
      </c>
      <c r="G42" s="17" t="s">
        <v>321</v>
      </c>
      <c r="H42" s="17" t="s">
        <v>442</v>
      </c>
      <c r="I42" s="18" t="s">
        <v>450</v>
      </c>
      <c r="J42" s="18" t="s">
        <v>445</v>
      </c>
      <c r="K42" s="18" t="s">
        <v>556</v>
      </c>
      <c r="L42" s="17" t="s">
        <v>494</v>
      </c>
      <c r="M42" s="17" t="s">
        <v>585</v>
      </c>
      <c r="N42" s="19" t="s">
        <v>42</v>
      </c>
      <c r="O42" s="18" t="s">
        <v>494</v>
      </c>
      <c r="P42" s="18" t="s">
        <v>485</v>
      </c>
      <c r="Q42" s="18" t="s">
        <v>655</v>
      </c>
      <c r="R42" s="20" t="s">
        <v>41</v>
      </c>
      <c r="S42" s="11" t="s">
        <v>657</v>
      </c>
      <c r="T42" s="12">
        <v>0</v>
      </c>
      <c r="U42" s="12">
        <v>5000</v>
      </c>
      <c r="V42" s="9"/>
      <c r="W42" s="22">
        <v>5000</v>
      </c>
      <c r="X42" s="23">
        <v>1</v>
      </c>
      <c r="Y42" s="22">
        <v>0</v>
      </c>
      <c r="Z42" s="21"/>
      <c r="AA42" s="22">
        <v>5000</v>
      </c>
      <c r="AB42" s="22">
        <v>5000</v>
      </c>
      <c r="AC42" s="21"/>
      <c r="AD42" s="22">
        <v>5000</v>
      </c>
      <c r="AE42" s="23">
        <v>1</v>
      </c>
      <c r="AF42" s="22">
        <v>0</v>
      </c>
      <c r="AG42" s="10">
        <v>0</v>
      </c>
      <c r="AH42" s="10">
        <v>0</v>
      </c>
      <c r="AI42" s="10">
        <v>0</v>
      </c>
      <c r="AJ42" s="10">
        <v>0</v>
      </c>
      <c r="AK42" s="10">
        <v>0</v>
      </c>
      <c r="AL42" s="10">
        <v>5000</v>
      </c>
      <c r="AM42" s="10">
        <v>0</v>
      </c>
      <c r="AN42" s="10">
        <v>0</v>
      </c>
      <c r="AO42" s="10">
        <v>0</v>
      </c>
      <c r="AP42" s="10">
        <v>0</v>
      </c>
      <c r="AQ42" s="10">
        <v>0</v>
      </c>
      <c r="AR42" s="10">
        <v>0</v>
      </c>
      <c r="AS42" s="10">
        <v>0</v>
      </c>
      <c r="AT42" s="13">
        <f t="shared" si="1"/>
        <v>5000</v>
      </c>
      <c r="AU42" s="13">
        <f t="shared" si="0"/>
        <v>0</v>
      </c>
      <c r="AV42" s="68" t="str">
        <f>+IF(Tabla1[[#This Row],[NO CERT]]=0,"NO","SI")</f>
        <v>NO</v>
      </c>
      <c r="AZ42" t="s">
        <v>42</v>
      </c>
      <c r="BA42" t="s">
        <v>41</v>
      </c>
    </row>
    <row r="43" spans="1:53" x14ac:dyDescent="0.25">
      <c r="A43" s="15" t="s">
        <v>317</v>
      </c>
      <c r="B43" s="15" t="s">
        <v>318</v>
      </c>
      <c r="C43" s="16" t="s">
        <v>13</v>
      </c>
      <c r="D43" s="17" t="s">
        <v>661</v>
      </c>
      <c r="E43" s="18" t="s">
        <v>319</v>
      </c>
      <c r="F43" s="17" t="s">
        <v>320</v>
      </c>
      <c r="G43" s="17" t="s">
        <v>321</v>
      </c>
      <c r="H43" s="17" t="s">
        <v>442</v>
      </c>
      <c r="I43" s="18" t="s">
        <v>444</v>
      </c>
      <c r="J43" s="18" t="s">
        <v>440</v>
      </c>
      <c r="K43" s="18" t="s">
        <v>556</v>
      </c>
      <c r="L43" s="17" t="s">
        <v>503</v>
      </c>
      <c r="M43" s="17" t="s">
        <v>586</v>
      </c>
      <c r="N43" s="19" t="s">
        <v>45</v>
      </c>
      <c r="O43" s="18" t="s">
        <v>503</v>
      </c>
      <c r="P43" s="18" t="s">
        <v>651</v>
      </c>
      <c r="Q43" s="18" t="s">
        <v>652</v>
      </c>
      <c r="R43" s="20" t="s">
        <v>578</v>
      </c>
      <c r="S43" s="11" t="s">
        <v>581</v>
      </c>
      <c r="T43" s="12">
        <v>0</v>
      </c>
      <c r="U43" s="12">
        <v>600</v>
      </c>
      <c r="V43" s="9"/>
      <c r="W43" s="22">
        <v>600</v>
      </c>
      <c r="X43" s="23">
        <v>1</v>
      </c>
      <c r="Y43" s="22">
        <v>0</v>
      </c>
      <c r="Z43" s="21"/>
      <c r="AA43" s="22">
        <v>600</v>
      </c>
      <c r="AB43" s="22">
        <v>300</v>
      </c>
      <c r="AC43" s="21"/>
      <c r="AD43" s="22">
        <v>300</v>
      </c>
      <c r="AE43" s="23">
        <v>0.5</v>
      </c>
      <c r="AF43" s="22">
        <v>300</v>
      </c>
      <c r="AG43" s="10">
        <v>0</v>
      </c>
      <c r="AH43" s="10">
        <v>0</v>
      </c>
      <c r="AI43" s="10">
        <v>0</v>
      </c>
      <c r="AJ43" s="10">
        <v>0</v>
      </c>
      <c r="AK43" s="10">
        <v>0</v>
      </c>
      <c r="AL43" s="10">
        <v>0</v>
      </c>
      <c r="AM43" s="10">
        <v>300</v>
      </c>
      <c r="AN43" s="10">
        <v>0</v>
      </c>
      <c r="AO43" s="10">
        <v>0</v>
      </c>
      <c r="AP43" s="10">
        <v>0</v>
      </c>
      <c r="AQ43" s="10">
        <v>0</v>
      </c>
      <c r="AR43" s="10">
        <v>0</v>
      </c>
      <c r="AS43" s="10">
        <v>300</v>
      </c>
      <c r="AT43" s="13">
        <f t="shared" si="1"/>
        <v>600</v>
      </c>
      <c r="AU43" s="13">
        <f t="shared" si="0"/>
        <v>0</v>
      </c>
      <c r="AV43" s="68" t="str">
        <f>+IF(Tabla1[[#This Row],[NO CERT]]=0,"NO","SI")</f>
        <v>NO</v>
      </c>
      <c r="AZ43" t="s">
        <v>45</v>
      </c>
      <c r="BA43" t="s">
        <v>578</v>
      </c>
    </row>
    <row r="44" spans="1:53" x14ac:dyDescent="0.25">
      <c r="A44" s="15" t="s">
        <v>317</v>
      </c>
      <c r="B44" s="15" t="s">
        <v>318</v>
      </c>
      <c r="C44" s="16" t="s">
        <v>13</v>
      </c>
      <c r="D44" s="17" t="s">
        <v>661</v>
      </c>
      <c r="E44" s="18" t="s">
        <v>319</v>
      </c>
      <c r="F44" s="17" t="s">
        <v>320</v>
      </c>
      <c r="G44" s="17" t="s">
        <v>321</v>
      </c>
      <c r="H44" s="17" t="s">
        <v>442</v>
      </c>
      <c r="I44" s="18" t="s">
        <v>444</v>
      </c>
      <c r="J44" s="18" t="s">
        <v>440</v>
      </c>
      <c r="K44" s="18" t="s">
        <v>556</v>
      </c>
      <c r="L44" s="17" t="s">
        <v>503</v>
      </c>
      <c r="M44" s="17" t="s">
        <v>586</v>
      </c>
      <c r="N44" s="19" t="s">
        <v>45</v>
      </c>
      <c r="O44" s="18" t="s">
        <v>503</v>
      </c>
      <c r="P44" s="18" t="s">
        <v>651</v>
      </c>
      <c r="Q44" s="18" t="s">
        <v>653</v>
      </c>
      <c r="R44" s="20" t="s">
        <v>577</v>
      </c>
      <c r="S44" s="11" t="s">
        <v>580</v>
      </c>
      <c r="T44" s="12">
        <v>0</v>
      </c>
      <c r="U44" s="12">
        <v>27771</v>
      </c>
      <c r="V44" s="9"/>
      <c r="W44" s="22">
        <v>27771</v>
      </c>
      <c r="X44" s="23">
        <v>1</v>
      </c>
      <c r="Y44" s="22">
        <v>0</v>
      </c>
      <c r="Z44" s="21"/>
      <c r="AA44" s="22">
        <v>27771</v>
      </c>
      <c r="AB44" s="22">
        <v>20827.71</v>
      </c>
      <c r="AC44" s="21"/>
      <c r="AD44" s="22">
        <v>18513.52</v>
      </c>
      <c r="AE44" s="23">
        <v>0.6666493824493176</v>
      </c>
      <c r="AF44" s="22">
        <v>9257.48</v>
      </c>
      <c r="AG44" s="10">
        <v>2314.19</v>
      </c>
      <c r="AH44" s="10">
        <v>2314.19</v>
      </c>
      <c r="AI44" s="10">
        <v>2314.19</v>
      </c>
      <c r="AJ44" s="10">
        <v>2314.19</v>
      </c>
      <c r="AK44" s="10">
        <v>2314.19</v>
      </c>
      <c r="AL44" s="10">
        <v>2314.19</v>
      </c>
      <c r="AM44" s="10">
        <v>2314.19</v>
      </c>
      <c r="AN44" s="10">
        <v>2314.19</v>
      </c>
      <c r="AO44" s="10">
        <v>0</v>
      </c>
      <c r="AP44" s="10">
        <v>2314.19</v>
      </c>
      <c r="AQ44" s="10">
        <v>2314.19</v>
      </c>
      <c r="AR44" s="10">
        <v>2314.19</v>
      </c>
      <c r="AS44" s="10">
        <v>2314.9100000000035</v>
      </c>
      <c r="AT44" s="13">
        <f t="shared" si="1"/>
        <v>27771</v>
      </c>
      <c r="AU44" s="13">
        <f t="shared" si="0"/>
        <v>0</v>
      </c>
      <c r="AV44" s="68" t="str">
        <f>+IF(Tabla1[[#This Row],[NO CERT]]=0,"NO","SI")</f>
        <v>NO</v>
      </c>
      <c r="AZ44" t="s">
        <v>45</v>
      </c>
      <c r="BA44" t="s">
        <v>577</v>
      </c>
    </row>
    <row r="45" spans="1:53" x14ac:dyDescent="0.25">
      <c r="A45" s="15" t="s">
        <v>317</v>
      </c>
      <c r="B45" s="15" t="s">
        <v>318</v>
      </c>
      <c r="C45" s="16" t="s">
        <v>13</v>
      </c>
      <c r="D45" s="17" t="s">
        <v>661</v>
      </c>
      <c r="E45" s="18" t="s">
        <v>319</v>
      </c>
      <c r="F45" s="17" t="s">
        <v>320</v>
      </c>
      <c r="G45" s="17" t="s">
        <v>321</v>
      </c>
      <c r="H45" s="17" t="s">
        <v>442</v>
      </c>
      <c r="I45" s="18" t="s">
        <v>444</v>
      </c>
      <c r="J45" s="18" t="s">
        <v>440</v>
      </c>
      <c r="K45" s="18" t="s">
        <v>556</v>
      </c>
      <c r="L45" s="17" t="s">
        <v>503</v>
      </c>
      <c r="M45" s="17" t="s">
        <v>586</v>
      </c>
      <c r="N45" s="19" t="s">
        <v>45</v>
      </c>
      <c r="O45" s="18" t="s">
        <v>503</v>
      </c>
      <c r="P45" s="18" t="s">
        <v>651</v>
      </c>
      <c r="Q45" s="18" t="s">
        <v>654</v>
      </c>
      <c r="R45" s="20" t="s">
        <v>579</v>
      </c>
      <c r="S45" s="11" t="s">
        <v>582</v>
      </c>
      <c r="T45" s="12">
        <v>0</v>
      </c>
      <c r="U45" s="12">
        <v>2508</v>
      </c>
      <c r="V45" s="9"/>
      <c r="W45" s="22">
        <v>2500</v>
      </c>
      <c r="X45" s="23">
        <v>0.99681020733652315</v>
      </c>
      <c r="Y45" s="22">
        <v>8</v>
      </c>
      <c r="Z45" s="21"/>
      <c r="AA45" s="22">
        <v>2500</v>
      </c>
      <c r="AB45" s="22">
        <v>1874.52</v>
      </c>
      <c r="AC45" s="21"/>
      <c r="AD45" s="22">
        <v>1666.24</v>
      </c>
      <c r="AE45" s="23">
        <v>0.66437001594896328</v>
      </c>
      <c r="AF45" s="22">
        <v>833.76</v>
      </c>
      <c r="AG45" s="10">
        <v>208.28</v>
      </c>
      <c r="AH45" s="10">
        <v>208.28</v>
      </c>
      <c r="AI45" s="10">
        <v>208.28</v>
      </c>
      <c r="AJ45" s="10">
        <v>208.28</v>
      </c>
      <c r="AK45" s="10">
        <v>208.28</v>
      </c>
      <c r="AL45" s="10">
        <v>208.28</v>
      </c>
      <c r="AM45" s="10">
        <v>208.28</v>
      </c>
      <c r="AN45" s="10">
        <v>208.28</v>
      </c>
      <c r="AO45" s="10">
        <v>0</v>
      </c>
      <c r="AP45" s="10">
        <v>209</v>
      </c>
      <c r="AQ45" s="10">
        <v>209</v>
      </c>
      <c r="AR45" s="10">
        <v>209</v>
      </c>
      <c r="AS45" s="10">
        <v>214.76000000000022</v>
      </c>
      <c r="AT45" s="13">
        <f t="shared" si="1"/>
        <v>2508</v>
      </c>
      <c r="AU45" s="13">
        <f t="shared" si="0"/>
        <v>0</v>
      </c>
      <c r="AV45" s="68" t="str">
        <f>+IF(Tabla1[[#This Row],[NO CERT]]=0,"NO","SI")</f>
        <v>SI</v>
      </c>
      <c r="AZ45" t="s">
        <v>45</v>
      </c>
      <c r="BA45" t="s">
        <v>579</v>
      </c>
    </row>
    <row r="46" spans="1:53" x14ac:dyDescent="0.25">
      <c r="A46" s="15" t="s">
        <v>317</v>
      </c>
      <c r="B46" s="15" t="s">
        <v>318</v>
      </c>
      <c r="C46" s="16" t="s">
        <v>13</v>
      </c>
      <c r="D46" s="17" t="s">
        <v>661</v>
      </c>
      <c r="E46" s="18" t="s">
        <v>319</v>
      </c>
      <c r="F46" s="17" t="s">
        <v>320</v>
      </c>
      <c r="G46" s="17" t="s">
        <v>321</v>
      </c>
      <c r="H46" s="17" t="s">
        <v>442</v>
      </c>
      <c r="I46" s="18" t="s">
        <v>452</v>
      </c>
      <c r="J46" s="18" t="s">
        <v>445</v>
      </c>
      <c r="K46" s="18" t="s">
        <v>556</v>
      </c>
      <c r="L46" s="17" t="s">
        <v>503</v>
      </c>
      <c r="M46" s="17" t="s">
        <v>586</v>
      </c>
      <c r="N46" s="19" t="s">
        <v>45</v>
      </c>
      <c r="O46" s="18" t="s">
        <v>503</v>
      </c>
      <c r="P46" s="18" t="s">
        <v>485</v>
      </c>
      <c r="Q46" s="18" t="s">
        <v>231</v>
      </c>
      <c r="R46" s="20" t="s">
        <v>20</v>
      </c>
      <c r="S46" s="11" t="s">
        <v>21</v>
      </c>
      <c r="T46" s="12">
        <v>1800</v>
      </c>
      <c r="U46" s="12">
        <v>6793</v>
      </c>
      <c r="V46" s="9"/>
      <c r="W46" s="22">
        <v>6792.99</v>
      </c>
      <c r="X46" s="23">
        <v>0.9999985278963639</v>
      </c>
      <c r="Y46" s="22">
        <v>1.0000000000218279E-2</v>
      </c>
      <c r="Z46" s="21"/>
      <c r="AA46" s="22">
        <v>6792.99</v>
      </c>
      <c r="AB46" s="22">
        <v>1905.31</v>
      </c>
      <c r="AC46" s="21"/>
      <c r="AD46" s="22">
        <v>1905.31</v>
      </c>
      <c r="AE46" s="23">
        <v>0.2804813778890034</v>
      </c>
      <c r="AF46" s="22">
        <v>4887.68</v>
      </c>
      <c r="AG46" s="10">
        <v>0</v>
      </c>
      <c r="AH46" s="10">
        <v>0</v>
      </c>
      <c r="AI46" s="10">
        <v>324.10000000000002</v>
      </c>
      <c r="AJ46" s="10">
        <v>0</v>
      </c>
      <c r="AK46" s="10">
        <v>0</v>
      </c>
      <c r="AL46" s="10">
        <v>658.71</v>
      </c>
      <c r="AM46" s="10">
        <v>0</v>
      </c>
      <c r="AN46" s="10">
        <v>922.5</v>
      </c>
      <c r="AO46" s="10">
        <v>0</v>
      </c>
      <c r="AP46" s="10">
        <v>450</v>
      </c>
      <c r="AQ46" s="10">
        <v>450</v>
      </c>
      <c r="AR46" s="10">
        <v>450</v>
      </c>
      <c r="AS46" s="10">
        <v>3537.69</v>
      </c>
      <c r="AT46" s="13">
        <f t="shared" si="1"/>
        <v>6793</v>
      </c>
      <c r="AU46" s="13">
        <f t="shared" si="0"/>
        <v>0</v>
      </c>
      <c r="AV46" s="68" t="str">
        <f>+IF(Tabla1[[#This Row],[NO CERT]]=0,"NO","SI")</f>
        <v>SI</v>
      </c>
      <c r="AZ46" t="s">
        <v>45</v>
      </c>
      <c r="BA46" t="s">
        <v>20</v>
      </c>
    </row>
    <row r="47" spans="1:53" x14ac:dyDescent="0.25">
      <c r="A47" s="15" t="s">
        <v>317</v>
      </c>
      <c r="B47" s="15" t="s">
        <v>318</v>
      </c>
      <c r="C47" s="16" t="s">
        <v>13</v>
      </c>
      <c r="D47" s="17" t="s">
        <v>661</v>
      </c>
      <c r="E47" s="18" t="s">
        <v>319</v>
      </c>
      <c r="F47" s="17" t="s">
        <v>320</v>
      </c>
      <c r="G47" s="17" t="s">
        <v>321</v>
      </c>
      <c r="H47" s="17" t="s">
        <v>442</v>
      </c>
      <c r="I47" s="18" t="s">
        <v>452</v>
      </c>
      <c r="J47" s="18" t="s">
        <v>445</v>
      </c>
      <c r="K47" s="18" t="s">
        <v>556</v>
      </c>
      <c r="L47" s="17" t="s">
        <v>503</v>
      </c>
      <c r="M47" s="17" t="s">
        <v>586</v>
      </c>
      <c r="N47" s="19" t="s">
        <v>45</v>
      </c>
      <c r="O47" s="18" t="s">
        <v>503</v>
      </c>
      <c r="P47" s="18" t="s">
        <v>485</v>
      </c>
      <c r="Q47" s="18" t="s">
        <v>234</v>
      </c>
      <c r="R47" s="20" t="s">
        <v>15</v>
      </c>
      <c r="S47" s="11" t="s">
        <v>16</v>
      </c>
      <c r="T47" s="12">
        <v>0</v>
      </c>
      <c r="U47" s="12">
        <v>2801</v>
      </c>
      <c r="V47" s="9"/>
      <c r="W47" s="22">
        <v>2801</v>
      </c>
      <c r="X47" s="23">
        <v>1</v>
      </c>
      <c r="Y47" s="22">
        <v>0</v>
      </c>
      <c r="Z47" s="21"/>
      <c r="AA47" s="22">
        <v>2801</v>
      </c>
      <c r="AB47" s="22">
        <v>1340</v>
      </c>
      <c r="AC47" s="21"/>
      <c r="AD47" s="22">
        <v>1340</v>
      </c>
      <c r="AE47" s="23">
        <v>0.47840057122456264</v>
      </c>
      <c r="AF47" s="22">
        <v>1461</v>
      </c>
      <c r="AG47" s="10">
        <v>0</v>
      </c>
      <c r="AH47" s="10">
        <v>500</v>
      </c>
      <c r="AI47" s="10">
        <v>178.6</v>
      </c>
      <c r="AJ47" s="10">
        <v>0</v>
      </c>
      <c r="AK47" s="10">
        <v>0</v>
      </c>
      <c r="AL47" s="10">
        <v>345.8</v>
      </c>
      <c r="AM47" s="10">
        <v>315.60000000000002</v>
      </c>
      <c r="AN47" s="10">
        <v>0</v>
      </c>
      <c r="AO47" s="10">
        <v>0</v>
      </c>
      <c r="AP47" s="10">
        <v>365.25</v>
      </c>
      <c r="AQ47" s="10">
        <v>365.25</v>
      </c>
      <c r="AR47" s="10">
        <v>365.25</v>
      </c>
      <c r="AS47" s="10">
        <v>365.25</v>
      </c>
      <c r="AT47" s="13">
        <f t="shared" si="1"/>
        <v>2801</v>
      </c>
      <c r="AU47" s="13">
        <f t="shared" si="0"/>
        <v>0</v>
      </c>
      <c r="AV47" s="68" t="str">
        <f>+IF(Tabla1[[#This Row],[NO CERT]]=0,"NO","SI")</f>
        <v>NO</v>
      </c>
      <c r="AZ47" t="s">
        <v>45</v>
      </c>
      <c r="BA47" t="s">
        <v>15</v>
      </c>
    </row>
    <row r="48" spans="1:53" x14ac:dyDescent="0.25">
      <c r="A48" s="15" t="s">
        <v>317</v>
      </c>
      <c r="B48" s="15" t="s">
        <v>318</v>
      </c>
      <c r="C48" s="16" t="s">
        <v>13</v>
      </c>
      <c r="D48" s="17" t="s">
        <v>661</v>
      </c>
      <c r="E48" s="18" t="s">
        <v>319</v>
      </c>
      <c r="F48" s="17" t="s">
        <v>320</v>
      </c>
      <c r="G48" s="17" t="s">
        <v>321</v>
      </c>
      <c r="H48" s="17" t="s">
        <v>442</v>
      </c>
      <c r="I48" s="18" t="s">
        <v>449</v>
      </c>
      <c r="J48" s="18" t="s">
        <v>440</v>
      </c>
      <c r="K48" s="18" t="s">
        <v>556</v>
      </c>
      <c r="L48" s="17" t="s">
        <v>503</v>
      </c>
      <c r="M48" s="17" t="s">
        <v>586</v>
      </c>
      <c r="N48" s="19" t="s">
        <v>45</v>
      </c>
      <c r="O48" s="18" t="s">
        <v>503</v>
      </c>
      <c r="P48" s="18" t="s">
        <v>485</v>
      </c>
      <c r="Q48" s="18" t="s">
        <v>235</v>
      </c>
      <c r="R48" s="20" t="s">
        <v>18</v>
      </c>
      <c r="S48" s="11" t="s">
        <v>19</v>
      </c>
      <c r="T48" s="12">
        <v>800</v>
      </c>
      <c r="U48" s="12">
        <v>800</v>
      </c>
      <c r="V48" s="9"/>
      <c r="W48" s="22">
        <v>0</v>
      </c>
      <c r="X48" s="23">
        <v>0</v>
      </c>
      <c r="Y48" s="22">
        <v>800</v>
      </c>
      <c r="Z48" s="21"/>
      <c r="AA48" s="22">
        <v>0</v>
      </c>
      <c r="AB48" s="22">
        <v>0</v>
      </c>
      <c r="AC48" s="21"/>
      <c r="AD48" s="22">
        <v>0</v>
      </c>
      <c r="AE48" s="23">
        <v>0</v>
      </c>
      <c r="AF48" s="22">
        <v>0</v>
      </c>
      <c r="AG48" s="10">
        <v>0</v>
      </c>
      <c r="AH48" s="10">
        <v>0</v>
      </c>
      <c r="AI48" s="10">
        <v>0</v>
      </c>
      <c r="AJ48" s="10">
        <v>0</v>
      </c>
      <c r="AK48" s="10">
        <v>0</v>
      </c>
      <c r="AL48" s="10">
        <v>0</v>
      </c>
      <c r="AM48" s="10">
        <v>0</v>
      </c>
      <c r="AN48" s="10">
        <v>0</v>
      </c>
      <c r="AO48" s="10">
        <v>0</v>
      </c>
      <c r="AP48" s="10">
        <v>0</v>
      </c>
      <c r="AQ48" s="10">
        <v>800</v>
      </c>
      <c r="AR48" s="10">
        <v>0</v>
      </c>
      <c r="AS48" s="10">
        <v>0</v>
      </c>
      <c r="AT48" s="13">
        <f t="shared" si="1"/>
        <v>800</v>
      </c>
      <c r="AU48" s="13">
        <f t="shared" si="0"/>
        <v>0</v>
      </c>
      <c r="AV48" s="68" t="str">
        <f>+IF(Tabla1[[#This Row],[NO CERT]]=0,"NO","SI")</f>
        <v>SI</v>
      </c>
      <c r="AZ48" t="s">
        <v>45</v>
      </c>
      <c r="BA48" t="s">
        <v>18</v>
      </c>
    </row>
    <row r="49" spans="1:53" x14ac:dyDescent="0.25">
      <c r="A49" s="15" t="s">
        <v>317</v>
      </c>
      <c r="B49" s="15" t="s">
        <v>318</v>
      </c>
      <c r="C49" s="16" t="s">
        <v>13</v>
      </c>
      <c r="D49" s="17" t="s">
        <v>661</v>
      </c>
      <c r="E49" s="18" t="s">
        <v>319</v>
      </c>
      <c r="F49" s="17" t="s">
        <v>320</v>
      </c>
      <c r="G49" s="17" t="s">
        <v>321</v>
      </c>
      <c r="H49" s="17" t="s">
        <v>442</v>
      </c>
      <c r="I49" s="18" t="s">
        <v>449</v>
      </c>
      <c r="J49" s="18" t="s">
        <v>440</v>
      </c>
      <c r="K49" s="18" t="s">
        <v>556</v>
      </c>
      <c r="L49" s="17" t="s">
        <v>503</v>
      </c>
      <c r="M49" s="17" t="s">
        <v>586</v>
      </c>
      <c r="N49" s="19" t="s">
        <v>45</v>
      </c>
      <c r="O49" s="18" t="s">
        <v>503</v>
      </c>
      <c r="P49" s="18" t="s">
        <v>485</v>
      </c>
      <c r="Q49" s="18" t="s">
        <v>345</v>
      </c>
      <c r="R49" s="20" t="s">
        <v>344</v>
      </c>
      <c r="S49" s="11" t="s">
        <v>346</v>
      </c>
      <c r="T49" s="12">
        <v>4800</v>
      </c>
      <c r="U49" s="12">
        <v>4800</v>
      </c>
      <c r="V49" s="9"/>
      <c r="W49" s="22">
        <v>0</v>
      </c>
      <c r="X49" s="23">
        <v>0</v>
      </c>
      <c r="Y49" s="22">
        <v>4800</v>
      </c>
      <c r="Z49" s="21"/>
      <c r="AA49" s="22">
        <v>0</v>
      </c>
      <c r="AB49" s="22">
        <v>0</v>
      </c>
      <c r="AC49" s="21"/>
      <c r="AD49" s="22">
        <v>0</v>
      </c>
      <c r="AE49" s="23">
        <v>0</v>
      </c>
      <c r="AF49" s="22">
        <v>0</v>
      </c>
      <c r="AG49" s="10">
        <v>0</v>
      </c>
      <c r="AH49" s="10">
        <v>0</v>
      </c>
      <c r="AI49" s="10">
        <v>0</v>
      </c>
      <c r="AJ49" s="10">
        <v>0</v>
      </c>
      <c r="AK49" s="10">
        <v>0</v>
      </c>
      <c r="AL49" s="10">
        <v>0</v>
      </c>
      <c r="AM49" s="10">
        <v>0</v>
      </c>
      <c r="AN49" s="10">
        <v>0</v>
      </c>
      <c r="AO49" s="10">
        <v>0</v>
      </c>
      <c r="AP49" s="10">
        <v>4800</v>
      </c>
      <c r="AQ49" s="10">
        <v>0</v>
      </c>
      <c r="AR49" s="10">
        <v>0</v>
      </c>
      <c r="AS49" s="10">
        <v>0</v>
      </c>
      <c r="AT49" s="13">
        <f t="shared" si="1"/>
        <v>4800</v>
      </c>
      <c r="AU49" s="13">
        <f t="shared" si="0"/>
        <v>0</v>
      </c>
      <c r="AV49" s="68" t="str">
        <f>+IF(Tabla1[[#This Row],[NO CERT]]=0,"NO","SI")</f>
        <v>SI</v>
      </c>
      <c r="AZ49" t="s">
        <v>45</v>
      </c>
      <c r="BA49" t="s">
        <v>344</v>
      </c>
    </row>
    <row r="50" spans="1:53" x14ac:dyDescent="0.25">
      <c r="A50" s="15" t="s">
        <v>317</v>
      </c>
      <c r="B50" s="15" t="s">
        <v>318</v>
      </c>
      <c r="C50" s="16" t="s">
        <v>13</v>
      </c>
      <c r="D50" s="17" t="s">
        <v>661</v>
      </c>
      <c r="E50" s="18" t="s">
        <v>319</v>
      </c>
      <c r="F50" s="17" t="s">
        <v>320</v>
      </c>
      <c r="G50" s="17" t="s">
        <v>321</v>
      </c>
      <c r="H50" s="17" t="s">
        <v>442</v>
      </c>
      <c r="I50" s="18" t="s">
        <v>487</v>
      </c>
      <c r="J50" s="18" t="s">
        <v>445</v>
      </c>
      <c r="K50" s="18" t="s">
        <v>556</v>
      </c>
      <c r="L50" s="17" t="s">
        <v>503</v>
      </c>
      <c r="M50" s="17" t="s">
        <v>586</v>
      </c>
      <c r="N50" s="19" t="s">
        <v>45</v>
      </c>
      <c r="O50" s="18" t="s">
        <v>503</v>
      </c>
      <c r="P50" s="18" t="s">
        <v>485</v>
      </c>
      <c r="Q50" s="18" t="s">
        <v>227</v>
      </c>
      <c r="R50" s="20" t="s">
        <v>22</v>
      </c>
      <c r="S50" s="11" t="s">
        <v>23</v>
      </c>
      <c r="T50" s="12">
        <v>0</v>
      </c>
      <c r="U50" s="12">
        <v>1000</v>
      </c>
      <c r="V50" s="9"/>
      <c r="W50" s="22">
        <v>1000</v>
      </c>
      <c r="X50" s="23">
        <v>1</v>
      </c>
      <c r="Y50" s="22">
        <v>0</v>
      </c>
      <c r="Z50" s="21"/>
      <c r="AA50" s="22">
        <v>1000</v>
      </c>
      <c r="AB50" s="22">
        <v>0</v>
      </c>
      <c r="AC50" s="21"/>
      <c r="AD50" s="22">
        <v>0</v>
      </c>
      <c r="AE50" s="23">
        <v>0</v>
      </c>
      <c r="AF50" s="22">
        <v>1000</v>
      </c>
      <c r="AG50" s="10">
        <v>0</v>
      </c>
      <c r="AH50" s="10">
        <v>0</v>
      </c>
      <c r="AI50" s="10">
        <v>0</v>
      </c>
      <c r="AJ50" s="10">
        <v>0</v>
      </c>
      <c r="AK50" s="10">
        <v>0</v>
      </c>
      <c r="AL50" s="10">
        <v>0</v>
      </c>
      <c r="AM50" s="10">
        <v>0</v>
      </c>
      <c r="AN50" s="10">
        <v>0</v>
      </c>
      <c r="AO50" s="10">
        <v>0</v>
      </c>
      <c r="AP50" s="10">
        <v>300</v>
      </c>
      <c r="AQ50" s="10">
        <v>250</v>
      </c>
      <c r="AR50" s="10">
        <v>0</v>
      </c>
      <c r="AS50" s="10">
        <v>450</v>
      </c>
      <c r="AT50" s="13">
        <f t="shared" si="1"/>
        <v>1000</v>
      </c>
      <c r="AU50" s="13">
        <f t="shared" si="0"/>
        <v>0</v>
      </c>
      <c r="AV50" s="68" t="str">
        <f>+IF(Tabla1[[#This Row],[NO CERT]]=0,"NO","SI")</f>
        <v>NO</v>
      </c>
      <c r="AZ50" t="s">
        <v>45</v>
      </c>
      <c r="BA50" t="s">
        <v>22</v>
      </c>
    </row>
    <row r="51" spans="1:53" x14ac:dyDescent="0.25">
      <c r="A51" s="15" t="s">
        <v>317</v>
      </c>
      <c r="B51" s="15" t="s">
        <v>318</v>
      </c>
      <c r="C51" s="16" t="s">
        <v>13</v>
      </c>
      <c r="D51" s="17" t="s">
        <v>661</v>
      </c>
      <c r="E51" s="18" t="s">
        <v>319</v>
      </c>
      <c r="F51" s="17" t="s">
        <v>320</v>
      </c>
      <c r="G51" s="17" t="s">
        <v>321</v>
      </c>
      <c r="H51" s="17" t="s">
        <v>442</v>
      </c>
      <c r="I51" s="18" t="s">
        <v>523</v>
      </c>
      <c r="J51" s="18" t="s">
        <v>445</v>
      </c>
      <c r="K51" s="18" t="s">
        <v>556</v>
      </c>
      <c r="L51" s="17" t="s">
        <v>503</v>
      </c>
      <c r="M51" s="17" t="s">
        <v>586</v>
      </c>
      <c r="N51" s="19" t="s">
        <v>45</v>
      </c>
      <c r="O51" s="18" t="s">
        <v>503</v>
      </c>
      <c r="P51" s="18" t="s">
        <v>485</v>
      </c>
      <c r="Q51" s="18" t="s">
        <v>228</v>
      </c>
      <c r="R51" s="20" t="s">
        <v>24</v>
      </c>
      <c r="S51" s="11" t="s">
        <v>25</v>
      </c>
      <c r="T51" s="12">
        <v>0</v>
      </c>
      <c r="U51" s="12">
        <v>2025</v>
      </c>
      <c r="V51" s="9"/>
      <c r="W51" s="22">
        <v>2025</v>
      </c>
      <c r="X51" s="23">
        <v>1</v>
      </c>
      <c r="Y51" s="22">
        <v>0</v>
      </c>
      <c r="Z51" s="21"/>
      <c r="AA51" s="22">
        <v>2025</v>
      </c>
      <c r="AB51" s="22">
        <v>788.08999999999992</v>
      </c>
      <c r="AC51" s="21"/>
      <c r="AD51" s="22">
        <v>788.08999999999992</v>
      </c>
      <c r="AE51" s="23">
        <v>0.38918024691358022</v>
      </c>
      <c r="AF51" s="22">
        <v>1236.9100000000001</v>
      </c>
      <c r="AG51" s="10">
        <v>0</v>
      </c>
      <c r="AH51" s="10">
        <v>0</v>
      </c>
      <c r="AI51" s="10">
        <v>506.09</v>
      </c>
      <c r="AJ51" s="10">
        <v>0</v>
      </c>
      <c r="AK51" s="10">
        <v>0</v>
      </c>
      <c r="AL51" s="10">
        <v>0</v>
      </c>
      <c r="AM51" s="10">
        <v>282</v>
      </c>
      <c r="AN51" s="10">
        <v>0</v>
      </c>
      <c r="AO51" s="10">
        <v>0</v>
      </c>
      <c r="AP51" s="10">
        <v>303.78200000000004</v>
      </c>
      <c r="AQ51" s="10">
        <v>303.7819999999997</v>
      </c>
      <c r="AR51" s="10">
        <v>21.782000000000153</v>
      </c>
      <c r="AS51" s="10">
        <v>607.56400000000031</v>
      </c>
      <c r="AT51" s="13">
        <f t="shared" si="1"/>
        <v>2025</v>
      </c>
      <c r="AU51" s="13">
        <f t="shared" si="0"/>
        <v>0</v>
      </c>
      <c r="AV51" s="68" t="str">
        <f>+IF(Tabla1[[#This Row],[NO CERT]]=0,"NO","SI")</f>
        <v>NO</v>
      </c>
      <c r="AZ51" t="s">
        <v>45</v>
      </c>
      <c r="BA51" t="s">
        <v>24</v>
      </c>
    </row>
    <row r="52" spans="1:53" x14ac:dyDescent="0.25">
      <c r="A52" s="15" t="s">
        <v>317</v>
      </c>
      <c r="B52" s="15" t="s">
        <v>318</v>
      </c>
      <c r="C52" s="16" t="s">
        <v>13</v>
      </c>
      <c r="D52" s="17" t="s">
        <v>661</v>
      </c>
      <c r="E52" s="18" t="s">
        <v>319</v>
      </c>
      <c r="F52" s="17" t="s">
        <v>320</v>
      </c>
      <c r="G52" s="17" t="s">
        <v>321</v>
      </c>
      <c r="H52" s="17" t="s">
        <v>442</v>
      </c>
      <c r="I52" s="18" t="s">
        <v>452</v>
      </c>
      <c r="J52" s="18" t="s">
        <v>445</v>
      </c>
      <c r="K52" s="18" t="s">
        <v>556</v>
      </c>
      <c r="L52" s="17" t="s">
        <v>503</v>
      </c>
      <c r="M52" s="17" t="s">
        <v>586</v>
      </c>
      <c r="N52" s="19" t="s">
        <v>45</v>
      </c>
      <c r="O52" s="18" t="s">
        <v>503</v>
      </c>
      <c r="P52" s="18" t="s">
        <v>485</v>
      </c>
      <c r="Q52" s="18" t="s">
        <v>238</v>
      </c>
      <c r="R52" s="20" t="s">
        <v>26</v>
      </c>
      <c r="S52" s="11" t="s">
        <v>27</v>
      </c>
      <c r="T52" s="12">
        <v>0</v>
      </c>
      <c r="U52" s="12">
        <v>343</v>
      </c>
      <c r="V52" s="9"/>
      <c r="W52" s="22">
        <v>343</v>
      </c>
      <c r="X52" s="23">
        <v>1</v>
      </c>
      <c r="Y52" s="22">
        <v>0</v>
      </c>
      <c r="Z52" s="21"/>
      <c r="AA52" s="22">
        <v>343</v>
      </c>
      <c r="AB52" s="22">
        <v>23.4</v>
      </c>
      <c r="AC52" s="21"/>
      <c r="AD52" s="22">
        <v>23.4</v>
      </c>
      <c r="AE52" s="23">
        <v>6.8221574344023317E-2</v>
      </c>
      <c r="AF52" s="22">
        <v>319.60000000000002</v>
      </c>
      <c r="AG52" s="10">
        <v>0</v>
      </c>
      <c r="AH52" s="10">
        <v>0</v>
      </c>
      <c r="AI52" s="10">
        <v>0</v>
      </c>
      <c r="AJ52" s="10">
        <v>0</v>
      </c>
      <c r="AK52" s="10">
        <v>0</v>
      </c>
      <c r="AL52" s="10">
        <v>0</v>
      </c>
      <c r="AM52" s="10">
        <v>23.4</v>
      </c>
      <c r="AN52" s="10">
        <v>0</v>
      </c>
      <c r="AO52" s="10">
        <v>0</v>
      </c>
      <c r="AP52" s="10">
        <v>31.960000000000004</v>
      </c>
      <c r="AQ52" s="10">
        <v>63.920000000000009</v>
      </c>
      <c r="AR52" s="10">
        <v>95.88000000000001</v>
      </c>
      <c r="AS52" s="10">
        <v>127.84000000000002</v>
      </c>
      <c r="AT52" s="13">
        <f t="shared" si="1"/>
        <v>343.00000000000006</v>
      </c>
      <c r="AU52" s="13">
        <f t="shared" si="0"/>
        <v>0</v>
      </c>
      <c r="AV52" s="68" t="str">
        <f>+IF(Tabla1[[#This Row],[NO CERT]]=0,"NO","SI")</f>
        <v>NO</v>
      </c>
      <c r="AZ52" t="s">
        <v>45</v>
      </c>
      <c r="BA52" t="s">
        <v>26</v>
      </c>
    </row>
    <row r="53" spans="1:53" x14ac:dyDescent="0.25">
      <c r="A53" s="15" t="s">
        <v>317</v>
      </c>
      <c r="B53" s="15" t="s">
        <v>318</v>
      </c>
      <c r="C53" s="16" t="s">
        <v>13</v>
      </c>
      <c r="D53" s="17" t="s">
        <v>661</v>
      </c>
      <c r="E53" s="18" t="s">
        <v>319</v>
      </c>
      <c r="F53" s="17" t="s">
        <v>320</v>
      </c>
      <c r="G53" s="17" t="s">
        <v>321</v>
      </c>
      <c r="H53" s="17" t="s">
        <v>442</v>
      </c>
      <c r="I53" s="18" t="s">
        <v>448</v>
      </c>
      <c r="J53" s="18" t="s">
        <v>440</v>
      </c>
      <c r="K53" s="18" t="s">
        <v>556</v>
      </c>
      <c r="L53" s="17" t="s">
        <v>503</v>
      </c>
      <c r="M53" s="17" t="s">
        <v>586</v>
      </c>
      <c r="N53" s="19" t="s">
        <v>45</v>
      </c>
      <c r="O53" s="18" t="s">
        <v>503</v>
      </c>
      <c r="P53" s="18" t="s">
        <v>485</v>
      </c>
      <c r="Q53" s="18" t="s">
        <v>239</v>
      </c>
      <c r="R53" s="20" t="s">
        <v>43</v>
      </c>
      <c r="S53" s="11" t="s">
        <v>44</v>
      </c>
      <c r="T53" s="12">
        <v>2400</v>
      </c>
      <c r="U53" s="12">
        <v>14130</v>
      </c>
      <c r="V53" s="9"/>
      <c r="W53" s="22">
        <v>13938.7</v>
      </c>
      <c r="X53" s="23">
        <v>0.98646142958244876</v>
      </c>
      <c r="Y53" s="22">
        <v>191.29999999999927</v>
      </c>
      <c r="Z53" s="21"/>
      <c r="AA53" s="22">
        <v>13938.7</v>
      </c>
      <c r="AB53" s="22">
        <v>13938.7</v>
      </c>
      <c r="AC53" s="21"/>
      <c r="AD53" s="22">
        <v>5842.2</v>
      </c>
      <c r="AE53" s="23">
        <v>0.41346072186836519</v>
      </c>
      <c r="AF53" s="22">
        <v>8096.5000000000009</v>
      </c>
      <c r="AG53" s="10">
        <v>0</v>
      </c>
      <c r="AH53" s="10">
        <v>0</v>
      </c>
      <c r="AI53" s="10">
        <v>2538.6999999999998</v>
      </c>
      <c r="AJ53" s="10">
        <v>0</v>
      </c>
      <c r="AK53" s="10">
        <v>0</v>
      </c>
      <c r="AL53" s="10">
        <v>0</v>
      </c>
      <c r="AM53" s="10">
        <v>0</v>
      </c>
      <c r="AN53" s="10">
        <v>3303.5</v>
      </c>
      <c r="AO53" s="10">
        <v>0</v>
      </c>
      <c r="AP53" s="10">
        <v>0</v>
      </c>
      <c r="AQ53" s="10">
        <v>0</v>
      </c>
      <c r="AR53" s="10">
        <v>0</v>
      </c>
      <c r="AS53" s="10">
        <v>8287.7999999999993</v>
      </c>
      <c r="AT53" s="13">
        <f t="shared" si="1"/>
        <v>14130</v>
      </c>
      <c r="AU53" s="13">
        <f t="shared" si="0"/>
        <v>0</v>
      </c>
      <c r="AV53" s="68" t="str">
        <f>+IF(Tabla1[[#This Row],[NO CERT]]=0,"NO","SI")</f>
        <v>SI</v>
      </c>
      <c r="AZ53" t="s">
        <v>45</v>
      </c>
      <c r="BA53" t="s">
        <v>43</v>
      </c>
    </row>
    <row r="54" spans="1:53" x14ac:dyDescent="0.25">
      <c r="A54" s="15" t="s">
        <v>317</v>
      </c>
      <c r="B54" s="15" t="s">
        <v>318</v>
      </c>
      <c r="C54" s="16" t="s">
        <v>13</v>
      </c>
      <c r="D54" s="17" t="s">
        <v>661</v>
      </c>
      <c r="E54" s="18" t="s">
        <v>319</v>
      </c>
      <c r="F54" s="17" t="s">
        <v>320</v>
      </c>
      <c r="G54" s="17" t="s">
        <v>321</v>
      </c>
      <c r="H54" s="17" t="s">
        <v>442</v>
      </c>
      <c r="I54" s="18" t="s">
        <v>448</v>
      </c>
      <c r="J54" s="18" t="s">
        <v>440</v>
      </c>
      <c r="K54" s="18" t="s">
        <v>556</v>
      </c>
      <c r="L54" s="17" t="s">
        <v>503</v>
      </c>
      <c r="M54" s="17" t="s">
        <v>586</v>
      </c>
      <c r="N54" s="19" t="s">
        <v>45</v>
      </c>
      <c r="O54" s="18" t="s">
        <v>503</v>
      </c>
      <c r="P54" s="18" t="s">
        <v>485</v>
      </c>
      <c r="Q54" s="18" t="s">
        <v>243</v>
      </c>
      <c r="R54" s="20" t="s">
        <v>30</v>
      </c>
      <c r="S54" s="11" t="s">
        <v>31</v>
      </c>
      <c r="T54" s="12">
        <v>1680</v>
      </c>
      <c r="U54" s="12">
        <v>1350</v>
      </c>
      <c r="V54" s="9"/>
      <c r="W54" s="22">
        <v>1350</v>
      </c>
      <c r="X54" s="23">
        <v>1</v>
      </c>
      <c r="Y54" s="22">
        <v>0</v>
      </c>
      <c r="Z54" s="21"/>
      <c r="AA54" s="22">
        <v>1350</v>
      </c>
      <c r="AB54" s="22">
        <v>1350</v>
      </c>
      <c r="AC54" s="21"/>
      <c r="AD54" s="22">
        <v>1080</v>
      </c>
      <c r="AE54" s="23">
        <v>0.8</v>
      </c>
      <c r="AF54" s="22">
        <v>270</v>
      </c>
      <c r="AG54" s="10">
        <v>0</v>
      </c>
      <c r="AH54" s="10">
        <v>270</v>
      </c>
      <c r="AI54" s="10">
        <v>135</v>
      </c>
      <c r="AJ54" s="10">
        <v>135</v>
      </c>
      <c r="AK54" s="10">
        <v>135</v>
      </c>
      <c r="AL54" s="10">
        <v>135</v>
      </c>
      <c r="AM54" s="10">
        <v>135</v>
      </c>
      <c r="AN54" s="10">
        <v>135</v>
      </c>
      <c r="AO54" s="10">
        <v>0</v>
      </c>
      <c r="AP54" s="10">
        <v>110</v>
      </c>
      <c r="AQ54" s="10">
        <v>20</v>
      </c>
      <c r="AR54" s="10">
        <v>0</v>
      </c>
      <c r="AS54" s="10">
        <v>140</v>
      </c>
      <c r="AT54" s="13">
        <f t="shared" si="1"/>
        <v>1350</v>
      </c>
      <c r="AU54" s="13">
        <f t="shared" si="0"/>
        <v>0</v>
      </c>
      <c r="AV54" s="68" t="str">
        <f>+IF(Tabla1[[#This Row],[NO CERT]]=0,"NO","SI")</f>
        <v>NO</v>
      </c>
      <c r="AZ54" t="s">
        <v>45</v>
      </c>
      <c r="BA54" t="s">
        <v>30</v>
      </c>
    </row>
    <row r="55" spans="1:53" x14ac:dyDescent="0.25">
      <c r="A55" s="15" t="s">
        <v>317</v>
      </c>
      <c r="B55" s="15" t="s">
        <v>318</v>
      </c>
      <c r="C55" s="16" t="s">
        <v>13</v>
      </c>
      <c r="D55" s="17" t="s">
        <v>661</v>
      </c>
      <c r="E55" s="18" t="s">
        <v>319</v>
      </c>
      <c r="F55" s="17" t="s">
        <v>320</v>
      </c>
      <c r="G55" s="17" t="s">
        <v>321</v>
      </c>
      <c r="H55" s="17" t="s">
        <v>442</v>
      </c>
      <c r="I55" s="18" t="s">
        <v>452</v>
      </c>
      <c r="J55" s="18" t="s">
        <v>445</v>
      </c>
      <c r="K55" s="18" t="s">
        <v>556</v>
      </c>
      <c r="L55" s="17" t="s">
        <v>503</v>
      </c>
      <c r="M55" s="17" t="s">
        <v>586</v>
      </c>
      <c r="N55" s="19" t="s">
        <v>45</v>
      </c>
      <c r="O55" s="18" t="s">
        <v>503</v>
      </c>
      <c r="P55" s="18" t="s">
        <v>485</v>
      </c>
      <c r="Q55" s="18" t="s">
        <v>244</v>
      </c>
      <c r="R55" s="20" t="s">
        <v>70</v>
      </c>
      <c r="S55" s="11" t="s">
        <v>71</v>
      </c>
      <c r="T55" s="12">
        <v>0</v>
      </c>
      <c r="U55" s="12">
        <v>748</v>
      </c>
      <c r="V55" s="9"/>
      <c r="W55" s="22">
        <v>727</v>
      </c>
      <c r="X55" s="23">
        <v>0.97192513368983957</v>
      </c>
      <c r="Y55" s="22">
        <v>21</v>
      </c>
      <c r="Z55" s="21"/>
      <c r="AA55" s="22">
        <v>727</v>
      </c>
      <c r="AB55" s="22">
        <v>180</v>
      </c>
      <c r="AC55" s="21"/>
      <c r="AD55" s="22">
        <v>180</v>
      </c>
      <c r="AE55" s="23">
        <v>0.24064171122994651</v>
      </c>
      <c r="AF55" s="22">
        <v>547</v>
      </c>
      <c r="AG55" s="10">
        <v>0</v>
      </c>
      <c r="AH55" s="10">
        <v>0</v>
      </c>
      <c r="AI55" s="10">
        <v>72</v>
      </c>
      <c r="AJ55" s="10">
        <v>0</v>
      </c>
      <c r="AK55" s="10">
        <v>0</v>
      </c>
      <c r="AL55" s="10">
        <v>72</v>
      </c>
      <c r="AM55" s="10">
        <v>36</v>
      </c>
      <c r="AN55" s="10">
        <v>0</v>
      </c>
      <c r="AO55" s="10">
        <v>0</v>
      </c>
      <c r="AP55" s="10">
        <v>56.800000000000004</v>
      </c>
      <c r="AQ55" s="10">
        <v>113.60000000000001</v>
      </c>
      <c r="AR55" s="10">
        <v>170.4</v>
      </c>
      <c r="AS55" s="10">
        <v>227.20000000000002</v>
      </c>
      <c r="AT55" s="13">
        <f t="shared" si="1"/>
        <v>748.00000000000011</v>
      </c>
      <c r="AU55" s="13">
        <f t="shared" si="0"/>
        <v>0</v>
      </c>
      <c r="AV55" s="68" t="str">
        <f>+IF(Tabla1[[#This Row],[NO CERT]]=0,"NO","SI")</f>
        <v>SI</v>
      </c>
      <c r="AZ55" t="s">
        <v>45</v>
      </c>
      <c r="BA55" t="s">
        <v>70</v>
      </c>
    </row>
    <row r="56" spans="1:53" x14ac:dyDescent="0.25">
      <c r="A56" s="15" t="s">
        <v>317</v>
      </c>
      <c r="B56" s="15" t="s">
        <v>318</v>
      </c>
      <c r="C56" s="16" t="s">
        <v>13</v>
      </c>
      <c r="D56" s="17" t="s">
        <v>661</v>
      </c>
      <c r="E56" s="18" t="s">
        <v>319</v>
      </c>
      <c r="F56" s="17" t="s">
        <v>320</v>
      </c>
      <c r="G56" s="17" t="s">
        <v>321</v>
      </c>
      <c r="H56" s="17" t="s">
        <v>442</v>
      </c>
      <c r="I56" s="18" t="s">
        <v>469</v>
      </c>
      <c r="J56" s="18" t="s">
        <v>445</v>
      </c>
      <c r="K56" s="18" t="s">
        <v>556</v>
      </c>
      <c r="L56" s="17" t="s">
        <v>503</v>
      </c>
      <c r="M56" s="17" t="s">
        <v>586</v>
      </c>
      <c r="N56" s="19" t="s">
        <v>45</v>
      </c>
      <c r="O56" s="18" t="s">
        <v>503</v>
      </c>
      <c r="P56" s="18" t="s">
        <v>485</v>
      </c>
      <c r="Q56" s="18" t="s">
        <v>248</v>
      </c>
      <c r="R56" s="20" t="s">
        <v>32</v>
      </c>
      <c r="S56" s="11" t="s">
        <v>33</v>
      </c>
      <c r="T56" s="12">
        <v>96000</v>
      </c>
      <c r="U56" s="12">
        <v>0</v>
      </c>
      <c r="V56" s="9"/>
      <c r="W56" s="22">
        <v>0</v>
      </c>
      <c r="X56" s="23">
        <v>0</v>
      </c>
      <c r="Y56" s="22">
        <v>0</v>
      </c>
      <c r="Z56" s="21"/>
      <c r="AA56" s="22">
        <v>0</v>
      </c>
      <c r="AB56" s="22">
        <v>0</v>
      </c>
      <c r="AC56" s="21"/>
      <c r="AD56" s="22">
        <v>0</v>
      </c>
      <c r="AE56" s="23">
        <v>0</v>
      </c>
      <c r="AF56" s="22">
        <v>0</v>
      </c>
      <c r="AG56" s="10">
        <v>0</v>
      </c>
      <c r="AH56" s="10">
        <v>0</v>
      </c>
      <c r="AI56" s="10">
        <v>0</v>
      </c>
      <c r="AJ56" s="10">
        <v>0</v>
      </c>
      <c r="AK56" s="10">
        <v>0</v>
      </c>
      <c r="AL56" s="10">
        <v>0</v>
      </c>
      <c r="AM56" s="10">
        <v>0</v>
      </c>
      <c r="AN56" s="10">
        <v>0</v>
      </c>
      <c r="AO56" s="10">
        <v>0</v>
      </c>
      <c r="AP56" s="10">
        <v>0</v>
      </c>
      <c r="AQ56" s="10">
        <v>0</v>
      </c>
      <c r="AR56" s="10">
        <v>0</v>
      </c>
      <c r="AS56" s="10">
        <v>0</v>
      </c>
      <c r="AT56" s="13">
        <f t="shared" si="1"/>
        <v>0</v>
      </c>
      <c r="AU56" s="13">
        <f t="shared" si="0"/>
        <v>0</v>
      </c>
      <c r="AV56" s="68" t="str">
        <f>+IF(Tabla1[[#This Row],[NO CERT]]=0,"NO","SI")</f>
        <v>NO</v>
      </c>
      <c r="AZ56" t="s">
        <v>45</v>
      </c>
      <c r="BA56" t="s">
        <v>32</v>
      </c>
    </row>
    <row r="57" spans="1:53" x14ac:dyDescent="0.25">
      <c r="A57" s="15" t="s">
        <v>317</v>
      </c>
      <c r="B57" s="15" t="s">
        <v>318</v>
      </c>
      <c r="C57" s="16" t="s">
        <v>13</v>
      </c>
      <c r="D57" s="17" t="s">
        <v>661</v>
      </c>
      <c r="E57" s="18" t="s">
        <v>319</v>
      </c>
      <c r="F57" s="17" t="s">
        <v>320</v>
      </c>
      <c r="G57" s="17" t="s">
        <v>321</v>
      </c>
      <c r="H57" s="17" t="s">
        <v>442</v>
      </c>
      <c r="I57" s="18" t="s">
        <v>449</v>
      </c>
      <c r="J57" s="18" t="s">
        <v>440</v>
      </c>
      <c r="K57" s="18" t="s">
        <v>556</v>
      </c>
      <c r="L57" s="17" t="s">
        <v>503</v>
      </c>
      <c r="M57" s="17" t="s">
        <v>586</v>
      </c>
      <c r="N57" s="19" t="s">
        <v>45</v>
      </c>
      <c r="O57" s="18" t="s">
        <v>503</v>
      </c>
      <c r="P57" s="18" t="s">
        <v>485</v>
      </c>
      <c r="Q57" s="18" t="s">
        <v>249</v>
      </c>
      <c r="R57" s="20" t="s">
        <v>34</v>
      </c>
      <c r="S57" s="11" t="s">
        <v>19</v>
      </c>
      <c r="T57" s="12">
        <v>10500</v>
      </c>
      <c r="U57" s="12">
        <v>7200</v>
      </c>
      <c r="V57" s="9"/>
      <c r="W57" s="22">
        <v>0</v>
      </c>
      <c r="X57" s="23">
        <v>0</v>
      </c>
      <c r="Y57" s="22">
        <v>7200</v>
      </c>
      <c r="Z57" s="21"/>
      <c r="AA57" s="22">
        <v>0</v>
      </c>
      <c r="AB57" s="22">
        <v>0</v>
      </c>
      <c r="AC57" s="21"/>
      <c r="AD57" s="22">
        <v>0</v>
      </c>
      <c r="AE57" s="23">
        <v>0</v>
      </c>
      <c r="AF57" s="22">
        <v>0</v>
      </c>
      <c r="AG57" s="10">
        <v>0</v>
      </c>
      <c r="AH57" s="10">
        <v>0</v>
      </c>
      <c r="AI57" s="10">
        <v>0</v>
      </c>
      <c r="AJ57" s="10">
        <v>0</v>
      </c>
      <c r="AK57" s="10">
        <v>0</v>
      </c>
      <c r="AL57" s="10">
        <v>0</v>
      </c>
      <c r="AM57" s="10">
        <v>0</v>
      </c>
      <c r="AN57" s="10">
        <v>0</v>
      </c>
      <c r="AO57" s="10">
        <v>0</v>
      </c>
      <c r="AP57" s="10">
        <v>0</v>
      </c>
      <c r="AQ57" s="10">
        <v>1700</v>
      </c>
      <c r="AR57" s="10">
        <v>3000</v>
      </c>
      <c r="AS57" s="10">
        <v>2500</v>
      </c>
      <c r="AT57" s="13">
        <f t="shared" si="1"/>
        <v>7200</v>
      </c>
      <c r="AU57" s="13">
        <f t="shared" si="0"/>
        <v>0</v>
      </c>
      <c r="AV57" s="68" t="str">
        <f>+IF(Tabla1[[#This Row],[NO CERT]]=0,"NO","SI")</f>
        <v>SI</v>
      </c>
      <c r="AZ57" t="s">
        <v>45</v>
      </c>
      <c r="BA57" t="s">
        <v>34</v>
      </c>
    </row>
    <row r="58" spans="1:53" x14ac:dyDescent="0.25">
      <c r="A58" s="15" t="s">
        <v>317</v>
      </c>
      <c r="B58" s="15" t="s">
        <v>318</v>
      </c>
      <c r="C58" s="16" t="s">
        <v>13</v>
      </c>
      <c r="D58" s="17" t="s">
        <v>661</v>
      </c>
      <c r="E58" s="18" t="s">
        <v>319</v>
      </c>
      <c r="F58" s="17" t="s">
        <v>320</v>
      </c>
      <c r="G58" s="17" t="s">
        <v>321</v>
      </c>
      <c r="H58" s="17" t="s">
        <v>442</v>
      </c>
      <c r="I58" s="18" t="s">
        <v>449</v>
      </c>
      <c r="J58" s="18" t="s">
        <v>440</v>
      </c>
      <c r="K58" s="18" t="s">
        <v>556</v>
      </c>
      <c r="L58" s="17" t="s">
        <v>503</v>
      </c>
      <c r="M58" s="17" t="s">
        <v>586</v>
      </c>
      <c r="N58" s="19" t="s">
        <v>45</v>
      </c>
      <c r="O58" s="18" t="s">
        <v>503</v>
      </c>
      <c r="P58" s="18" t="s">
        <v>485</v>
      </c>
      <c r="Q58" s="18" t="s">
        <v>250</v>
      </c>
      <c r="R58" s="20" t="s">
        <v>76</v>
      </c>
      <c r="S58" s="11" t="s">
        <v>77</v>
      </c>
      <c r="T58" s="12">
        <v>0</v>
      </c>
      <c r="U58" s="12">
        <v>850</v>
      </c>
      <c r="V58" s="9"/>
      <c r="W58" s="22">
        <v>0</v>
      </c>
      <c r="X58" s="23">
        <v>0</v>
      </c>
      <c r="Y58" s="22">
        <v>850</v>
      </c>
      <c r="Z58" s="21"/>
      <c r="AA58" s="22">
        <v>0</v>
      </c>
      <c r="AB58" s="22">
        <v>0</v>
      </c>
      <c r="AC58" s="21"/>
      <c r="AD58" s="22">
        <v>0</v>
      </c>
      <c r="AE58" s="23">
        <v>0</v>
      </c>
      <c r="AF58" s="22">
        <v>0</v>
      </c>
      <c r="AG58" s="10">
        <v>0</v>
      </c>
      <c r="AH58" s="10">
        <v>0</v>
      </c>
      <c r="AI58" s="10">
        <v>0</v>
      </c>
      <c r="AJ58" s="10">
        <v>0</v>
      </c>
      <c r="AK58" s="10">
        <v>0</v>
      </c>
      <c r="AL58" s="10">
        <v>0</v>
      </c>
      <c r="AM58" s="10">
        <v>0</v>
      </c>
      <c r="AN58" s="10">
        <v>0</v>
      </c>
      <c r="AO58" s="10">
        <v>0</v>
      </c>
      <c r="AP58" s="10">
        <v>0</v>
      </c>
      <c r="AQ58" s="10">
        <v>0</v>
      </c>
      <c r="AR58" s="10">
        <v>0</v>
      </c>
      <c r="AS58" s="10">
        <v>850</v>
      </c>
      <c r="AT58" s="13">
        <f t="shared" si="1"/>
        <v>850</v>
      </c>
      <c r="AU58" s="13">
        <f t="shared" si="0"/>
        <v>0</v>
      </c>
      <c r="AV58" s="68" t="str">
        <f>+IF(Tabla1[[#This Row],[NO CERT]]=0,"NO","SI")</f>
        <v>SI</v>
      </c>
      <c r="AZ58" t="s">
        <v>45</v>
      </c>
      <c r="BA58" t="s">
        <v>76</v>
      </c>
    </row>
    <row r="59" spans="1:53" x14ac:dyDescent="0.25">
      <c r="A59" s="15" t="s">
        <v>317</v>
      </c>
      <c r="B59" s="15" t="s">
        <v>318</v>
      </c>
      <c r="C59" s="16" t="s">
        <v>13</v>
      </c>
      <c r="D59" s="17" t="s">
        <v>661</v>
      </c>
      <c r="E59" s="18" t="s">
        <v>319</v>
      </c>
      <c r="F59" s="17" t="s">
        <v>320</v>
      </c>
      <c r="G59" s="17" t="s">
        <v>321</v>
      </c>
      <c r="H59" s="17" t="s">
        <v>442</v>
      </c>
      <c r="I59" s="18" t="s">
        <v>447</v>
      </c>
      <c r="J59" s="18" t="s">
        <v>445</v>
      </c>
      <c r="K59" s="18" t="s">
        <v>556</v>
      </c>
      <c r="L59" s="17" t="s">
        <v>503</v>
      </c>
      <c r="M59" s="17" t="s">
        <v>586</v>
      </c>
      <c r="N59" s="19" t="s">
        <v>45</v>
      </c>
      <c r="O59" s="18" t="s">
        <v>503</v>
      </c>
      <c r="P59" s="18" t="s">
        <v>485</v>
      </c>
      <c r="Q59" s="18" t="s">
        <v>251</v>
      </c>
      <c r="R59" s="20" t="s">
        <v>35</v>
      </c>
      <c r="S59" s="11" t="s">
        <v>36</v>
      </c>
      <c r="T59" s="12">
        <v>40000</v>
      </c>
      <c r="U59" s="12">
        <v>0</v>
      </c>
      <c r="V59" s="9"/>
      <c r="W59" s="22">
        <v>0</v>
      </c>
      <c r="X59" s="23">
        <v>0</v>
      </c>
      <c r="Y59" s="22">
        <v>0</v>
      </c>
      <c r="Z59" s="21"/>
      <c r="AA59" s="22">
        <v>0</v>
      </c>
      <c r="AB59" s="22">
        <v>0</v>
      </c>
      <c r="AC59" s="21"/>
      <c r="AD59" s="22">
        <v>0</v>
      </c>
      <c r="AE59" s="23">
        <v>0</v>
      </c>
      <c r="AF59" s="22">
        <v>0</v>
      </c>
      <c r="AG59" s="10">
        <v>0</v>
      </c>
      <c r="AH59" s="10">
        <v>0</v>
      </c>
      <c r="AI59" s="10">
        <v>0</v>
      </c>
      <c r="AJ59" s="10">
        <v>0</v>
      </c>
      <c r="AK59" s="10">
        <v>0</v>
      </c>
      <c r="AL59" s="10">
        <v>0</v>
      </c>
      <c r="AM59" s="10">
        <v>0</v>
      </c>
      <c r="AN59" s="10">
        <v>0</v>
      </c>
      <c r="AO59" s="10">
        <v>0</v>
      </c>
      <c r="AP59" s="10">
        <v>0</v>
      </c>
      <c r="AQ59" s="10">
        <v>0</v>
      </c>
      <c r="AR59" s="10">
        <v>0</v>
      </c>
      <c r="AS59" s="10">
        <v>0</v>
      </c>
      <c r="AT59" s="13">
        <f t="shared" si="1"/>
        <v>0</v>
      </c>
      <c r="AU59" s="13">
        <f t="shared" si="0"/>
        <v>0</v>
      </c>
      <c r="AV59" s="68" t="str">
        <f>+IF(Tabla1[[#This Row],[NO CERT]]=0,"NO","SI")</f>
        <v>NO</v>
      </c>
      <c r="AZ59" t="s">
        <v>45</v>
      </c>
      <c r="BA59" t="s">
        <v>35</v>
      </c>
    </row>
    <row r="60" spans="1:53" x14ac:dyDescent="0.25">
      <c r="A60" s="15" t="s">
        <v>317</v>
      </c>
      <c r="B60" s="15" t="s">
        <v>318</v>
      </c>
      <c r="C60" s="16" t="s">
        <v>13</v>
      </c>
      <c r="D60" s="17" t="s">
        <v>661</v>
      </c>
      <c r="E60" s="18" t="s">
        <v>319</v>
      </c>
      <c r="F60" s="17" t="s">
        <v>320</v>
      </c>
      <c r="G60" s="17" t="s">
        <v>321</v>
      </c>
      <c r="H60" s="17" t="s">
        <v>442</v>
      </c>
      <c r="I60" s="18" t="s">
        <v>465</v>
      </c>
      <c r="J60" s="18" t="s">
        <v>440</v>
      </c>
      <c r="K60" s="18" t="s">
        <v>556</v>
      </c>
      <c r="L60" s="17" t="s">
        <v>503</v>
      </c>
      <c r="M60" s="17" t="s">
        <v>586</v>
      </c>
      <c r="N60" s="19" t="s">
        <v>45</v>
      </c>
      <c r="O60" s="18" t="s">
        <v>503</v>
      </c>
      <c r="P60" s="18" t="s">
        <v>485</v>
      </c>
      <c r="Q60" s="18" t="s">
        <v>229</v>
      </c>
      <c r="R60" s="20" t="s">
        <v>39</v>
      </c>
      <c r="S60" s="11" t="s">
        <v>40</v>
      </c>
      <c r="T60" s="12">
        <v>15600</v>
      </c>
      <c r="U60" s="12">
        <v>15480</v>
      </c>
      <c r="V60" s="9"/>
      <c r="W60" s="22">
        <v>14900</v>
      </c>
      <c r="X60" s="23">
        <v>0.96253229974160204</v>
      </c>
      <c r="Y60" s="22">
        <v>580</v>
      </c>
      <c r="Z60" s="21"/>
      <c r="AA60" s="22">
        <v>13600</v>
      </c>
      <c r="AB60" s="22">
        <v>10380</v>
      </c>
      <c r="AC60" s="21"/>
      <c r="AD60" s="22">
        <v>10380</v>
      </c>
      <c r="AE60" s="23">
        <v>0.6705426356589147</v>
      </c>
      <c r="AF60" s="22">
        <v>4520</v>
      </c>
      <c r="AG60" s="10">
        <v>0</v>
      </c>
      <c r="AH60" s="10">
        <v>2300</v>
      </c>
      <c r="AI60" s="10">
        <v>1500</v>
      </c>
      <c r="AJ60" s="10">
        <v>1300</v>
      </c>
      <c r="AK60" s="10">
        <v>0</v>
      </c>
      <c r="AL60" s="10">
        <v>1380</v>
      </c>
      <c r="AM60" s="10">
        <v>1300</v>
      </c>
      <c r="AN60" s="10">
        <v>1300</v>
      </c>
      <c r="AO60" s="10">
        <v>1300</v>
      </c>
      <c r="AP60" s="10">
        <v>300</v>
      </c>
      <c r="AQ60" s="10">
        <v>1600</v>
      </c>
      <c r="AR60" s="10">
        <v>1600</v>
      </c>
      <c r="AS60" s="10">
        <v>1600</v>
      </c>
      <c r="AT60" s="13">
        <f t="shared" si="1"/>
        <v>15480</v>
      </c>
      <c r="AU60" s="13">
        <f t="shared" si="0"/>
        <v>0</v>
      </c>
      <c r="AV60" s="68" t="str">
        <f>+IF(Tabla1[[#This Row],[NO CERT]]=0,"NO","SI")</f>
        <v>SI</v>
      </c>
      <c r="AZ60" t="s">
        <v>45</v>
      </c>
      <c r="BA60" t="s">
        <v>39</v>
      </c>
    </row>
    <row r="61" spans="1:53" x14ac:dyDescent="0.25">
      <c r="A61" s="15" t="s">
        <v>317</v>
      </c>
      <c r="B61" s="15" t="s">
        <v>318</v>
      </c>
      <c r="C61" s="16" t="s">
        <v>13</v>
      </c>
      <c r="D61" s="17" t="s">
        <v>661</v>
      </c>
      <c r="E61" s="18" t="s">
        <v>319</v>
      </c>
      <c r="F61" s="17" t="s">
        <v>320</v>
      </c>
      <c r="G61" s="17" t="s">
        <v>321</v>
      </c>
      <c r="H61" s="17" t="s">
        <v>442</v>
      </c>
      <c r="I61" s="18" t="s">
        <v>450</v>
      </c>
      <c r="J61" s="18" t="s">
        <v>445</v>
      </c>
      <c r="K61" s="18" t="s">
        <v>556</v>
      </c>
      <c r="L61" s="17" t="s">
        <v>503</v>
      </c>
      <c r="M61" s="17" t="s">
        <v>586</v>
      </c>
      <c r="N61" s="19" t="s">
        <v>45</v>
      </c>
      <c r="O61" s="18" t="s">
        <v>503</v>
      </c>
      <c r="P61" s="18" t="s">
        <v>485</v>
      </c>
      <c r="Q61" s="18" t="s">
        <v>655</v>
      </c>
      <c r="R61" s="20" t="s">
        <v>41</v>
      </c>
      <c r="S61" s="11" t="s">
        <v>657</v>
      </c>
      <c r="T61" s="12">
        <v>0</v>
      </c>
      <c r="U61" s="12">
        <v>20000</v>
      </c>
      <c r="V61" s="9"/>
      <c r="W61" s="22">
        <v>20000</v>
      </c>
      <c r="X61" s="23">
        <v>1</v>
      </c>
      <c r="Y61" s="22">
        <v>0</v>
      </c>
      <c r="Z61" s="21"/>
      <c r="AA61" s="22">
        <v>20000</v>
      </c>
      <c r="AB61" s="22">
        <v>20000</v>
      </c>
      <c r="AC61" s="21"/>
      <c r="AD61" s="22">
        <v>17500</v>
      </c>
      <c r="AE61" s="23">
        <v>0.875</v>
      </c>
      <c r="AF61" s="22">
        <v>2500</v>
      </c>
      <c r="AG61" s="10">
        <v>0</v>
      </c>
      <c r="AH61" s="10">
        <v>0</v>
      </c>
      <c r="AI61" s="10">
        <v>2500</v>
      </c>
      <c r="AJ61" s="10">
        <v>2500</v>
      </c>
      <c r="AK61" s="10">
        <v>5000</v>
      </c>
      <c r="AL61" s="10">
        <v>2500</v>
      </c>
      <c r="AM61" s="10">
        <v>2500</v>
      </c>
      <c r="AN61" s="10">
        <v>0</v>
      </c>
      <c r="AO61" s="10">
        <v>2500</v>
      </c>
      <c r="AP61" s="10">
        <v>0</v>
      </c>
      <c r="AQ61" s="10">
        <v>2500</v>
      </c>
      <c r="AR61" s="10">
        <v>0</v>
      </c>
      <c r="AS61" s="10">
        <v>0</v>
      </c>
      <c r="AT61" s="13">
        <f t="shared" si="1"/>
        <v>20000</v>
      </c>
      <c r="AU61" s="13">
        <f t="shared" si="0"/>
        <v>0</v>
      </c>
      <c r="AV61" s="68" t="str">
        <f>+IF(Tabla1[[#This Row],[NO CERT]]=0,"NO","SI")</f>
        <v>NO</v>
      </c>
      <c r="AZ61" t="s">
        <v>45</v>
      </c>
      <c r="BA61" t="s">
        <v>41</v>
      </c>
    </row>
    <row r="62" spans="1:53" x14ac:dyDescent="0.25">
      <c r="A62" s="15" t="s">
        <v>317</v>
      </c>
      <c r="B62" s="15" t="s">
        <v>318</v>
      </c>
      <c r="C62" s="16" t="s">
        <v>13</v>
      </c>
      <c r="D62" s="17" t="s">
        <v>661</v>
      </c>
      <c r="E62" s="18" t="s">
        <v>319</v>
      </c>
      <c r="F62" s="17" t="s">
        <v>320</v>
      </c>
      <c r="G62" s="17" t="s">
        <v>321</v>
      </c>
      <c r="H62" s="17" t="s">
        <v>442</v>
      </c>
      <c r="I62" s="18" t="s">
        <v>668</v>
      </c>
      <c r="J62" s="18" t="s">
        <v>445</v>
      </c>
      <c r="K62" s="18" t="s">
        <v>556</v>
      </c>
      <c r="L62" s="17" t="s">
        <v>495</v>
      </c>
      <c r="M62" s="17" t="s">
        <v>587</v>
      </c>
      <c r="N62" s="19" t="s">
        <v>48</v>
      </c>
      <c r="O62" s="18" t="s">
        <v>495</v>
      </c>
      <c r="P62" s="18" t="s">
        <v>651</v>
      </c>
      <c r="Q62" s="18" t="s">
        <v>328</v>
      </c>
      <c r="R62" s="20" t="s">
        <v>327</v>
      </c>
      <c r="S62" s="11" t="s">
        <v>329</v>
      </c>
      <c r="T62" s="12">
        <v>0</v>
      </c>
      <c r="U62" s="12">
        <v>0</v>
      </c>
      <c r="V62" s="9"/>
      <c r="W62" s="22">
        <v>0</v>
      </c>
      <c r="X62" s="23">
        <v>0</v>
      </c>
      <c r="Y62" s="22">
        <v>0</v>
      </c>
      <c r="Z62" s="21"/>
      <c r="AA62" s="22">
        <v>0</v>
      </c>
      <c r="AB62" s="22">
        <v>0</v>
      </c>
      <c r="AC62" s="21"/>
      <c r="AD62" s="22">
        <v>0</v>
      </c>
      <c r="AE62" s="23">
        <v>0</v>
      </c>
      <c r="AF62" s="22">
        <v>0</v>
      </c>
      <c r="AG62" s="10">
        <v>0</v>
      </c>
      <c r="AH62" s="10">
        <v>0</v>
      </c>
      <c r="AI62" s="10">
        <v>0</v>
      </c>
      <c r="AJ62" s="10">
        <v>0</v>
      </c>
      <c r="AK62" s="10">
        <v>0</v>
      </c>
      <c r="AL62" s="10">
        <v>0</v>
      </c>
      <c r="AM62" s="10">
        <v>0</v>
      </c>
      <c r="AN62" s="10">
        <v>0</v>
      </c>
      <c r="AO62" s="10">
        <v>0</v>
      </c>
      <c r="AP62" s="10">
        <v>0</v>
      </c>
      <c r="AQ62" s="10">
        <v>0</v>
      </c>
      <c r="AR62" s="10">
        <v>0</v>
      </c>
      <c r="AS62" s="10">
        <v>0</v>
      </c>
      <c r="AT62" s="13">
        <f t="shared" si="1"/>
        <v>0</v>
      </c>
      <c r="AU62" s="13">
        <f t="shared" si="0"/>
        <v>0</v>
      </c>
      <c r="AV62" s="68" t="str">
        <f>+IF(Tabla1[[#This Row],[NO CERT]]=0,"NO","SI")</f>
        <v>NO</v>
      </c>
      <c r="AZ62" t="s">
        <v>48</v>
      </c>
      <c r="BA62" t="s">
        <v>327</v>
      </c>
    </row>
    <row r="63" spans="1:53" x14ac:dyDescent="0.25">
      <c r="A63" s="15" t="s">
        <v>317</v>
      </c>
      <c r="B63" s="15" t="s">
        <v>318</v>
      </c>
      <c r="C63" s="16" t="s">
        <v>13</v>
      </c>
      <c r="D63" s="17" t="s">
        <v>661</v>
      </c>
      <c r="E63" s="18" t="s">
        <v>319</v>
      </c>
      <c r="F63" s="17" t="s">
        <v>320</v>
      </c>
      <c r="G63" s="17" t="s">
        <v>321</v>
      </c>
      <c r="H63" s="17" t="s">
        <v>442</v>
      </c>
      <c r="I63" s="18" t="s">
        <v>668</v>
      </c>
      <c r="J63" s="18" t="s">
        <v>445</v>
      </c>
      <c r="K63" s="18" t="s">
        <v>556</v>
      </c>
      <c r="L63" s="17" t="s">
        <v>495</v>
      </c>
      <c r="M63" s="17" t="s">
        <v>587</v>
      </c>
      <c r="N63" s="19" t="s">
        <v>48</v>
      </c>
      <c r="O63" s="18" t="s">
        <v>495</v>
      </c>
      <c r="P63" s="18" t="s">
        <v>651</v>
      </c>
      <c r="Q63" s="18" t="s">
        <v>331</v>
      </c>
      <c r="R63" s="20" t="s">
        <v>330</v>
      </c>
      <c r="S63" s="11" t="s">
        <v>332</v>
      </c>
      <c r="T63" s="12">
        <v>0</v>
      </c>
      <c r="U63" s="12">
        <v>0</v>
      </c>
      <c r="V63" s="9"/>
      <c r="W63" s="22">
        <v>0</v>
      </c>
      <c r="X63" s="23">
        <v>0</v>
      </c>
      <c r="Y63" s="22">
        <v>0</v>
      </c>
      <c r="Z63" s="21"/>
      <c r="AA63" s="22">
        <v>0</v>
      </c>
      <c r="AB63" s="22">
        <v>0</v>
      </c>
      <c r="AC63" s="21"/>
      <c r="AD63" s="22">
        <v>0</v>
      </c>
      <c r="AE63" s="23">
        <v>0</v>
      </c>
      <c r="AF63" s="22">
        <v>0</v>
      </c>
      <c r="AG63" s="10">
        <v>0</v>
      </c>
      <c r="AH63" s="10">
        <v>0</v>
      </c>
      <c r="AI63" s="10">
        <v>0</v>
      </c>
      <c r="AJ63" s="10">
        <v>0</v>
      </c>
      <c r="AK63" s="10">
        <v>0</v>
      </c>
      <c r="AL63" s="10">
        <v>0</v>
      </c>
      <c r="AM63" s="10">
        <v>0</v>
      </c>
      <c r="AN63" s="10">
        <v>0</v>
      </c>
      <c r="AO63" s="10">
        <v>0</v>
      </c>
      <c r="AP63" s="10">
        <v>0</v>
      </c>
      <c r="AQ63" s="10">
        <v>0</v>
      </c>
      <c r="AR63" s="10">
        <v>0</v>
      </c>
      <c r="AS63" s="10">
        <v>0</v>
      </c>
      <c r="AT63" s="13">
        <f t="shared" si="1"/>
        <v>0</v>
      </c>
      <c r="AU63" s="13">
        <f t="shared" si="0"/>
        <v>0</v>
      </c>
      <c r="AV63" s="68" t="str">
        <f>+IF(Tabla1[[#This Row],[NO CERT]]=0,"NO","SI")</f>
        <v>NO</v>
      </c>
      <c r="AZ63" t="s">
        <v>48</v>
      </c>
      <c r="BA63" t="s">
        <v>330</v>
      </c>
    </row>
    <row r="64" spans="1:53" x14ac:dyDescent="0.25">
      <c r="A64" s="15" t="s">
        <v>317</v>
      </c>
      <c r="B64" s="15" t="s">
        <v>318</v>
      </c>
      <c r="C64" s="16" t="s">
        <v>13</v>
      </c>
      <c r="D64" s="17" t="s">
        <v>661</v>
      </c>
      <c r="E64" s="18" t="s">
        <v>319</v>
      </c>
      <c r="F64" s="17" t="s">
        <v>320</v>
      </c>
      <c r="G64" s="17" t="s">
        <v>321</v>
      </c>
      <c r="H64" s="17" t="s">
        <v>442</v>
      </c>
      <c r="I64" s="18" t="s">
        <v>444</v>
      </c>
      <c r="J64" s="18" t="s">
        <v>440</v>
      </c>
      <c r="K64" s="18" t="s">
        <v>556</v>
      </c>
      <c r="L64" s="17" t="s">
        <v>495</v>
      </c>
      <c r="M64" s="17" t="s">
        <v>587</v>
      </c>
      <c r="N64" s="19" t="s">
        <v>48</v>
      </c>
      <c r="O64" s="18" t="s">
        <v>495</v>
      </c>
      <c r="P64" s="18" t="s">
        <v>651</v>
      </c>
      <c r="Q64" s="18" t="s">
        <v>652</v>
      </c>
      <c r="R64" s="20" t="s">
        <v>578</v>
      </c>
      <c r="S64" s="11" t="s">
        <v>581</v>
      </c>
      <c r="T64" s="12">
        <v>1800</v>
      </c>
      <c r="U64" s="12">
        <v>1800</v>
      </c>
      <c r="V64" s="9"/>
      <c r="W64" s="22">
        <v>1800</v>
      </c>
      <c r="X64" s="23">
        <v>1</v>
      </c>
      <c r="Y64" s="22">
        <v>0</v>
      </c>
      <c r="Z64" s="21"/>
      <c r="AA64" s="22">
        <v>1800</v>
      </c>
      <c r="AB64" s="22">
        <v>900</v>
      </c>
      <c r="AC64" s="21"/>
      <c r="AD64" s="22">
        <v>900</v>
      </c>
      <c r="AE64" s="23">
        <v>0.5</v>
      </c>
      <c r="AF64" s="22">
        <v>900</v>
      </c>
      <c r="AG64" s="10">
        <v>0</v>
      </c>
      <c r="AH64" s="10">
        <v>0</v>
      </c>
      <c r="AI64" s="10">
        <v>0</v>
      </c>
      <c r="AJ64" s="10">
        <v>0</v>
      </c>
      <c r="AK64" s="10">
        <v>0</v>
      </c>
      <c r="AL64" s="10">
        <v>0</v>
      </c>
      <c r="AM64" s="10">
        <v>900</v>
      </c>
      <c r="AN64" s="10">
        <v>0</v>
      </c>
      <c r="AO64" s="10">
        <v>0</v>
      </c>
      <c r="AP64" s="10">
        <v>0</v>
      </c>
      <c r="AQ64" s="10">
        <v>0</v>
      </c>
      <c r="AR64" s="10">
        <v>0</v>
      </c>
      <c r="AS64" s="10">
        <v>900</v>
      </c>
      <c r="AT64" s="13">
        <f t="shared" si="1"/>
        <v>1800</v>
      </c>
      <c r="AU64" s="13">
        <f t="shared" si="0"/>
        <v>0</v>
      </c>
      <c r="AV64" s="68" t="str">
        <f>+IF(Tabla1[[#This Row],[NO CERT]]=0,"NO","SI")</f>
        <v>NO</v>
      </c>
      <c r="AZ64" t="s">
        <v>48</v>
      </c>
      <c r="BA64" t="s">
        <v>578</v>
      </c>
    </row>
    <row r="65" spans="1:53" x14ac:dyDescent="0.25">
      <c r="A65" s="15" t="s">
        <v>317</v>
      </c>
      <c r="B65" s="15" t="s">
        <v>318</v>
      </c>
      <c r="C65" s="16" t="s">
        <v>13</v>
      </c>
      <c r="D65" s="17" t="s">
        <v>661</v>
      </c>
      <c r="E65" s="18" t="s">
        <v>319</v>
      </c>
      <c r="F65" s="17" t="s">
        <v>320</v>
      </c>
      <c r="G65" s="17" t="s">
        <v>321</v>
      </c>
      <c r="H65" s="17" t="s">
        <v>442</v>
      </c>
      <c r="I65" s="18" t="s">
        <v>444</v>
      </c>
      <c r="J65" s="18" t="s">
        <v>440</v>
      </c>
      <c r="K65" s="18" t="s">
        <v>556</v>
      </c>
      <c r="L65" s="17" t="s">
        <v>495</v>
      </c>
      <c r="M65" s="17" t="s">
        <v>587</v>
      </c>
      <c r="N65" s="19" t="s">
        <v>48</v>
      </c>
      <c r="O65" s="18" t="s">
        <v>495</v>
      </c>
      <c r="P65" s="18" t="s">
        <v>651</v>
      </c>
      <c r="Q65" s="18" t="s">
        <v>660</v>
      </c>
      <c r="R65" s="20" t="s">
        <v>658</v>
      </c>
      <c r="S65" s="11" t="s">
        <v>659</v>
      </c>
      <c r="T65" s="12">
        <v>0</v>
      </c>
      <c r="U65" s="12">
        <v>72811</v>
      </c>
      <c r="V65" s="9"/>
      <c r="W65" s="22">
        <v>72780</v>
      </c>
      <c r="X65" s="23">
        <v>0.99957424015602037</v>
      </c>
      <c r="Y65" s="22">
        <v>31</v>
      </c>
      <c r="Z65" s="21"/>
      <c r="AA65" s="22">
        <v>72780</v>
      </c>
      <c r="AB65" s="22">
        <v>54576.039999999994</v>
      </c>
      <c r="AC65" s="21"/>
      <c r="AD65" s="22">
        <v>48508.939999999995</v>
      </c>
      <c r="AE65" s="23">
        <v>0.66623092664569905</v>
      </c>
      <c r="AF65" s="22">
        <v>24271.060000000005</v>
      </c>
      <c r="AG65" s="10">
        <v>6067.39</v>
      </c>
      <c r="AH65" s="10">
        <v>6063.58</v>
      </c>
      <c r="AI65" s="10">
        <v>6067.49</v>
      </c>
      <c r="AJ65" s="10">
        <v>6067.39</v>
      </c>
      <c r="AK65" s="10">
        <v>6061.29</v>
      </c>
      <c r="AL65" s="10">
        <v>6060.78</v>
      </c>
      <c r="AM65" s="10">
        <v>6064.64</v>
      </c>
      <c r="AN65" s="10">
        <v>6056.38</v>
      </c>
      <c r="AO65" s="10">
        <v>0</v>
      </c>
      <c r="AP65" s="10">
        <v>6067.57</v>
      </c>
      <c r="AQ65" s="10">
        <v>6067.57</v>
      </c>
      <c r="AR65" s="10">
        <v>6067.57</v>
      </c>
      <c r="AS65" s="10">
        <v>6099.3500000000058</v>
      </c>
      <c r="AT65" s="13">
        <f t="shared" si="1"/>
        <v>72811</v>
      </c>
      <c r="AU65" s="13">
        <f t="shared" si="0"/>
        <v>0</v>
      </c>
      <c r="AV65" s="68" t="str">
        <f>+IF(Tabla1[[#This Row],[NO CERT]]=0,"NO","SI")</f>
        <v>SI</v>
      </c>
      <c r="AZ65" t="s">
        <v>48</v>
      </c>
      <c r="BA65" t="s">
        <v>658</v>
      </c>
    </row>
    <row r="66" spans="1:53" x14ac:dyDescent="0.25">
      <c r="A66" s="15" t="s">
        <v>317</v>
      </c>
      <c r="B66" s="15" t="s">
        <v>318</v>
      </c>
      <c r="C66" s="16" t="s">
        <v>13</v>
      </c>
      <c r="D66" s="17" t="s">
        <v>661</v>
      </c>
      <c r="E66" s="18" t="s">
        <v>319</v>
      </c>
      <c r="F66" s="17" t="s">
        <v>320</v>
      </c>
      <c r="G66" s="17" t="s">
        <v>321</v>
      </c>
      <c r="H66" s="17" t="s">
        <v>442</v>
      </c>
      <c r="I66" s="18" t="s">
        <v>444</v>
      </c>
      <c r="J66" s="18" t="s">
        <v>440</v>
      </c>
      <c r="K66" s="18" t="s">
        <v>556</v>
      </c>
      <c r="L66" s="17" t="s">
        <v>495</v>
      </c>
      <c r="M66" s="17" t="s">
        <v>587</v>
      </c>
      <c r="N66" s="19" t="s">
        <v>48</v>
      </c>
      <c r="O66" s="18" t="s">
        <v>495</v>
      </c>
      <c r="P66" s="18" t="s">
        <v>651</v>
      </c>
      <c r="Q66" s="18" t="s">
        <v>653</v>
      </c>
      <c r="R66" s="20" t="s">
        <v>577</v>
      </c>
      <c r="S66" s="11" t="s">
        <v>580</v>
      </c>
      <c r="T66" s="12">
        <v>71040</v>
      </c>
      <c r="U66" s="12">
        <v>0</v>
      </c>
      <c r="V66" s="9"/>
      <c r="W66" s="22">
        <v>0</v>
      </c>
      <c r="X66" s="23">
        <v>0</v>
      </c>
      <c r="Y66" s="22">
        <v>0</v>
      </c>
      <c r="Z66" s="21"/>
      <c r="AA66" s="22">
        <v>0</v>
      </c>
      <c r="AB66" s="22">
        <v>0</v>
      </c>
      <c r="AC66" s="21"/>
      <c r="AD66" s="22">
        <v>0</v>
      </c>
      <c r="AE66" s="23">
        <v>0</v>
      </c>
      <c r="AF66" s="22">
        <v>0</v>
      </c>
      <c r="AG66" s="10">
        <v>0</v>
      </c>
      <c r="AH66" s="10">
        <v>0</v>
      </c>
      <c r="AI66" s="10">
        <v>0</v>
      </c>
      <c r="AJ66" s="10">
        <v>0</v>
      </c>
      <c r="AK66" s="10">
        <v>0</v>
      </c>
      <c r="AL66" s="10">
        <v>0</v>
      </c>
      <c r="AM66" s="10">
        <v>0</v>
      </c>
      <c r="AN66" s="10">
        <v>0</v>
      </c>
      <c r="AO66" s="10">
        <v>0</v>
      </c>
      <c r="AP66" s="10">
        <v>0</v>
      </c>
      <c r="AQ66" s="10">
        <v>0</v>
      </c>
      <c r="AR66" s="10">
        <v>0</v>
      </c>
      <c r="AS66" s="10">
        <v>0</v>
      </c>
      <c r="AT66" s="13">
        <f t="shared" si="1"/>
        <v>0</v>
      </c>
      <c r="AU66" s="13">
        <f t="shared" si="0"/>
        <v>0</v>
      </c>
      <c r="AV66" s="68" t="str">
        <f>+IF(Tabla1[[#This Row],[NO CERT]]=0,"NO","SI")</f>
        <v>NO</v>
      </c>
      <c r="AZ66" t="s">
        <v>48</v>
      </c>
      <c r="BA66" t="s">
        <v>577</v>
      </c>
    </row>
    <row r="67" spans="1:53" x14ac:dyDescent="0.25">
      <c r="A67" s="15" t="s">
        <v>317</v>
      </c>
      <c r="B67" s="15" t="s">
        <v>318</v>
      </c>
      <c r="C67" s="16" t="s">
        <v>13</v>
      </c>
      <c r="D67" s="17" t="s">
        <v>661</v>
      </c>
      <c r="E67" s="18" t="s">
        <v>319</v>
      </c>
      <c r="F67" s="17" t="s">
        <v>320</v>
      </c>
      <c r="G67" s="17" t="s">
        <v>321</v>
      </c>
      <c r="H67" s="17" t="s">
        <v>442</v>
      </c>
      <c r="I67" s="18" t="s">
        <v>337</v>
      </c>
      <c r="J67" s="18" t="s">
        <v>440</v>
      </c>
      <c r="K67" s="18" t="s">
        <v>556</v>
      </c>
      <c r="L67" s="17" t="s">
        <v>495</v>
      </c>
      <c r="M67" s="17" t="s">
        <v>587</v>
      </c>
      <c r="N67" s="19" t="s">
        <v>48</v>
      </c>
      <c r="O67" s="18" t="s">
        <v>495</v>
      </c>
      <c r="P67" s="18" t="s">
        <v>651</v>
      </c>
      <c r="Q67" s="18" t="s">
        <v>819</v>
      </c>
      <c r="R67" s="20" t="s">
        <v>682</v>
      </c>
      <c r="S67" s="11" t="s">
        <v>683</v>
      </c>
      <c r="T67" s="12">
        <v>0</v>
      </c>
      <c r="U67" s="12">
        <v>0</v>
      </c>
      <c r="V67" s="9"/>
      <c r="W67" s="22">
        <v>0</v>
      </c>
      <c r="X67" s="23">
        <v>0</v>
      </c>
      <c r="Y67" s="22">
        <v>0</v>
      </c>
      <c r="Z67" s="21"/>
      <c r="AA67" s="22">
        <v>0</v>
      </c>
      <c r="AB67" s="22">
        <v>0</v>
      </c>
      <c r="AC67" s="21"/>
      <c r="AD67" s="22">
        <v>0</v>
      </c>
      <c r="AE67" s="23">
        <v>0</v>
      </c>
      <c r="AF67" s="22">
        <v>0</v>
      </c>
      <c r="AG67" s="10">
        <v>0</v>
      </c>
      <c r="AH67" s="10">
        <v>0</v>
      </c>
      <c r="AI67" s="10">
        <v>0</v>
      </c>
      <c r="AJ67" s="10">
        <v>0</v>
      </c>
      <c r="AK67" s="10">
        <v>0</v>
      </c>
      <c r="AL67" s="10">
        <v>0</v>
      </c>
      <c r="AM67" s="10">
        <v>0</v>
      </c>
      <c r="AN67" s="10">
        <v>0</v>
      </c>
      <c r="AO67" s="10">
        <v>0</v>
      </c>
      <c r="AP67" s="10">
        <v>0</v>
      </c>
      <c r="AQ67" s="10">
        <v>0</v>
      </c>
      <c r="AR67" s="10">
        <v>0</v>
      </c>
      <c r="AS67" s="10">
        <v>0</v>
      </c>
      <c r="AT67" s="13">
        <f t="shared" si="1"/>
        <v>0</v>
      </c>
      <c r="AU67" s="13">
        <f t="shared" si="0"/>
        <v>0</v>
      </c>
      <c r="AV67" s="68" t="str">
        <f>+IF(Tabla1[[#This Row],[NO CERT]]=0,"NO","SI")</f>
        <v>NO</v>
      </c>
      <c r="AZ67" t="s">
        <v>48</v>
      </c>
      <c r="BA67" t="s">
        <v>682</v>
      </c>
    </row>
    <row r="68" spans="1:53" x14ac:dyDescent="0.25">
      <c r="A68" s="15" t="s">
        <v>317</v>
      </c>
      <c r="B68" s="15" t="s">
        <v>318</v>
      </c>
      <c r="C68" s="16" t="s">
        <v>13</v>
      </c>
      <c r="D68" s="17" t="s">
        <v>661</v>
      </c>
      <c r="E68" s="18" t="s">
        <v>319</v>
      </c>
      <c r="F68" s="17" t="s">
        <v>320</v>
      </c>
      <c r="G68" s="17" t="s">
        <v>321</v>
      </c>
      <c r="H68" s="17" t="s">
        <v>442</v>
      </c>
      <c r="I68" s="18" t="s">
        <v>444</v>
      </c>
      <c r="J68" s="18" t="s">
        <v>440</v>
      </c>
      <c r="K68" s="18" t="s">
        <v>556</v>
      </c>
      <c r="L68" s="17" t="s">
        <v>495</v>
      </c>
      <c r="M68" s="17" t="s">
        <v>587</v>
      </c>
      <c r="N68" s="19" t="s">
        <v>48</v>
      </c>
      <c r="O68" s="18" t="s">
        <v>495</v>
      </c>
      <c r="P68" s="18" t="s">
        <v>651</v>
      </c>
      <c r="Q68" s="18" t="s">
        <v>654</v>
      </c>
      <c r="R68" s="20" t="s">
        <v>579</v>
      </c>
      <c r="S68" s="11" t="s">
        <v>582</v>
      </c>
      <c r="T68" s="12">
        <v>6348</v>
      </c>
      <c r="U68" s="12">
        <v>6252</v>
      </c>
      <c r="V68" s="9"/>
      <c r="W68" s="22">
        <v>6232</v>
      </c>
      <c r="X68" s="23">
        <v>0.99680102367242485</v>
      </c>
      <c r="Y68" s="22">
        <v>20</v>
      </c>
      <c r="Z68" s="21"/>
      <c r="AA68" s="22">
        <v>6232</v>
      </c>
      <c r="AB68" s="22">
        <v>4673.1799999999994</v>
      </c>
      <c r="AC68" s="21"/>
      <c r="AD68" s="22">
        <v>4153.8399999999992</v>
      </c>
      <c r="AE68" s="23">
        <v>0.66440179142674327</v>
      </c>
      <c r="AF68" s="22">
        <v>2078.1600000000008</v>
      </c>
      <c r="AG68" s="10">
        <v>519.39</v>
      </c>
      <c r="AH68" s="10">
        <v>519.39</v>
      </c>
      <c r="AI68" s="10">
        <v>519.38</v>
      </c>
      <c r="AJ68" s="10">
        <v>519.39</v>
      </c>
      <c r="AK68" s="10">
        <v>519.12</v>
      </c>
      <c r="AL68" s="10">
        <v>519.15</v>
      </c>
      <c r="AM68" s="10">
        <v>519.12</v>
      </c>
      <c r="AN68" s="10">
        <v>518.9</v>
      </c>
      <c r="AO68" s="10">
        <v>0</v>
      </c>
      <c r="AP68" s="10">
        <v>521</v>
      </c>
      <c r="AQ68" s="10">
        <v>521</v>
      </c>
      <c r="AR68" s="10">
        <v>521</v>
      </c>
      <c r="AS68" s="10">
        <v>535.16000000000076</v>
      </c>
      <c r="AT68" s="13">
        <f t="shared" si="1"/>
        <v>6252</v>
      </c>
      <c r="AU68" s="13">
        <f t="shared" si="0"/>
        <v>0</v>
      </c>
      <c r="AV68" s="68" t="str">
        <f>+IF(Tabla1[[#This Row],[NO CERT]]=0,"NO","SI")</f>
        <v>SI</v>
      </c>
      <c r="AZ68" t="s">
        <v>48</v>
      </c>
      <c r="BA68" t="s">
        <v>579</v>
      </c>
    </row>
    <row r="69" spans="1:53" x14ac:dyDescent="0.25">
      <c r="A69" s="15" t="s">
        <v>317</v>
      </c>
      <c r="B69" s="15" t="s">
        <v>318</v>
      </c>
      <c r="C69" s="16" t="s">
        <v>13</v>
      </c>
      <c r="D69" s="17" t="s">
        <v>661</v>
      </c>
      <c r="E69" s="18" t="s">
        <v>319</v>
      </c>
      <c r="F69" s="17" t="s">
        <v>320</v>
      </c>
      <c r="G69" s="17" t="s">
        <v>321</v>
      </c>
      <c r="H69" s="17" t="s">
        <v>442</v>
      </c>
      <c r="I69" s="18">
        <v>0</v>
      </c>
      <c r="J69" s="18">
        <v>0</v>
      </c>
      <c r="K69" s="18" t="s">
        <v>556</v>
      </c>
      <c r="L69" s="17" t="s">
        <v>495</v>
      </c>
      <c r="M69" s="17" t="s">
        <v>587</v>
      </c>
      <c r="N69" s="19" t="s">
        <v>48</v>
      </c>
      <c r="O69" s="18" t="s">
        <v>495</v>
      </c>
      <c r="P69" s="18" t="s">
        <v>651</v>
      </c>
      <c r="Q69" s="18" t="s">
        <v>821</v>
      </c>
      <c r="R69" s="20" t="s">
        <v>820</v>
      </c>
      <c r="S69" s="11" t="s">
        <v>822</v>
      </c>
      <c r="T69" s="12">
        <v>0</v>
      </c>
      <c r="U69" s="12">
        <v>0</v>
      </c>
      <c r="V69" s="9"/>
      <c r="W69" s="22">
        <v>0</v>
      </c>
      <c r="X69" s="23">
        <v>0</v>
      </c>
      <c r="Y69" s="22">
        <v>0</v>
      </c>
      <c r="Z69" s="21"/>
      <c r="AA69" s="22">
        <v>0</v>
      </c>
      <c r="AB69" s="22">
        <v>0</v>
      </c>
      <c r="AC69" s="21"/>
      <c r="AD69" s="22">
        <v>0</v>
      </c>
      <c r="AE69" s="23">
        <v>0</v>
      </c>
      <c r="AF69" s="22">
        <v>0</v>
      </c>
      <c r="AG69" s="10">
        <v>0</v>
      </c>
      <c r="AH69" s="10">
        <v>0</v>
      </c>
      <c r="AI69" s="10">
        <v>0</v>
      </c>
      <c r="AJ69" s="10">
        <v>0</v>
      </c>
      <c r="AK69" s="10">
        <v>0</v>
      </c>
      <c r="AL69" s="10">
        <v>0</v>
      </c>
      <c r="AM69" s="10">
        <v>0</v>
      </c>
      <c r="AN69" s="10">
        <v>0</v>
      </c>
      <c r="AO69" s="10">
        <v>0</v>
      </c>
      <c r="AP69" s="10">
        <v>0</v>
      </c>
      <c r="AQ69" s="10">
        <v>0</v>
      </c>
      <c r="AR69" s="10">
        <v>0</v>
      </c>
      <c r="AS69" s="10">
        <v>0</v>
      </c>
      <c r="AT69" s="13">
        <f t="shared" si="1"/>
        <v>0</v>
      </c>
      <c r="AU69" s="13">
        <f t="shared" ref="AU69:AU132" si="2">+U69-AT69</f>
        <v>0</v>
      </c>
      <c r="AV69" s="68" t="str">
        <f>+IF(Tabla1[[#This Row],[NO CERT]]=0,"NO","SI")</f>
        <v>NO</v>
      </c>
      <c r="AZ69" t="s">
        <v>48</v>
      </c>
      <c r="BA69" t="s">
        <v>820</v>
      </c>
    </row>
    <row r="70" spans="1:53" x14ac:dyDescent="0.25">
      <c r="A70" s="15" t="s">
        <v>317</v>
      </c>
      <c r="B70" s="15" t="s">
        <v>318</v>
      </c>
      <c r="C70" s="16" t="s">
        <v>13</v>
      </c>
      <c r="D70" s="17" t="s">
        <v>661</v>
      </c>
      <c r="E70" s="18" t="s">
        <v>319</v>
      </c>
      <c r="F70" s="17" t="s">
        <v>320</v>
      </c>
      <c r="G70" s="17" t="s">
        <v>321</v>
      </c>
      <c r="H70" s="17" t="s">
        <v>442</v>
      </c>
      <c r="I70" s="18" t="s">
        <v>452</v>
      </c>
      <c r="J70" s="18" t="s">
        <v>445</v>
      </c>
      <c r="K70" s="18" t="s">
        <v>556</v>
      </c>
      <c r="L70" s="17" t="s">
        <v>495</v>
      </c>
      <c r="M70" s="17" t="s">
        <v>587</v>
      </c>
      <c r="N70" s="19" t="s">
        <v>48</v>
      </c>
      <c r="O70" s="18" t="s">
        <v>495</v>
      </c>
      <c r="P70" s="18" t="s">
        <v>485</v>
      </c>
      <c r="Q70" s="18" t="s">
        <v>231</v>
      </c>
      <c r="R70" s="20" t="s">
        <v>20</v>
      </c>
      <c r="S70" s="11" t="s">
        <v>21</v>
      </c>
      <c r="T70" s="12">
        <v>3960</v>
      </c>
      <c r="U70" s="12">
        <v>3960</v>
      </c>
      <c r="V70" s="9"/>
      <c r="W70" s="22">
        <v>3960</v>
      </c>
      <c r="X70" s="23">
        <v>1</v>
      </c>
      <c r="Y70" s="22">
        <v>0</v>
      </c>
      <c r="Z70" s="21"/>
      <c r="AA70" s="22">
        <v>3184.25</v>
      </c>
      <c r="AB70" s="22">
        <v>2263.64</v>
      </c>
      <c r="AC70" s="21"/>
      <c r="AD70" s="22">
        <v>2062.04</v>
      </c>
      <c r="AE70" s="23">
        <v>0.52071717171717169</v>
      </c>
      <c r="AF70" s="22">
        <v>1897.96</v>
      </c>
      <c r="AG70" s="10">
        <v>0</v>
      </c>
      <c r="AH70" s="10">
        <v>0</v>
      </c>
      <c r="AI70" s="10">
        <v>0</v>
      </c>
      <c r="AJ70" s="10">
        <v>0</v>
      </c>
      <c r="AK70" s="10">
        <v>265.5</v>
      </c>
      <c r="AL70" s="10">
        <v>1016.74</v>
      </c>
      <c r="AM70" s="10">
        <v>578.20000000000005</v>
      </c>
      <c r="AN70" s="10">
        <v>201.6</v>
      </c>
      <c r="AO70" s="10">
        <v>0</v>
      </c>
      <c r="AP70" s="10">
        <v>779.56</v>
      </c>
      <c r="AQ70" s="10">
        <v>1118.4000000000001</v>
      </c>
      <c r="AR70" s="10">
        <v>0</v>
      </c>
      <c r="AS70" s="10">
        <v>0</v>
      </c>
      <c r="AT70" s="13">
        <f>+SUM(AG70:AS70)</f>
        <v>3960</v>
      </c>
      <c r="AU70" s="13">
        <f t="shared" si="2"/>
        <v>0</v>
      </c>
      <c r="AV70" s="68" t="str">
        <f>+IF(Tabla1[[#This Row],[NO CERT]]=0,"NO","SI")</f>
        <v>NO</v>
      </c>
      <c r="AZ70" t="s">
        <v>48</v>
      </c>
      <c r="BA70" t="s">
        <v>20</v>
      </c>
    </row>
    <row r="71" spans="1:53" x14ac:dyDescent="0.25">
      <c r="A71" s="15" t="s">
        <v>317</v>
      </c>
      <c r="B71" s="15" t="s">
        <v>318</v>
      </c>
      <c r="C71" s="16" t="s">
        <v>13</v>
      </c>
      <c r="D71" s="17" t="s">
        <v>661</v>
      </c>
      <c r="E71" s="18" t="s">
        <v>319</v>
      </c>
      <c r="F71" s="17" t="s">
        <v>320</v>
      </c>
      <c r="G71" s="17" t="s">
        <v>321</v>
      </c>
      <c r="H71" s="17" t="s">
        <v>442</v>
      </c>
      <c r="I71" s="18" t="s">
        <v>452</v>
      </c>
      <c r="J71" s="18" t="s">
        <v>445</v>
      </c>
      <c r="K71" s="18" t="s">
        <v>556</v>
      </c>
      <c r="L71" s="17" t="s">
        <v>495</v>
      </c>
      <c r="M71" s="17" t="s">
        <v>587</v>
      </c>
      <c r="N71" s="19" t="s">
        <v>48</v>
      </c>
      <c r="O71" s="18" t="s">
        <v>495</v>
      </c>
      <c r="P71" s="18" t="s">
        <v>485</v>
      </c>
      <c r="Q71" s="18" t="s">
        <v>234</v>
      </c>
      <c r="R71" s="20" t="s">
        <v>15</v>
      </c>
      <c r="S71" s="11" t="s">
        <v>16</v>
      </c>
      <c r="T71" s="12">
        <v>0</v>
      </c>
      <c r="U71" s="12">
        <v>6300</v>
      </c>
      <c r="V71" s="9"/>
      <c r="W71" s="22">
        <v>6300</v>
      </c>
      <c r="X71" s="23">
        <v>1</v>
      </c>
      <c r="Y71" s="22">
        <v>0</v>
      </c>
      <c r="Z71" s="21"/>
      <c r="AA71" s="22">
        <v>6300</v>
      </c>
      <c r="AB71" s="22">
        <v>3295.6</v>
      </c>
      <c r="AC71" s="21"/>
      <c r="AD71" s="22">
        <v>3295.6</v>
      </c>
      <c r="AE71" s="23">
        <v>0.52311111111111108</v>
      </c>
      <c r="AF71" s="22">
        <v>3004.4</v>
      </c>
      <c r="AG71" s="10">
        <v>0</v>
      </c>
      <c r="AH71" s="10">
        <v>500</v>
      </c>
      <c r="AI71" s="10">
        <v>803.8</v>
      </c>
      <c r="AJ71" s="10">
        <v>0</v>
      </c>
      <c r="AK71" s="10">
        <v>695.2</v>
      </c>
      <c r="AL71" s="10">
        <v>1116.0999999999999</v>
      </c>
      <c r="AM71" s="10">
        <v>142.5</v>
      </c>
      <c r="AN71" s="10">
        <v>0</v>
      </c>
      <c r="AO71" s="10">
        <v>38</v>
      </c>
      <c r="AP71" s="10">
        <v>0</v>
      </c>
      <c r="AQ71" s="10">
        <v>760.6</v>
      </c>
      <c r="AR71" s="10">
        <v>760.6</v>
      </c>
      <c r="AS71" s="10">
        <v>1483.1999999999998</v>
      </c>
      <c r="AT71" s="13">
        <f t="shared" ref="AT71:AT134" si="3">+SUM(AG71:AS71)</f>
        <v>6300</v>
      </c>
      <c r="AU71" s="13">
        <f t="shared" si="2"/>
        <v>0</v>
      </c>
      <c r="AV71" s="68" t="str">
        <f>+IF(Tabla1[[#This Row],[NO CERT]]=0,"NO","SI")</f>
        <v>NO</v>
      </c>
      <c r="AZ71" t="s">
        <v>48</v>
      </c>
      <c r="BA71" t="s">
        <v>15</v>
      </c>
    </row>
    <row r="72" spans="1:53" x14ac:dyDescent="0.25">
      <c r="A72" s="15" t="s">
        <v>317</v>
      </c>
      <c r="B72" s="15" t="s">
        <v>318</v>
      </c>
      <c r="C72" s="16" t="s">
        <v>13</v>
      </c>
      <c r="D72" s="17" t="s">
        <v>661</v>
      </c>
      <c r="E72" s="18" t="s">
        <v>319</v>
      </c>
      <c r="F72" s="17" t="s">
        <v>320</v>
      </c>
      <c r="G72" s="17" t="s">
        <v>321</v>
      </c>
      <c r="H72" s="17" t="s">
        <v>442</v>
      </c>
      <c r="I72" s="18" t="s">
        <v>449</v>
      </c>
      <c r="J72" s="18" t="s">
        <v>440</v>
      </c>
      <c r="K72" s="18" t="s">
        <v>556</v>
      </c>
      <c r="L72" s="17" t="s">
        <v>495</v>
      </c>
      <c r="M72" s="17" t="s">
        <v>587</v>
      </c>
      <c r="N72" s="19" t="s">
        <v>48</v>
      </c>
      <c r="O72" s="18" t="s">
        <v>495</v>
      </c>
      <c r="P72" s="18" t="s">
        <v>485</v>
      </c>
      <c r="Q72" s="18" t="s">
        <v>345</v>
      </c>
      <c r="R72" s="20" t="s">
        <v>344</v>
      </c>
      <c r="S72" s="11" t="s">
        <v>346</v>
      </c>
      <c r="T72" s="12">
        <v>4800</v>
      </c>
      <c r="U72" s="12">
        <v>4800</v>
      </c>
      <c r="V72" s="9"/>
      <c r="W72" s="22">
        <v>0</v>
      </c>
      <c r="X72" s="23">
        <v>0</v>
      </c>
      <c r="Y72" s="22">
        <v>4800</v>
      </c>
      <c r="Z72" s="21"/>
      <c r="AA72" s="22">
        <v>0</v>
      </c>
      <c r="AB72" s="22">
        <v>0</v>
      </c>
      <c r="AC72" s="21"/>
      <c r="AD72" s="22">
        <v>0</v>
      </c>
      <c r="AE72" s="23">
        <v>0</v>
      </c>
      <c r="AF72" s="22">
        <v>0</v>
      </c>
      <c r="AG72" s="10">
        <v>0</v>
      </c>
      <c r="AH72" s="10">
        <v>0</v>
      </c>
      <c r="AI72" s="10">
        <v>0</v>
      </c>
      <c r="AJ72" s="10">
        <v>0</v>
      </c>
      <c r="AK72" s="10">
        <v>0</v>
      </c>
      <c r="AL72" s="10">
        <v>0</v>
      </c>
      <c r="AM72" s="10">
        <v>0</v>
      </c>
      <c r="AN72" s="10">
        <v>0</v>
      </c>
      <c r="AO72" s="10">
        <v>0</v>
      </c>
      <c r="AP72" s="10">
        <v>4800</v>
      </c>
      <c r="AQ72" s="10">
        <v>0</v>
      </c>
      <c r="AR72" s="10">
        <v>0</v>
      </c>
      <c r="AS72" s="10">
        <v>0</v>
      </c>
      <c r="AT72" s="13">
        <f t="shared" si="3"/>
        <v>4800</v>
      </c>
      <c r="AU72" s="13">
        <f t="shared" si="2"/>
        <v>0</v>
      </c>
      <c r="AV72" s="68" t="str">
        <f>+IF(Tabla1[[#This Row],[NO CERT]]=0,"NO","SI")</f>
        <v>SI</v>
      </c>
      <c r="AZ72" t="s">
        <v>48</v>
      </c>
      <c r="BA72" t="s">
        <v>344</v>
      </c>
    </row>
    <row r="73" spans="1:53" x14ac:dyDescent="0.25">
      <c r="A73" s="15" t="s">
        <v>317</v>
      </c>
      <c r="B73" s="15" t="s">
        <v>318</v>
      </c>
      <c r="C73" s="16" t="s">
        <v>13</v>
      </c>
      <c r="D73" s="17" t="s">
        <v>661</v>
      </c>
      <c r="E73" s="18" t="s">
        <v>319</v>
      </c>
      <c r="F73" s="17" t="s">
        <v>320</v>
      </c>
      <c r="G73" s="17" t="s">
        <v>321</v>
      </c>
      <c r="H73" s="17" t="s">
        <v>442</v>
      </c>
      <c r="I73" s="18" t="s">
        <v>487</v>
      </c>
      <c r="J73" s="18" t="s">
        <v>445</v>
      </c>
      <c r="K73" s="18" t="s">
        <v>556</v>
      </c>
      <c r="L73" s="17" t="s">
        <v>495</v>
      </c>
      <c r="M73" s="17" t="s">
        <v>587</v>
      </c>
      <c r="N73" s="19" t="s">
        <v>48</v>
      </c>
      <c r="O73" s="18" t="s">
        <v>495</v>
      </c>
      <c r="P73" s="18" t="s">
        <v>485</v>
      </c>
      <c r="Q73" s="18" t="s">
        <v>227</v>
      </c>
      <c r="R73" s="20" t="s">
        <v>22</v>
      </c>
      <c r="S73" s="11" t="s">
        <v>23</v>
      </c>
      <c r="T73" s="12">
        <v>0</v>
      </c>
      <c r="U73" s="12">
        <v>0</v>
      </c>
      <c r="V73" s="9"/>
      <c r="W73" s="22">
        <v>0</v>
      </c>
      <c r="X73" s="23">
        <v>0</v>
      </c>
      <c r="Y73" s="22">
        <v>0</v>
      </c>
      <c r="Z73" s="21"/>
      <c r="AA73" s="22">
        <v>0</v>
      </c>
      <c r="AB73" s="22">
        <v>0</v>
      </c>
      <c r="AC73" s="21"/>
      <c r="AD73" s="22">
        <v>0</v>
      </c>
      <c r="AE73" s="23">
        <v>0</v>
      </c>
      <c r="AF73" s="22">
        <v>0</v>
      </c>
      <c r="AG73" s="10">
        <v>0</v>
      </c>
      <c r="AH73" s="10">
        <v>0</v>
      </c>
      <c r="AI73" s="10">
        <v>0</v>
      </c>
      <c r="AJ73" s="10">
        <v>0</v>
      </c>
      <c r="AK73" s="10">
        <v>0</v>
      </c>
      <c r="AL73" s="10">
        <v>0</v>
      </c>
      <c r="AM73" s="10">
        <v>0</v>
      </c>
      <c r="AN73" s="10">
        <v>0</v>
      </c>
      <c r="AO73" s="10">
        <v>0</v>
      </c>
      <c r="AP73" s="10">
        <v>0</v>
      </c>
      <c r="AQ73" s="10">
        <v>0</v>
      </c>
      <c r="AR73" s="10">
        <v>0</v>
      </c>
      <c r="AS73" s="10">
        <v>0</v>
      </c>
      <c r="AT73" s="13">
        <f t="shared" si="3"/>
        <v>0</v>
      </c>
      <c r="AU73" s="13">
        <f t="shared" si="2"/>
        <v>0</v>
      </c>
      <c r="AV73" s="68" t="str">
        <f>+IF(Tabla1[[#This Row],[NO CERT]]=0,"NO","SI")</f>
        <v>NO</v>
      </c>
      <c r="AZ73" t="s">
        <v>48</v>
      </c>
      <c r="BA73" t="s">
        <v>22</v>
      </c>
    </row>
    <row r="74" spans="1:53" x14ac:dyDescent="0.25">
      <c r="A74" s="15" t="s">
        <v>317</v>
      </c>
      <c r="B74" s="15" t="s">
        <v>318</v>
      </c>
      <c r="C74" s="16" t="s">
        <v>13</v>
      </c>
      <c r="D74" s="17" t="s">
        <v>661</v>
      </c>
      <c r="E74" s="18" t="s">
        <v>319</v>
      </c>
      <c r="F74" s="17" t="s">
        <v>320</v>
      </c>
      <c r="G74" s="17" t="s">
        <v>321</v>
      </c>
      <c r="H74" s="17" t="s">
        <v>442</v>
      </c>
      <c r="I74" s="18" t="s">
        <v>523</v>
      </c>
      <c r="J74" s="18" t="s">
        <v>445</v>
      </c>
      <c r="K74" s="18" t="s">
        <v>556</v>
      </c>
      <c r="L74" s="17" t="s">
        <v>495</v>
      </c>
      <c r="M74" s="17" t="s">
        <v>587</v>
      </c>
      <c r="N74" s="19" t="s">
        <v>48</v>
      </c>
      <c r="O74" s="18" t="s">
        <v>495</v>
      </c>
      <c r="P74" s="18" t="s">
        <v>485</v>
      </c>
      <c r="Q74" s="18" t="s">
        <v>228</v>
      </c>
      <c r="R74" s="20" t="s">
        <v>24</v>
      </c>
      <c r="S74" s="11" t="s">
        <v>25</v>
      </c>
      <c r="T74" s="12">
        <v>0</v>
      </c>
      <c r="U74" s="12">
        <v>3227</v>
      </c>
      <c r="V74" s="9"/>
      <c r="W74" s="22">
        <v>3227</v>
      </c>
      <c r="X74" s="23">
        <v>1</v>
      </c>
      <c r="Y74" s="22">
        <v>0</v>
      </c>
      <c r="Z74" s="21"/>
      <c r="AA74" s="22">
        <v>3227</v>
      </c>
      <c r="AB74" s="22">
        <v>1769.1</v>
      </c>
      <c r="AC74" s="21"/>
      <c r="AD74" s="22">
        <v>1769.1</v>
      </c>
      <c r="AE74" s="23">
        <v>0.54821815928106599</v>
      </c>
      <c r="AF74" s="22">
        <v>1457.9</v>
      </c>
      <c r="AG74" s="10">
        <v>0</v>
      </c>
      <c r="AH74" s="10">
        <v>0</v>
      </c>
      <c r="AI74" s="10">
        <v>0</v>
      </c>
      <c r="AJ74" s="10">
        <v>0</v>
      </c>
      <c r="AK74" s="10">
        <v>784.7</v>
      </c>
      <c r="AL74" s="10">
        <v>355</v>
      </c>
      <c r="AM74" s="10">
        <v>516.9</v>
      </c>
      <c r="AN74" s="10">
        <v>0</v>
      </c>
      <c r="AO74" s="10">
        <v>112.5</v>
      </c>
      <c r="AP74" s="10">
        <v>0</v>
      </c>
      <c r="AQ74" s="10">
        <v>1000</v>
      </c>
      <c r="AR74" s="10">
        <v>0</v>
      </c>
      <c r="AS74" s="10">
        <v>457.90000000000009</v>
      </c>
      <c r="AT74" s="13">
        <f t="shared" si="3"/>
        <v>3227</v>
      </c>
      <c r="AU74" s="13">
        <f t="shared" si="2"/>
        <v>0</v>
      </c>
      <c r="AV74" s="68" t="str">
        <f>+IF(Tabla1[[#This Row],[NO CERT]]=0,"NO","SI")</f>
        <v>NO</v>
      </c>
      <c r="AZ74" t="s">
        <v>48</v>
      </c>
      <c r="BA74" t="s">
        <v>24</v>
      </c>
    </row>
    <row r="75" spans="1:53" x14ac:dyDescent="0.25">
      <c r="A75" s="15" t="s">
        <v>317</v>
      </c>
      <c r="B75" s="15" t="s">
        <v>318</v>
      </c>
      <c r="C75" s="16" t="s">
        <v>13</v>
      </c>
      <c r="D75" s="17" t="s">
        <v>661</v>
      </c>
      <c r="E75" s="18" t="s">
        <v>319</v>
      </c>
      <c r="F75" s="17" t="s">
        <v>320</v>
      </c>
      <c r="G75" s="17" t="s">
        <v>321</v>
      </c>
      <c r="H75" s="17" t="s">
        <v>442</v>
      </c>
      <c r="I75" s="18" t="s">
        <v>452</v>
      </c>
      <c r="J75" s="18" t="s">
        <v>445</v>
      </c>
      <c r="K75" s="18" t="s">
        <v>556</v>
      </c>
      <c r="L75" s="17" t="s">
        <v>495</v>
      </c>
      <c r="M75" s="17" t="s">
        <v>587</v>
      </c>
      <c r="N75" s="19" t="s">
        <v>48</v>
      </c>
      <c r="O75" s="18" t="s">
        <v>495</v>
      </c>
      <c r="P75" s="18" t="s">
        <v>485</v>
      </c>
      <c r="Q75" s="18" t="s">
        <v>238</v>
      </c>
      <c r="R75" s="20" t="s">
        <v>26</v>
      </c>
      <c r="S75" s="11" t="s">
        <v>27</v>
      </c>
      <c r="T75" s="12">
        <v>0</v>
      </c>
      <c r="U75" s="12">
        <v>620</v>
      </c>
      <c r="V75" s="9"/>
      <c r="W75" s="22">
        <v>620</v>
      </c>
      <c r="X75" s="23">
        <v>1</v>
      </c>
      <c r="Y75" s="22">
        <v>0</v>
      </c>
      <c r="Z75" s="21"/>
      <c r="AA75" s="22">
        <v>620</v>
      </c>
      <c r="AB75" s="22">
        <v>194.8</v>
      </c>
      <c r="AC75" s="21"/>
      <c r="AD75" s="22">
        <v>194.8</v>
      </c>
      <c r="AE75" s="23">
        <v>0.31419354838709679</v>
      </c>
      <c r="AF75" s="22">
        <v>425.2</v>
      </c>
      <c r="AG75" s="10">
        <v>0</v>
      </c>
      <c r="AH75" s="10">
        <v>0</v>
      </c>
      <c r="AI75" s="10">
        <v>0</v>
      </c>
      <c r="AJ75" s="10">
        <v>0</v>
      </c>
      <c r="AK75" s="10">
        <v>12</v>
      </c>
      <c r="AL75" s="10">
        <v>7.8</v>
      </c>
      <c r="AM75" s="10">
        <v>0</v>
      </c>
      <c r="AN75" s="10">
        <v>0</v>
      </c>
      <c r="AO75" s="10">
        <v>175</v>
      </c>
      <c r="AP75" s="10">
        <v>0</v>
      </c>
      <c r="AQ75" s="10">
        <v>120.04000000000002</v>
      </c>
      <c r="AR75" s="10">
        <v>180.06</v>
      </c>
      <c r="AS75" s="10">
        <v>125.09999999999997</v>
      </c>
      <c r="AT75" s="13">
        <f t="shared" si="3"/>
        <v>620</v>
      </c>
      <c r="AU75" s="13">
        <f t="shared" si="2"/>
        <v>0</v>
      </c>
      <c r="AV75" s="68" t="str">
        <f>+IF(Tabla1[[#This Row],[NO CERT]]=0,"NO","SI")</f>
        <v>NO</v>
      </c>
      <c r="AZ75" t="s">
        <v>48</v>
      </c>
      <c r="BA75" t="s">
        <v>26</v>
      </c>
    </row>
    <row r="76" spans="1:53" x14ac:dyDescent="0.25">
      <c r="A76" s="15" t="s">
        <v>317</v>
      </c>
      <c r="B76" s="15" t="s">
        <v>318</v>
      </c>
      <c r="C76" s="16" t="s">
        <v>13</v>
      </c>
      <c r="D76" s="17" t="s">
        <v>661</v>
      </c>
      <c r="E76" s="18" t="s">
        <v>319</v>
      </c>
      <c r="F76" s="17" t="s">
        <v>320</v>
      </c>
      <c r="G76" s="17" t="s">
        <v>321</v>
      </c>
      <c r="H76" s="17" t="s">
        <v>442</v>
      </c>
      <c r="I76" s="18" t="s">
        <v>448</v>
      </c>
      <c r="J76" s="18" t="s">
        <v>440</v>
      </c>
      <c r="K76" s="18" t="s">
        <v>556</v>
      </c>
      <c r="L76" s="17" t="s">
        <v>495</v>
      </c>
      <c r="M76" s="17" t="s">
        <v>587</v>
      </c>
      <c r="N76" s="19" t="s">
        <v>48</v>
      </c>
      <c r="O76" s="18" t="s">
        <v>495</v>
      </c>
      <c r="P76" s="18" t="s">
        <v>485</v>
      </c>
      <c r="Q76" s="18" t="s">
        <v>239</v>
      </c>
      <c r="R76" s="20" t="s">
        <v>43</v>
      </c>
      <c r="S76" s="11" t="s">
        <v>44</v>
      </c>
      <c r="T76" s="12">
        <v>3000</v>
      </c>
      <c r="U76" s="12">
        <v>3000</v>
      </c>
      <c r="V76" s="9"/>
      <c r="W76" s="22">
        <v>3000</v>
      </c>
      <c r="X76" s="23">
        <v>1</v>
      </c>
      <c r="Y76" s="22">
        <v>0</v>
      </c>
      <c r="Z76" s="21"/>
      <c r="AA76" s="22">
        <v>0</v>
      </c>
      <c r="AB76" s="22">
        <v>0</v>
      </c>
      <c r="AC76" s="21"/>
      <c r="AD76" s="22">
        <v>0</v>
      </c>
      <c r="AE76" s="23">
        <v>0</v>
      </c>
      <c r="AF76" s="22">
        <v>3000</v>
      </c>
      <c r="AG76" s="10">
        <v>0</v>
      </c>
      <c r="AH76" s="10">
        <v>0</v>
      </c>
      <c r="AI76" s="10">
        <v>0</v>
      </c>
      <c r="AJ76" s="10">
        <v>0</v>
      </c>
      <c r="AK76" s="10">
        <v>0</v>
      </c>
      <c r="AL76" s="10">
        <v>0</v>
      </c>
      <c r="AM76" s="10">
        <v>0</v>
      </c>
      <c r="AN76" s="10">
        <v>0</v>
      </c>
      <c r="AO76" s="10">
        <v>0</v>
      </c>
      <c r="AP76" s="10">
        <v>250</v>
      </c>
      <c r="AQ76" s="10">
        <v>250</v>
      </c>
      <c r="AR76" s="10">
        <v>250</v>
      </c>
      <c r="AS76" s="10">
        <v>2250</v>
      </c>
      <c r="AT76" s="13">
        <f t="shared" si="3"/>
        <v>3000</v>
      </c>
      <c r="AU76" s="13">
        <f t="shared" si="2"/>
        <v>0</v>
      </c>
      <c r="AV76" s="68" t="str">
        <f>+IF(Tabla1[[#This Row],[NO CERT]]=0,"NO","SI")</f>
        <v>NO</v>
      </c>
      <c r="AZ76" t="s">
        <v>48</v>
      </c>
      <c r="BA76" t="s">
        <v>43</v>
      </c>
    </row>
    <row r="77" spans="1:53" x14ac:dyDescent="0.25">
      <c r="A77" s="15" t="s">
        <v>317</v>
      </c>
      <c r="B77" s="15" t="s">
        <v>318</v>
      </c>
      <c r="C77" s="16" t="s">
        <v>13</v>
      </c>
      <c r="D77" s="17" t="s">
        <v>661</v>
      </c>
      <c r="E77" s="18" t="s">
        <v>319</v>
      </c>
      <c r="F77" s="17" t="s">
        <v>320</v>
      </c>
      <c r="G77" s="17" t="s">
        <v>321</v>
      </c>
      <c r="H77" s="17" t="s">
        <v>442</v>
      </c>
      <c r="I77" s="18" t="s">
        <v>448</v>
      </c>
      <c r="J77" s="18" t="s">
        <v>440</v>
      </c>
      <c r="K77" s="18" t="s">
        <v>556</v>
      </c>
      <c r="L77" s="17" t="s">
        <v>495</v>
      </c>
      <c r="M77" s="17" t="s">
        <v>587</v>
      </c>
      <c r="N77" s="19" t="s">
        <v>48</v>
      </c>
      <c r="O77" s="18" t="s">
        <v>495</v>
      </c>
      <c r="P77" s="18" t="s">
        <v>485</v>
      </c>
      <c r="Q77" s="18" t="s">
        <v>240</v>
      </c>
      <c r="R77" s="20" t="s">
        <v>46</v>
      </c>
      <c r="S77" s="11" t="s">
        <v>47</v>
      </c>
      <c r="T77" s="12">
        <v>1200</v>
      </c>
      <c r="U77" s="12">
        <v>1200</v>
      </c>
      <c r="V77" s="9"/>
      <c r="W77" s="22">
        <v>1200</v>
      </c>
      <c r="X77" s="23">
        <v>1</v>
      </c>
      <c r="Y77" s="22">
        <v>0</v>
      </c>
      <c r="Z77" s="21"/>
      <c r="AA77" s="22">
        <v>1000</v>
      </c>
      <c r="AB77" s="22">
        <v>1000</v>
      </c>
      <c r="AC77" s="21"/>
      <c r="AD77" s="22">
        <v>333.50000000000006</v>
      </c>
      <c r="AE77" s="23">
        <v>0.2779166666666667</v>
      </c>
      <c r="AF77" s="22">
        <v>866.5</v>
      </c>
      <c r="AG77" s="10">
        <v>0</v>
      </c>
      <c r="AH77" s="10">
        <v>0</v>
      </c>
      <c r="AI77" s="10">
        <v>0</v>
      </c>
      <c r="AJ77" s="10">
        <v>0</v>
      </c>
      <c r="AK77" s="10">
        <v>190.3</v>
      </c>
      <c r="AL77" s="10">
        <v>48.5</v>
      </c>
      <c r="AM77" s="10">
        <v>51.6</v>
      </c>
      <c r="AN77" s="10">
        <v>43.1</v>
      </c>
      <c r="AO77" s="10">
        <v>0</v>
      </c>
      <c r="AP77" s="10">
        <v>100</v>
      </c>
      <c r="AQ77" s="10">
        <v>100</v>
      </c>
      <c r="AR77" s="10">
        <v>100</v>
      </c>
      <c r="AS77" s="10">
        <v>566.5</v>
      </c>
      <c r="AT77" s="13">
        <f t="shared" si="3"/>
        <v>1200</v>
      </c>
      <c r="AU77" s="13">
        <f t="shared" si="2"/>
        <v>0</v>
      </c>
      <c r="AV77" s="68" t="str">
        <f>+IF(Tabla1[[#This Row],[NO CERT]]=0,"NO","SI")</f>
        <v>NO</v>
      </c>
      <c r="AZ77" t="s">
        <v>48</v>
      </c>
      <c r="BA77" t="s">
        <v>46</v>
      </c>
    </row>
    <row r="78" spans="1:53" x14ac:dyDescent="0.25">
      <c r="A78" s="15" t="s">
        <v>317</v>
      </c>
      <c r="B78" s="15" t="s">
        <v>318</v>
      </c>
      <c r="C78" s="16" t="s">
        <v>13</v>
      </c>
      <c r="D78" s="17" t="s">
        <v>661</v>
      </c>
      <c r="E78" s="18" t="s">
        <v>319</v>
      </c>
      <c r="F78" s="17" t="s">
        <v>320</v>
      </c>
      <c r="G78" s="17" t="s">
        <v>321</v>
      </c>
      <c r="H78" s="17" t="s">
        <v>442</v>
      </c>
      <c r="I78" s="18" t="s">
        <v>448</v>
      </c>
      <c r="J78" s="18" t="s">
        <v>440</v>
      </c>
      <c r="K78" s="18" t="s">
        <v>556</v>
      </c>
      <c r="L78" s="17" t="s">
        <v>495</v>
      </c>
      <c r="M78" s="17" t="s">
        <v>587</v>
      </c>
      <c r="N78" s="19" t="s">
        <v>48</v>
      </c>
      <c r="O78" s="18" t="s">
        <v>495</v>
      </c>
      <c r="P78" s="18" t="s">
        <v>485</v>
      </c>
      <c r="Q78" s="18" t="s">
        <v>242</v>
      </c>
      <c r="R78" s="20" t="s">
        <v>28</v>
      </c>
      <c r="S78" s="11" t="s">
        <v>29</v>
      </c>
      <c r="T78" s="12">
        <v>600</v>
      </c>
      <c r="U78" s="12">
        <v>437</v>
      </c>
      <c r="V78" s="9"/>
      <c r="W78" s="22">
        <v>437</v>
      </c>
      <c r="X78" s="23">
        <v>1</v>
      </c>
      <c r="Y78" s="22">
        <v>0</v>
      </c>
      <c r="Z78" s="21"/>
      <c r="AA78" s="22">
        <v>0</v>
      </c>
      <c r="AB78" s="22">
        <v>0</v>
      </c>
      <c r="AC78" s="21"/>
      <c r="AD78" s="22">
        <v>0</v>
      </c>
      <c r="AE78" s="23">
        <v>0</v>
      </c>
      <c r="AF78" s="22">
        <v>437</v>
      </c>
      <c r="AG78" s="10">
        <v>0</v>
      </c>
      <c r="AH78" s="10">
        <v>0</v>
      </c>
      <c r="AI78" s="10">
        <v>0</v>
      </c>
      <c r="AJ78" s="10">
        <v>0</v>
      </c>
      <c r="AK78" s="10">
        <v>0</v>
      </c>
      <c r="AL78" s="10">
        <v>0</v>
      </c>
      <c r="AM78" s="10">
        <v>0</v>
      </c>
      <c r="AN78" s="10">
        <v>0</v>
      </c>
      <c r="AO78" s="10">
        <v>0</v>
      </c>
      <c r="AP78" s="10">
        <v>50</v>
      </c>
      <c r="AQ78" s="10">
        <v>50</v>
      </c>
      <c r="AR78" s="10">
        <v>50</v>
      </c>
      <c r="AS78" s="10">
        <v>287</v>
      </c>
      <c r="AT78" s="13">
        <f t="shared" si="3"/>
        <v>437</v>
      </c>
      <c r="AU78" s="13">
        <f t="shared" si="2"/>
        <v>0</v>
      </c>
      <c r="AV78" s="68" t="str">
        <f>+IF(Tabla1[[#This Row],[NO CERT]]=0,"NO","SI")</f>
        <v>NO</v>
      </c>
      <c r="AZ78" t="s">
        <v>48</v>
      </c>
      <c r="BA78" t="s">
        <v>28</v>
      </c>
    </row>
    <row r="79" spans="1:53" x14ac:dyDescent="0.25">
      <c r="A79" s="15" t="s">
        <v>317</v>
      </c>
      <c r="B79" s="15" t="s">
        <v>318</v>
      </c>
      <c r="C79" s="16" t="s">
        <v>13</v>
      </c>
      <c r="D79" s="17" t="s">
        <v>661</v>
      </c>
      <c r="E79" s="18" t="s">
        <v>319</v>
      </c>
      <c r="F79" s="17" t="s">
        <v>320</v>
      </c>
      <c r="G79" s="17" t="s">
        <v>321</v>
      </c>
      <c r="H79" s="17" t="s">
        <v>442</v>
      </c>
      <c r="I79" s="18" t="s">
        <v>448</v>
      </c>
      <c r="J79" s="18" t="s">
        <v>440</v>
      </c>
      <c r="K79" s="18" t="s">
        <v>556</v>
      </c>
      <c r="L79" s="17" t="s">
        <v>495</v>
      </c>
      <c r="M79" s="17" t="s">
        <v>587</v>
      </c>
      <c r="N79" s="19" t="s">
        <v>48</v>
      </c>
      <c r="O79" s="18" t="s">
        <v>495</v>
      </c>
      <c r="P79" s="18" t="s">
        <v>485</v>
      </c>
      <c r="Q79" s="18" t="s">
        <v>243</v>
      </c>
      <c r="R79" s="20" t="s">
        <v>30</v>
      </c>
      <c r="S79" s="11" t="s">
        <v>31</v>
      </c>
      <c r="T79" s="12">
        <v>0</v>
      </c>
      <c r="U79" s="12">
        <v>3600</v>
      </c>
      <c r="V79" s="9"/>
      <c r="W79" s="22">
        <v>3600</v>
      </c>
      <c r="X79" s="23">
        <v>1</v>
      </c>
      <c r="Y79" s="22">
        <v>0</v>
      </c>
      <c r="Z79" s="21"/>
      <c r="AA79" s="22">
        <v>3300</v>
      </c>
      <c r="AB79" s="22">
        <v>3300</v>
      </c>
      <c r="AC79" s="21"/>
      <c r="AD79" s="22">
        <v>2400</v>
      </c>
      <c r="AE79" s="23">
        <v>0.66666666666666663</v>
      </c>
      <c r="AF79" s="22">
        <v>1200</v>
      </c>
      <c r="AG79" s="10">
        <v>0</v>
      </c>
      <c r="AH79" s="10">
        <v>600</v>
      </c>
      <c r="AI79" s="10">
        <v>300</v>
      </c>
      <c r="AJ79" s="10">
        <v>300</v>
      </c>
      <c r="AK79" s="10">
        <v>300</v>
      </c>
      <c r="AL79" s="10">
        <v>300</v>
      </c>
      <c r="AM79" s="10">
        <v>300</v>
      </c>
      <c r="AN79" s="10">
        <v>300</v>
      </c>
      <c r="AO79" s="10">
        <v>0</v>
      </c>
      <c r="AP79" s="10">
        <v>300</v>
      </c>
      <c r="AQ79" s="10">
        <v>300</v>
      </c>
      <c r="AR79" s="10">
        <v>300</v>
      </c>
      <c r="AS79" s="10">
        <v>300</v>
      </c>
      <c r="AT79" s="13">
        <f t="shared" si="3"/>
        <v>3600</v>
      </c>
      <c r="AU79" s="13">
        <f t="shared" si="2"/>
        <v>0</v>
      </c>
      <c r="AV79" s="68" t="str">
        <f>+IF(Tabla1[[#This Row],[NO CERT]]=0,"NO","SI")</f>
        <v>NO</v>
      </c>
      <c r="AZ79" t="s">
        <v>48</v>
      </c>
      <c r="BA79" t="s">
        <v>30</v>
      </c>
    </row>
    <row r="80" spans="1:53" x14ac:dyDescent="0.25">
      <c r="A80" s="15" t="s">
        <v>317</v>
      </c>
      <c r="B80" s="15" t="s">
        <v>318</v>
      </c>
      <c r="C80" s="16" t="s">
        <v>13</v>
      </c>
      <c r="D80" s="17" t="s">
        <v>661</v>
      </c>
      <c r="E80" s="18" t="s">
        <v>319</v>
      </c>
      <c r="F80" s="17" t="s">
        <v>320</v>
      </c>
      <c r="G80" s="17" t="s">
        <v>321</v>
      </c>
      <c r="H80" s="17" t="s">
        <v>442</v>
      </c>
      <c r="I80" s="18" t="s">
        <v>452</v>
      </c>
      <c r="J80" s="18" t="s">
        <v>445</v>
      </c>
      <c r="K80" s="18" t="s">
        <v>556</v>
      </c>
      <c r="L80" s="17" t="s">
        <v>495</v>
      </c>
      <c r="M80" s="17" t="s">
        <v>587</v>
      </c>
      <c r="N80" s="19" t="s">
        <v>48</v>
      </c>
      <c r="O80" s="18" t="s">
        <v>495</v>
      </c>
      <c r="P80" s="18" t="s">
        <v>485</v>
      </c>
      <c r="Q80" s="18" t="s">
        <v>244</v>
      </c>
      <c r="R80" s="20" t="s">
        <v>70</v>
      </c>
      <c r="S80" s="11" t="s">
        <v>71</v>
      </c>
      <c r="T80" s="12">
        <v>1000</v>
      </c>
      <c r="U80" s="12">
        <v>1250</v>
      </c>
      <c r="V80" s="9"/>
      <c r="W80" s="22">
        <v>1250</v>
      </c>
      <c r="X80" s="23">
        <v>1</v>
      </c>
      <c r="Y80" s="22">
        <v>0</v>
      </c>
      <c r="Z80" s="21"/>
      <c r="AA80" s="22">
        <v>1250</v>
      </c>
      <c r="AB80" s="22">
        <v>360</v>
      </c>
      <c r="AC80" s="21"/>
      <c r="AD80" s="22">
        <v>360</v>
      </c>
      <c r="AE80" s="23">
        <v>0.28799999999999998</v>
      </c>
      <c r="AF80" s="22">
        <v>890</v>
      </c>
      <c r="AG80" s="10">
        <v>0</v>
      </c>
      <c r="AH80" s="10">
        <v>0</v>
      </c>
      <c r="AI80" s="10">
        <v>60</v>
      </c>
      <c r="AJ80" s="10">
        <v>0</v>
      </c>
      <c r="AK80" s="10">
        <v>100</v>
      </c>
      <c r="AL80" s="10">
        <v>156</v>
      </c>
      <c r="AM80" s="10">
        <v>10</v>
      </c>
      <c r="AN80" s="10">
        <v>0</v>
      </c>
      <c r="AO80" s="10">
        <v>34</v>
      </c>
      <c r="AP80" s="10">
        <v>92.4</v>
      </c>
      <c r="AQ80" s="10">
        <v>184.8</v>
      </c>
      <c r="AR80" s="10">
        <v>277.2</v>
      </c>
      <c r="AS80" s="10">
        <v>335.59999999999991</v>
      </c>
      <c r="AT80" s="13">
        <f t="shared" si="3"/>
        <v>1250</v>
      </c>
      <c r="AU80" s="13">
        <f t="shared" si="2"/>
        <v>0</v>
      </c>
      <c r="AV80" s="68" t="str">
        <f>+IF(Tabla1[[#This Row],[NO CERT]]=0,"NO","SI")</f>
        <v>NO</v>
      </c>
      <c r="AZ80" t="s">
        <v>48</v>
      </c>
      <c r="BA80" t="s">
        <v>70</v>
      </c>
    </row>
    <row r="81" spans="1:53" x14ac:dyDescent="0.25">
      <c r="A81" s="15" t="s">
        <v>317</v>
      </c>
      <c r="B81" s="15" t="s">
        <v>318</v>
      </c>
      <c r="C81" s="16" t="s">
        <v>13</v>
      </c>
      <c r="D81" s="17" t="s">
        <v>661</v>
      </c>
      <c r="E81" s="18" t="s">
        <v>319</v>
      </c>
      <c r="F81" s="17" t="s">
        <v>320</v>
      </c>
      <c r="G81" s="17" t="s">
        <v>321</v>
      </c>
      <c r="H81" s="17" t="s">
        <v>442</v>
      </c>
      <c r="I81" s="18" t="s">
        <v>469</v>
      </c>
      <c r="J81" s="18" t="s">
        <v>445</v>
      </c>
      <c r="K81" s="18" t="s">
        <v>556</v>
      </c>
      <c r="L81" s="17" t="s">
        <v>495</v>
      </c>
      <c r="M81" s="17" t="s">
        <v>587</v>
      </c>
      <c r="N81" s="19" t="s">
        <v>48</v>
      </c>
      <c r="O81" s="18" t="s">
        <v>495</v>
      </c>
      <c r="P81" s="18" t="s">
        <v>485</v>
      </c>
      <c r="Q81" s="18" t="s">
        <v>248</v>
      </c>
      <c r="R81" s="20" t="s">
        <v>32</v>
      </c>
      <c r="S81" s="11" t="s">
        <v>33</v>
      </c>
      <c r="T81" s="12">
        <v>96000</v>
      </c>
      <c r="U81" s="12">
        <v>77800</v>
      </c>
      <c r="V81" s="9"/>
      <c r="W81" s="22">
        <v>35466.68</v>
      </c>
      <c r="X81" s="23">
        <v>0.45586992287917738</v>
      </c>
      <c r="Y81" s="22">
        <v>42333.32</v>
      </c>
      <c r="Z81" s="21"/>
      <c r="AA81" s="22">
        <v>29666.68</v>
      </c>
      <c r="AB81" s="22">
        <v>29666.68</v>
      </c>
      <c r="AC81" s="21"/>
      <c r="AD81" s="22">
        <v>0</v>
      </c>
      <c r="AE81" s="23">
        <v>0</v>
      </c>
      <c r="AF81" s="22">
        <v>35466.68</v>
      </c>
      <c r="AG81" s="10">
        <v>0</v>
      </c>
      <c r="AH81" s="10">
        <v>0</v>
      </c>
      <c r="AI81" s="10">
        <v>0</v>
      </c>
      <c r="AJ81" s="10">
        <v>0</v>
      </c>
      <c r="AK81" s="10">
        <v>0</v>
      </c>
      <c r="AL81" s="10">
        <v>0</v>
      </c>
      <c r="AM81" s="10">
        <v>0</v>
      </c>
      <c r="AN81" s="10">
        <v>0</v>
      </c>
      <c r="AO81" s="10">
        <v>0</v>
      </c>
      <c r="AP81" s="10">
        <v>8000</v>
      </c>
      <c r="AQ81" s="10">
        <v>8000</v>
      </c>
      <c r="AR81" s="10">
        <v>5800</v>
      </c>
      <c r="AS81" s="10">
        <v>56000</v>
      </c>
      <c r="AT81" s="13">
        <f t="shared" si="3"/>
        <v>77800</v>
      </c>
      <c r="AU81" s="13">
        <f t="shared" si="2"/>
        <v>0</v>
      </c>
      <c r="AV81" s="68" t="str">
        <f>+IF(Tabla1[[#This Row],[NO CERT]]=0,"NO","SI")</f>
        <v>SI</v>
      </c>
      <c r="AZ81" t="s">
        <v>48</v>
      </c>
      <c r="BA81" t="s">
        <v>32</v>
      </c>
    </row>
    <row r="82" spans="1:53" x14ac:dyDescent="0.25">
      <c r="A82" s="15" t="s">
        <v>317</v>
      </c>
      <c r="B82" s="15" t="s">
        <v>318</v>
      </c>
      <c r="C82" s="16" t="s">
        <v>13</v>
      </c>
      <c r="D82" s="17" t="s">
        <v>661</v>
      </c>
      <c r="E82" s="18" t="s">
        <v>319</v>
      </c>
      <c r="F82" s="17" t="s">
        <v>320</v>
      </c>
      <c r="G82" s="17" t="s">
        <v>321</v>
      </c>
      <c r="H82" s="17" t="s">
        <v>442</v>
      </c>
      <c r="I82" s="18" t="s">
        <v>449</v>
      </c>
      <c r="J82" s="18" t="s">
        <v>440</v>
      </c>
      <c r="K82" s="18" t="s">
        <v>556</v>
      </c>
      <c r="L82" s="17" t="s">
        <v>495</v>
      </c>
      <c r="M82" s="17" t="s">
        <v>587</v>
      </c>
      <c r="N82" s="19" t="s">
        <v>48</v>
      </c>
      <c r="O82" s="18" t="s">
        <v>495</v>
      </c>
      <c r="P82" s="18" t="s">
        <v>485</v>
      </c>
      <c r="Q82" s="18" t="s">
        <v>361</v>
      </c>
      <c r="R82" s="20" t="s">
        <v>360</v>
      </c>
      <c r="S82" s="11" t="s">
        <v>359</v>
      </c>
      <c r="T82" s="12">
        <v>0</v>
      </c>
      <c r="U82" s="12">
        <v>3500</v>
      </c>
      <c r="V82" s="9"/>
      <c r="W82" s="22">
        <v>3500</v>
      </c>
      <c r="X82" s="23">
        <v>1</v>
      </c>
      <c r="Y82" s="22">
        <v>0</v>
      </c>
      <c r="Z82" s="21"/>
      <c r="AA82" s="22">
        <v>3500</v>
      </c>
      <c r="AB82" s="22">
        <v>3500</v>
      </c>
      <c r="AC82" s="21"/>
      <c r="AD82" s="22">
        <v>3500</v>
      </c>
      <c r="AE82" s="23">
        <v>1</v>
      </c>
      <c r="AF82" s="22">
        <v>0</v>
      </c>
      <c r="AG82" s="10">
        <v>0</v>
      </c>
      <c r="AH82" s="10">
        <v>0</v>
      </c>
      <c r="AI82" s="10">
        <v>0</v>
      </c>
      <c r="AJ82" s="10">
        <v>0</v>
      </c>
      <c r="AK82" s="10">
        <v>0</v>
      </c>
      <c r="AL82" s="10">
        <v>0</v>
      </c>
      <c r="AM82" s="10">
        <v>0</v>
      </c>
      <c r="AN82" s="10">
        <v>0</v>
      </c>
      <c r="AO82" s="10">
        <v>3500</v>
      </c>
      <c r="AP82" s="10">
        <v>0</v>
      </c>
      <c r="AQ82" s="10">
        <v>0</v>
      </c>
      <c r="AR82" s="10">
        <v>0</v>
      </c>
      <c r="AS82" s="10">
        <v>0</v>
      </c>
      <c r="AT82" s="13">
        <f t="shared" si="3"/>
        <v>3500</v>
      </c>
      <c r="AU82" s="13">
        <f t="shared" si="2"/>
        <v>0</v>
      </c>
      <c r="AV82" s="68" t="str">
        <f>+IF(Tabla1[[#This Row],[NO CERT]]=0,"NO","SI")</f>
        <v>NO</v>
      </c>
      <c r="AZ82" t="s">
        <v>48</v>
      </c>
      <c r="BA82" t="s">
        <v>360</v>
      </c>
    </row>
    <row r="83" spans="1:53" x14ac:dyDescent="0.25">
      <c r="A83" s="15" t="s">
        <v>317</v>
      </c>
      <c r="B83" s="15" t="s">
        <v>318</v>
      </c>
      <c r="C83" s="16" t="s">
        <v>13</v>
      </c>
      <c r="D83" s="17" t="s">
        <v>661</v>
      </c>
      <c r="E83" s="18" t="s">
        <v>319</v>
      </c>
      <c r="F83" s="17" t="s">
        <v>320</v>
      </c>
      <c r="G83" s="17" t="s">
        <v>321</v>
      </c>
      <c r="H83" s="17" t="s">
        <v>442</v>
      </c>
      <c r="I83" s="18" t="s">
        <v>449</v>
      </c>
      <c r="J83" s="18" t="s">
        <v>440</v>
      </c>
      <c r="K83" s="18" t="s">
        <v>556</v>
      </c>
      <c r="L83" s="17" t="s">
        <v>495</v>
      </c>
      <c r="M83" s="17" t="s">
        <v>587</v>
      </c>
      <c r="N83" s="19" t="s">
        <v>48</v>
      </c>
      <c r="O83" s="18" t="s">
        <v>495</v>
      </c>
      <c r="P83" s="18" t="s">
        <v>485</v>
      </c>
      <c r="Q83" s="18" t="s">
        <v>249</v>
      </c>
      <c r="R83" s="20" t="s">
        <v>34</v>
      </c>
      <c r="S83" s="11" t="s">
        <v>19</v>
      </c>
      <c r="T83" s="12">
        <v>10500</v>
      </c>
      <c r="U83" s="12">
        <v>10500</v>
      </c>
      <c r="V83" s="9"/>
      <c r="W83" s="22">
        <v>1851</v>
      </c>
      <c r="X83" s="23">
        <v>0.1762857142857143</v>
      </c>
      <c r="Y83" s="22">
        <v>8649</v>
      </c>
      <c r="Z83" s="21"/>
      <c r="AA83" s="22">
        <v>1851</v>
      </c>
      <c r="AB83" s="22">
        <v>1851</v>
      </c>
      <c r="AC83" s="21"/>
      <c r="AD83" s="22">
        <v>617</v>
      </c>
      <c r="AE83" s="23">
        <v>5.8761904761904765E-2</v>
      </c>
      <c r="AF83" s="22">
        <v>1234</v>
      </c>
      <c r="AG83" s="10">
        <v>0</v>
      </c>
      <c r="AH83" s="10">
        <v>0</v>
      </c>
      <c r="AI83" s="10">
        <v>0</v>
      </c>
      <c r="AJ83" s="10">
        <v>0</v>
      </c>
      <c r="AK83" s="10">
        <v>617</v>
      </c>
      <c r="AL83" s="10">
        <v>0</v>
      </c>
      <c r="AM83" s="10">
        <v>0</v>
      </c>
      <c r="AN83" s="10">
        <v>0</v>
      </c>
      <c r="AO83" s="10">
        <v>0</v>
      </c>
      <c r="AP83" s="10">
        <v>0</v>
      </c>
      <c r="AQ83" s="10">
        <v>5000</v>
      </c>
      <c r="AR83" s="10">
        <v>0</v>
      </c>
      <c r="AS83" s="10">
        <v>4883</v>
      </c>
      <c r="AT83" s="13">
        <f t="shared" si="3"/>
        <v>10500</v>
      </c>
      <c r="AU83" s="13">
        <f t="shared" si="2"/>
        <v>0</v>
      </c>
      <c r="AV83" s="68" t="str">
        <f>+IF(Tabla1[[#This Row],[NO CERT]]=0,"NO","SI")</f>
        <v>SI</v>
      </c>
      <c r="AZ83" t="s">
        <v>48</v>
      </c>
      <c r="BA83" t="s">
        <v>34</v>
      </c>
    </row>
    <row r="84" spans="1:53" x14ac:dyDescent="0.25">
      <c r="A84" s="15" t="s">
        <v>317</v>
      </c>
      <c r="B84" s="15" t="s">
        <v>318</v>
      </c>
      <c r="C84" s="16" t="s">
        <v>13</v>
      </c>
      <c r="D84" s="17" t="s">
        <v>661</v>
      </c>
      <c r="E84" s="18" t="s">
        <v>319</v>
      </c>
      <c r="F84" s="17" t="s">
        <v>320</v>
      </c>
      <c r="G84" s="17" t="s">
        <v>321</v>
      </c>
      <c r="H84" s="17" t="s">
        <v>442</v>
      </c>
      <c r="I84" s="18" t="s">
        <v>447</v>
      </c>
      <c r="J84" s="18" t="s">
        <v>445</v>
      </c>
      <c r="K84" s="18" t="s">
        <v>556</v>
      </c>
      <c r="L84" s="17" t="s">
        <v>495</v>
      </c>
      <c r="M84" s="17" t="s">
        <v>587</v>
      </c>
      <c r="N84" s="19" t="s">
        <v>48</v>
      </c>
      <c r="O84" s="18" t="s">
        <v>495</v>
      </c>
      <c r="P84" s="18" t="s">
        <v>485</v>
      </c>
      <c r="Q84" s="18" t="s">
        <v>251</v>
      </c>
      <c r="R84" s="20" t="s">
        <v>35</v>
      </c>
      <c r="S84" s="11" t="s">
        <v>36</v>
      </c>
      <c r="T84" s="12">
        <v>60000</v>
      </c>
      <c r="U84" s="12">
        <v>68350</v>
      </c>
      <c r="V84" s="9"/>
      <c r="W84" s="22">
        <v>68350</v>
      </c>
      <c r="X84" s="23">
        <v>1</v>
      </c>
      <c r="Y84" s="22">
        <v>0</v>
      </c>
      <c r="Z84" s="21"/>
      <c r="AA84" s="22">
        <v>68350</v>
      </c>
      <c r="AB84" s="22">
        <v>68350</v>
      </c>
      <c r="AC84" s="21"/>
      <c r="AD84" s="22">
        <v>48950</v>
      </c>
      <c r="AE84" s="23">
        <v>0.71616678858814919</v>
      </c>
      <c r="AF84" s="22">
        <v>19400</v>
      </c>
      <c r="AG84" s="10">
        <v>5000</v>
      </c>
      <c r="AH84" s="10">
        <v>5000</v>
      </c>
      <c r="AI84" s="10">
        <v>5000</v>
      </c>
      <c r="AJ84" s="10">
        <v>9700</v>
      </c>
      <c r="AK84" s="10">
        <v>4850</v>
      </c>
      <c r="AL84" s="10">
        <v>4850</v>
      </c>
      <c r="AM84" s="10">
        <v>4850</v>
      </c>
      <c r="AN84" s="10">
        <v>4850</v>
      </c>
      <c r="AO84" s="10">
        <v>4850</v>
      </c>
      <c r="AP84" s="10">
        <v>0</v>
      </c>
      <c r="AQ84" s="10">
        <v>5000</v>
      </c>
      <c r="AR84" s="10">
        <v>5000</v>
      </c>
      <c r="AS84" s="10">
        <v>9400</v>
      </c>
      <c r="AT84" s="13">
        <f t="shared" si="3"/>
        <v>68350</v>
      </c>
      <c r="AU84" s="13">
        <f t="shared" si="2"/>
        <v>0</v>
      </c>
      <c r="AV84" s="68" t="str">
        <f>+IF(Tabla1[[#This Row],[NO CERT]]=0,"NO","SI")</f>
        <v>NO</v>
      </c>
      <c r="AZ84" t="s">
        <v>48</v>
      </c>
      <c r="BA84" t="s">
        <v>35</v>
      </c>
    </row>
    <row r="85" spans="1:53" x14ac:dyDescent="0.25">
      <c r="A85" s="15" t="s">
        <v>317</v>
      </c>
      <c r="B85" s="15" t="s">
        <v>318</v>
      </c>
      <c r="C85" s="16" t="s">
        <v>13</v>
      </c>
      <c r="D85" s="17" t="s">
        <v>661</v>
      </c>
      <c r="E85" s="18" t="s">
        <v>319</v>
      </c>
      <c r="F85" s="17" t="s">
        <v>320</v>
      </c>
      <c r="G85" s="17" t="s">
        <v>321</v>
      </c>
      <c r="H85" s="17" t="s">
        <v>442</v>
      </c>
      <c r="I85" s="18" t="s">
        <v>465</v>
      </c>
      <c r="J85" s="18" t="s">
        <v>440</v>
      </c>
      <c r="K85" s="18" t="s">
        <v>556</v>
      </c>
      <c r="L85" s="17" t="s">
        <v>495</v>
      </c>
      <c r="M85" s="17" t="s">
        <v>587</v>
      </c>
      <c r="N85" s="19" t="s">
        <v>48</v>
      </c>
      <c r="O85" s="18" t="s">
        <v>495</v>
      </c>
      <c r="P85" s="18" t="s">
        <v>485</v>
      </c>
      <c r="Q85" s="18" t="s">
        <v>229</v>
      </c>
      <c r="R85" s="20" t="s">
        <v>39</v>
      </c>
      <c r="S85" s="11" t="s">
        <v>40</v>
      </c>
      <c r="T85" s="12">
        <v>69600</v>
      </c>
      <c r="U85" s="12">
        <v>31658</v>
      </c>
      <c r="V85" s="9"/>
      <c r="W85" s="22">
        <v>31500</v>
      </c>
      <c r="X85" s="23">
        <v>0.99500916040179421</v>
      </c>
      <c r="Y85" s="22">
        <v>158</v>
      </c>
      <c r="Z85" s="21"/>
      <c r="AA85" s="22">
        <v>31500</v>
      </c>
      <c r="AB85" s="22">
        <v>30898</v>
      </c>
      <c r="AC85" s="21"/>
      <c r="AD85" s="22">
        <v>30898</v>
      </c>
      <c r="AE85" s="23">
        <v>0.97599342978078207</v>
      </c>
      <c r="AF85" s="22">
        <v>602</v>
      </c>
      <c r="AG85" s="10">
        <v>0</v>
      </c>
      <c r="AH85" s="10">
        <v>4600</v>
      </c>
      <c r="AI85" s="10">
        <v>4728.3</v>
      </c>
      <c r="AJ85" s="10">
        <v>5075.8</v>
      </c>
      <c r="AK85" s="10">
        <v>3627</v>
      </c>
      <c r="AL85" s="10">
        <v>3626.9</v>
      </c>
      <c r="AM85" s="10">
        <v>3600</v>
      </c>
      <c r="AN85" s="10">
        <v>5400</v>
      </c>
      <c r="AO85" s="10">
        <v>240</v>
      </c>
      <c r="AP85" s="10">
        <v>250</v>
      </c>
      <c r="AQ85" s="10">
        <v>250</v>
      </c>
      <c r="AR85" s="10">
        <v>250</v>
      </c>
      <c r="AS85" s="10">
        <v>10</v>
      </c>
      <c r="AT85" s="13">
        <f t="shared" si="3"/>
        <v>31658</v>
      </c>
      <c r="AU85" s="13">
        <f t="shared" si="2"/>
        <v>0</v>
      </c>
      <c r="AV85" s="68" t="str">
        <f>+IF(Tabla1[[#This Row],[NO CERT]]=0,"NO","SI")</f>
        <v>SI</v>
      </c>
      <c r="AZ85" t="s">
        <v>48</v>
      </c>
      <c r="BA85" t="s">
        <v>39</v>
      </c>
    </row>
    <row r="86" spans="1:53" x14ac:dyDescent="0.25">
      <c r="A86" s="15" t="s">
        <v>317</v>
      </c>
      <c r="B86" s="15" t="s">
        <v>318</v>
      </c>
      <c r="C86" s="16" t="s">
        <v>13</v>
      </c>
      <c r="D86" s="17" t="s">
        <v>661</v>
      </c>
      <c r="E86" s="18" t="s">
        <v>319</v>
      </c>
      <c r="F86" s="17" t="s">
        <v>320</v>
      </c>
      <c r="G86" s="17" t="s">
        <v>321</v>
      </c>
      <c r="H86" s="17" t="s">
        <v>442</v>
      </c>
      <c r="I86" s="18" t="s">
        <v>450</v>
      </c>
      <c r="J86" s="18" t="s">
        <v>445</v>
      </c>
      <c r="K86" s="18" t="s">
        <v>556</v>
      </c>
      <c r="L86" s="17" t="s">
        <v>495</v>
      </c>
      <c r="M86" s="17" t="s">
        <v>587</v>
      </c>
      <c r="N86" s="19" t="s">
        <v>48</v>
      </c>
      <c r="O86" s="18" t="s">
        <v>495</v>
      </c>
      <c r="P86" s="18" t="s">
        <v>485</v>
      </c>
      <c r="Q86" s="18" t="s">
        <v>655</v>
      </c>
      <c r="R86" s="20" t="s">
        <v>41</v>
      </c>
      <c r="S86" s="11" t="s">
        <v>657</v>
      </c>
      <c r="T86" s="12">
        <v>0</v>
      </c>
      <c r="U86" s="12">
        <v>5000</v>
      </c>
      <c r="V86" s="9"/>
      <c r="W86" s="22">
        <v>5000</v>
      </c>
      <c r="X86" s="23">
        <v>1</v>
      </c>
      <c r="Y86" s="22">
        <v>0</v>
      </c>
      <c r="Z86" s="21"/>
      <c r="AA86" s="22">
        <v>5000</v>
      </c>
      <c r="AB86" s="22">
        <v>5000</v>
      </c>
      <c r="AC86" s="21"/>
      <c r="AD86" s="22">
        <v>5000</v>
      </c>
      <c r="AE86" s="23">
        <v>1</v>
      </c>
      <c r="AF86" s="22">
        <v>0</v>
      </c>
      <c r="AG86" s="10">
        <v>0</v>
      </c>
      <c r="AH86" s="10">
        <v>0</v>
      </c>
      <c r="AI86" s="10">
        <v>0</v>
      </c>
      <c r="AJ86" s="10">
        <v>0</v>
      </c>
      <c r="AK86" s="10">
        <v>2500</v>
      </c>
      <c r="AL86" s="10">
        <v>2500</v>
      </c>
      <c r="AM86" s="10">
        <v>0</v>
      </c>
      <c r="AN86" s="10">
        <v>0</v>
      </c>
      <c r="AO86" s="10">
        <v>0</v>
      </c>
      <c r="AP86" s="10">
        <v>0</v>
      </c>
      <c r="AQ86" s="10">
        <v>0</v>
      </c>
      <c r="AR86" s="10">
        <v>0</v>
      </c>
      <c r="AS86" s="10">
        <v>0</v>
      </c>
      <c r="AT86" s="13">
        <f t="shared" si="3"/>
        <v>5000</v>
      </c>
      <c r="AU86" s="13">
        <f t="shared" si="2"/>
        <v>0</v>
      </c>
      <c r="AV86" s="68" t="str">
        <f>+IF(Tabla1[[#This Row],[NO CERT]]=0,"NO","SI")</f>
        <v>NO</v>
      </c>
      <c r="AZ86" t="s">
        <v>48</v>
      </c>
      <c r="BA86" t="s">
        <v>41</v>
      </c>
    </row>
    <row r="87" spans="1:53" x14ac:dyDescent="0.25">
      <c r="A87" s="15" t="s">
        <v>317</v>
      </c>
      <c r="B87" s="15" t="s">
        <v>318</v>
      </c>
      <c r="C87" s="16" t="s">
        <v>13</v>
      </c>
      <c r="D87" s="17" t="s">
        <v>661</v>
      </c>
      <c r="E87" s="18" t="s">
        <v>319</v>
      </c>
      <c r="F87" s="17" t="s">
        <v>320</v>
      </c>
      <c r="G87" s="17" t="s">
        <v>321</v>
      </c>
      <c r="H87" s="17" t="s">
        <v>442</v>
      </c>
      <c r="I87" s="18" t="s">
        <v>444</v>
      </c>
      <c r="J87" s="18" t="s">
        <v>440</v>
      </c>
      <c r="K87" s="18" t="s">
        <v>556</v>
      </c>
      <c r="L87" s="17" t="s">
        <v>496</v>
      </c>
      <c r="M87" s="17" t="s">
        <v>588</v>
      </c>
      <c r="N87" s="19" t="s">
        <v>49</v>
      </c>
      <c r="O87" s="18" t="s">
        <v>496</v>
      </c>
      <c r="P87" s="18" t="s">
        <v>651</v>
      </c>
      <c r="Q87" s="18" t="s">
        <v>652</v>
      </c>
      <c r="R87" s="20" t="s">
        <v>578</v>
      </c>
      <c r="S87" s="11" t="s">
        <v>581</v>
      </c>
      <c r="T87" s="12">
        <v>1200</v>
      </c>
      <c r="U87" s="12">
        <v>1200</v>
      </c>
      <c r="V87" s="9"/>
      <c r="W87" s="22">
        <v>1200</v>
      </c>
      <c r="X87" s="23">
        <v>1</v>
      </c>
      <c r="Y87" s="22">
        <v>0</v>
      </c>
      <c r="Z87" s="21"/>
      <c r="AA87" s="22">
        <v>1200</v>
      </c>
      <c r="AB87" s="22">
        <v>600</v>
      </c>
      <c r="AC87" s="21"/>
      <c r="AD87" s="22">
        <v>600</v>
      </c>
      <c r="AE87" s="23">
        <v>0.5</v>
      </c>
      <c r="AF87" s="22">
        <v>600</v>
      </c>
      <c r="AG87" s="10">
        <v>0</v>
      </c>
      <c r="AH87" s="10">
        <v>0</v>
      </c>
      <c r="AI87" s="10">
        <v>0</v>
      </c>
      <c r="AJ87" s="10">
        <v>0</v>
      </c>
      <c r="AK87" s="10">
        <v>0</v>
      </c>
      <c r="AL87" s="10">
        <v>0</v>
      </c>
      <c r="AM87" s="10">
        <v>600</v>
      </c>
      <c r="AN87" s="10">
        <v>0</v>
      </c>
      <c r="AO87" s="10">
        <v>0</v>
      </c>
      <c r="AP87" s="10">
        <v>0</v>
      </c>
      <c r="AQ87" s="10">
        <v>0</v>
      </c>
      <c r="AR87" s="10">
        <v>0</v>
      </c>
      <c r="AS87" s="10">
        <v>600</v>
      </c>
      <c r="AT87" s="13">
        <f t="shared" si="3"/>
        <v>1200</v>
      </c>
      <c r="AU87" s="13">
        <f t="shared" si="2"/>
        <v>0</v>
      </c>
      <c r="AV87" s="68" t="str">
        <f>+IF(Tabla1[[#This Row],[NO CERT]]=0,"NO","SI")</f>
        <v>NO</v>
      </c>
      <c r="AZ87" t="s">
        <v>49</v>
      </c>
      <c r="BA87" t="s">
        <v>578</v>
      </c>
    </row>
    <row r="88" spans="1:53" x14ac:dyDescent="0.25">
      <c r="A88" s="15" t="s">
        <v>317</v>
      </c>
      <c r="B88" s="15" t="s">
        <v>318</v>
      </c>
      <c r="C88" s="16" t="s">
        <v>13</v>
      </c>
      <c r="D88" s="17" t="s">
        <v>661</v>
      </c>
      <c r="E88" s="18" t="s">
        <v>319</v>
      </c>
      <c r="F88" s="17" t="s">
        <v>320</v>
      </c>
      <c r="G88" s="17" t="s">
        <v>321</v>
      </c>
      <c r="H88" s="17" t="s">
        <v>442</v>
      </c>
      <c r="I88" s="18" t="s">
        <v>444</v>
      </c>
      <c r="J88" s="18" t="s">
        <v>440</v>
      </c>
      <c r="K88" s="18" t="s">
        <v>556</v>
      </c>
      <c r="L88" s="17" t="s">
        <v>496</v>
      </c>
      <c r="M88" s="17" t="s">
        <v>588</v>
      </c>
      <c r="N88" s="19" t="s">
        <v>49</v>
      </c>
      <c r="O88" s="18" t="s">
        <v>496</v>
      </c>
      <c r="P88" s="18" t="s">
        <v>651</v>
      </c>
      <c r="Q88" s="18" t="s">
        <v>660</v>
      </c>
      <c r="R88" s="20" t="s">
        <v>658</v>
      </c>
      <c r="S88" s="11" t="s">
        <v>659</v>
      </c>
      <c r="T88" s="12">
        <v>0</v>
      </c>
      <c r="U88" s="12">
        <v>25441</v>
      </c>
      <c r="V88" s="9"/>
      <c r="W88" s="22">
        <v>25371</v>
      </c>
      <c r="X88" s="23">
        <v>0.99724853582799422</v>
      </c>
      <c r="Y88" s="22">
        <v>70</v>
      </c>
      <c r="Z88" s="21"/>
      <c r="AA88" s="22">
        <v>25371</v>
      </c>
      <c r="AB88" s="22">
        <v>19027.71</v>
      </c>
      <c r="AC88" s="21"/>
      <c r="AD88" s="22">
        <v>16913.52</v>
      </c>
      <c r="AE88" s="23">
        <v>0.66481349003576906</v>
      </c>
      <c r="AF88" s="22">
        <v>8457.48</v>
      </c>
      <c r="AG88" s="10">
        <v>2114.19</v>
      </c>
      <c r="AH88" s="10">
        <v>2114.19</v>
      </c>
      <c r="AI88" s="10">
        <v>2114.19</v>
      </c>
      <c r="AJ88" s="10">
        <v>2114.19</v>
      </c>
      <c r="AK88" s="10">
        <v>2114.19</v>
      </c>
      <c r="AL88" s="10">
        <v>2114.19</v>
      </c>
      <c r="AM88" s="10">
        <v>2114.19</v>
      </c>
      <c r="AN88" s="10">
        <v>2114.19</v>
      </c>
      <c r="AO88" s="10">
        <v>0</v>
      </c>
      <c r="AP88" s="10">
        <v>2114.19</v>
      </c>
      <c r="AQ88" s="10">
        <v>2114.19</v>
      </c>
      <c r="AR88" s="10">
        <v>2114.19</v>
      </c>
      <c r="AS88" s="10">
        <v>2184.9100000000035</v>
      </c>
      <c r="AT88" s="13">
        <f t="shared" si="3"/>
        <v>25441</v>
      </c>
      <c r="AU88" s="13">
        <f t="shared" si="2"/>
        <v>0</v>
      </c>
      <c r="AV88" s="68" t="str">
        <f>+IF(Tabla1[[#This Row],[NO CERT]]=0,"NO","SI")</f>
        <v>SI</v>
      </c>
      <c r="AZ88" t="s">
        <v>49</v>
      </c>
      <c r="BA88" t="s">
        <v>658</v>
      </c>
    </row>
    <row r="89" spans="1:53" x14ac:dyDescent="0.25">
      <c r="A89" s="15" t="s">
        <v>317</v>
      </c>
      <c r="B89" s="15" t="s">
        <v>318</v>
      </c>
      <c r="C89" s="16" t="s">
        <v>13</v>
      </c>
      <c r="D89" s="17" t="s">
        <v>661</v>
      </c>
      <c r="E89" s="18" t="s">
        <v>319</v>
      </c>
      <c r="F89" s="17" t="s">
        <v>320</v>
      </c>
      <c r="G89" s="17" t="s">
        <v>321</v>
      </c>
      <c r="H89" s="17" t="s">
        <v>442</v>
      </c>
      <c r="I89" s="18" t="s">
        <v>444</v>
      </c>
      <c r="J89" s="18" t="s">
        <v>440</v>
      </c>
      <c r="K89" s="18" t="s">
        <v>556</v>
      </c>
      <c r="L89" s="17" t="s">
        <v>496</v>
      </c>
      <c r="M89" s="17" t="s">
        <v>588</v>
      </c>
      <c r="N89" s="19" t="s">
        <v>49</v>
      </c>
      <c r="O89" s="18" t="s">
        <v>496</v>
      </c>
      <c r="P89" s="18" t="s">
        <v>651</v>
      </c>
      <c r="Q89" s="18" t="s">
        <v>653</v>
      </c>
      <c r="R89" s="20" t="s">
        <v>577</v>
      </c>
      <c r="S89" s="11" t="s">
        <v>580</v>
      </c>
      <c r="T89" s="12">
        <v>55560</v>
      </c>
      <c r="U89" s="12">
        <v>29834</v>
      </c>
      <c r="V89" s="9"/>
      <c r="W89" s="22">
        <v>29834</v>
      </c>
      <c r="X89" s="23">
        <v>1</v>
      </c>
      <c r="Y89" s="22">
        <v>0</v>
      </c>
      <c r="Z89" s="21"/>
      <c r="AA89" s="22">
        <v>29834</v>
      </c>
      <c r="AB89" s="22">
        <v>22333.33</v>
      </c>
      <c r="AC89" s="21"/>
      <c r="AD89" s="22">
        <v>19833.330000000002</v>
      </c>
      <c r="AE89" s="23">
        <v>0.66478950191057185</v>
      </c>
      <c r="AF89" s="22">
        <v>10000.669999999998</v>
      </c>
      <c r="AG89" s="10">
        <v>2333.33</v>
      </c>
      <c r="AH89" s="10">
        <v>2500</v>
      </c>
      <c r="AI89" s="10">
        <v>2500</v>
      </c>
      <c r="AJ89" s="10">
        <v>2500</v>
      </c>
      <c r="AK89" s="10">
        <v>2500</v>
      </c>
      <c r="AL89" s="10">
        <v>2500</v>
      </c>
      <c r="AM89" s="10">
        <v>2500</v>
      </c>
      <c r="AN89" s="10">
        <v>2500</v>
      </c>
      <c r="AO89" s="10">
        <v>0</v>
      </c>
      <c r="AP89" s="10">
        <v>0</v>
      </c>
      <c r="AQ89" s="10">
        <v>0</v>
      </c>
      <c r="AR89" s="10">
        <v>0</v>
      </c>
      <c r="AS89" s="10">
        <v>10000.669999999998</v>
      </c>
      <c r="AT89" s="13">
        <f t="shared" si="3"/>
        <v>29834</v>
      </c>
      <c r="AU89" s="13">
        <f t="shared" si="2"/>
        <v>0</v>
      </c>
      <c r="AV89" s="68" t="str">
        <f>+IF(Tabla1[[#This Row],[NO CERT]]=0,"NO","SI")</f>
        <v>NO</v>
      </c>
      <c r="AZ89" t="s">
        <v>49</v>
      </c>
      <c r="BA89" t="s">
        <v>577</v>
      </c>
    </row>
    <row r="90" spans="1:53" x14ac:dyDescent="0.25">
      <c r="A90" s="15" t="s">
        <v>317</v>
      </c>
      <c r="B90" s="15" t="s">
        <v>318</v>
      </c>
      <c r="C90" s="16" t="s">
        <v>13</v>
      </c>
      <c r="D90" s="17" t="s">
        <v>661</v>
      </c>
      <c r="E90" s="18" t="s">
        <v>319</v>
      </c>
      <c r="F90" s="17" t="s">
        <v>320</v>
      </c>
      <c r="G90" s="17" t="s">
        <v>321</v>
      </c>
      <c r="H90" s="17" t="s">
        <v>442</v>
      </c>
      <c r="I90" s="18" t="s">
        <v>444</v>
      </c>
      <c r="J90" s="18" t="s">
        <v>440</v>
      </c>
      <c r="K90" s="18" t="s">
        <v>556</v>
      </c>
      <c r="L90" s="17" t="s">
        <v>496</v>
      </c>
      <c r="M90" s="17" t="s">
        <v>588</v>
      </c>
      <c r="N90" s="19" t="s">
        <v>49</v>
      </c>
      <c r="O90" s="18" t="s">
        <v>496</v>
      </c>
      <c r="P90" s="18" t="s">
        <v>651</v>
      </c>
      <c r="Q90" s="18" t="s">
        <v>654</v>
      </c>
      <c r="R90" s="20" t="s">
        <v>579</v>
      </c>
      <c r="S90" s="11" t="s">
        <v>582</v>
      </c>
      <c r="T90" s="12">
        <v>4812</v>
      </c>
      <c r="U90" s="12">
        <v>4800</v>
      </c>
      <c r="V90" s="9"/>
      <c r="W90" s="22">
        <v>4787</v>
      </c>
      <c r="X90" s="23">
        <v>0.99729166666666669</v>
      </c>
      <c r="Y90" s="22">
        <v>13</v>
      </c>
      <c r="Z90" s="21"/>
      <c r="AA90" s="22">
        <v>4787</v>
      </c>
      <c r="AB90" s="22">
        <v>3589.7400000000007</v>
      </c>
      <c r="AC90" s="21"/>
      <c r="AD90" s="22">
        <v>3190.8800000000006</v>
      </c>
      <c r="AE90" s="23">
        <v>0.66476666666666684</v>
      </c>
      <c r="AF90" s="22">
        <v>1596.1199999999994</v>
      </c>
      <c r="AG90" s="10">
        <v>398.86</v>
      </c>
      <c r="AH90" s="10">
        <v>398.86</v>
      </c>
      <c r="AI90" s="10">
        <v>398.86</v>
      </c>
      <c r="AJ90" s="10">
        <v>398.86</v>
      </c>
      <c r="AK90" s="10">
        <v>398.86</v>
      </c>
      <c r="AL90" s="10">
        <v>398.86</v>
      </c>
      <c r="AM90" s="10">
        <v>398.86</v>
      </c>
      <c r="AN90" s="10">
        <v>398.86</v>
      </c>
      <c r="AO90" s="10">
        <v>0</v>
      </c>
      <c r="AP90" s="10">
        <v>400</v>
      </c>
      <c r="AQ90" s="10">
        <v>400</v>
      </c>
      <c r="AR90" s="10">
        <v>400</v>
      </c>
      <c r="AS90" s="10">
        <v>409.11999999999898</v>
      </c>
      <c r="AT90" s="13">
        <f t="shared" si="3"/>
        <v>4800</v>
      </c>
      <c r="AU90" s="13">
        <f t="shared" si="2"/>
        <v>0</v>
      </c>
      <c r="AV90" s="68" t="str">
        <f>+IF(Tabla1[[#This Row],[NO CERT]]=0,"NO","SI")</f>
        <v>SI</v>
      </c>
      <c r="AZ90" t="s">
        <v>49</v>
      </c>
      <c r="BA90" t="s">
        <v>579</v>
      </c>
    </row>
    <row r="91" spans="1:53" x14ac:dyDescent="0.25">
      <c r="A91" s="15" t="s">
        <v>317</v>
      </c>
      <c r="B91" s="15" t="s">
        <v>318</v>
      </c>
      <c r="C91" s="16" t="s">
        <v>13</v>
      </c>
      <c r="D91" s="17" t="s">
        <v>661</v>
      </c>
      <c r="E91" s="18" t="s">
        <v>319</v>
      </c>
      <c r="F91" s="17" t="s">
        <v>320</v>
      </c>
      <c r="G91" s="17" t="s">
        <v>321</v>
      </c>
      <c r="H91" s="17" t="s">
        <v>442</v>
      </c>
      <c r="I91" s="18" t="s">
        <v>452</v>
      </c>
      <c r="J91" s="18" t="s">
        <v>445</v>
      </c>
      <c r="K91" s="18" t="s">
        <v>556</v>
      </c>
      <c r="L91" s="17" t="s">
        <v>496</v>
      </c>
      <c r="M91" s="17" t="s">
        <v>588</v>
      </c>
      <c r="N91" s="19" t="s">
        <v>49</v>
      </c>
      <c r="O91" s="18" t="s">
        <v>496</v>
      </c>
      <c r="P91" s="18" t="s">
        <v>485</v>
      </c>
      <c r="Q91" s="18" t="s">
        <v>231</v>
      </c>
      <c r="R91" s="20" t="s">
        <v>20</v>
      </c>
      <c r="S91" s="11" t="s">
        <v>21</v>
      </c>
      <c r="T91" s="12">
        <v>4760</v>
      </c>
      <c r="U91" s="12">
        <v>8008</v>
      </c>
      <c r="V91" s="9"/>
      <c r="W91" s="22">
        <v>6008</v>
      </c>
      <c r="X91" s="23">
        <v>0.75024975024975027</v>
      </c>
      <c r="Y91" s="22">
        <v>2000</v>
      </c>
      <c r="Z91" s="21"/>
      <c r="AA91" s="22">
        <v>3195.06</v>
      </c>
      <c r="AB91" s="22">
        <v>657.06</v>
      </c>
      <c r="AC91" s="21"/>
      <c r="AD91" s="22">
        <v>207.06</v>
      </c>
      <c r="AE91" s="23">
        <v>2.5856643356643356E-2</v>
      </c>
      <c r="AF91" s="22">
        <v>5800.94</v>
      </c>
      <c r="AG91" s="10">
        <v>0</v>
      </c>
      <c r="AH91" s="10">
        <v>0</v>
      </c>
      <c r="AI91" s="10">
        <v>207.06</v>
      </c>
      <c r="AJ91" s="10">
        <v>0</v>
      </c>
      <c r="AK91" s="10">
        <v>0</v>
      </c>
      <c r="AL91" s="10">
        <v>0</v>
      </c>
      <c r="AM91" s="10">
        <v>0</v>
      </c>
      <c r="AN91" s="10">
        <v>0</v>
      </c>
      <c r="AO91" s="10">
        <v>0</v>
      </c>
      <c r="AP91" s="10">
        <v>1320</v>
      </c>
      <c r="AQ91" s="10">
        <v>1320</v>
      </c>
      <c r="AR91" s="10">
        <v>1320</v>
      </c>
      <c r="AS91" s="10">
        <v>3840.9400000000005</v>
      </c>
      <c r="AT91" s="13">
        <f t="shared" si="3"/>
        <v>8008</v>
      </c>
      <c r="AU91" s="13">
        <f t="shared" si="2"/>
        <v>0</v>
      </c>
      <c r="AV91" s="68" t="str">
        <f>+IF(Tabla1[[#This Row],[NO CERT]]=0,"NO","SI")</f>
        <v>SI</v>
      </c>
      <c r="AZ91" t="s">
        <v>49</v>
      </c>
      <c r="BA91" t="s">
        <v>20</v>
      </c>
    </row>
    <row r="92" spans="1:53" x14ac:dyDescent="0.25">
      <c r="A92" s="15" t="s">
        <v>317</v>
      </c>
      <c r="B92" s="15" t="s">
        <v>318</v>
      </c>
      <c r="C92" s="16" t="s">
        <v>13</v>
      </c>
      <c r="D92" s="17" t="s">
        <v>661</v>
      </c>
      <c r="E92" s="18" t="s">
        <v>319</v>
      </c>
      <c r="F92" s="17" t="s">
        <v>320</v>
      </c>
      <c r="G92" s="17" t="s">
        <v>321</v>
      </c>
      <c r="H92" s="17" t="s">
        <v>442</v>
      </c>
      <c r="I92" s="18" t="s">
        <v>452</v>
      </c>
      <c r="J92" s="18" t="s">
        <v>445</v>
      </c>
      <c r="K92" s="18" t="s">
        <v>556</v>
      </c>
      <c r="L92" s="17" t="s">
        <v>496</v>
      </c>
      <c r="M92" s="17" t="s">
        <v>588</v>
      </c>
      <c r="N92" s="19" t="s">
        <v>49</v>
      </c>
      <c r="O92" s="18" t="s">
        <v>496</v>
      </c>
      <c r="P92" s="18" t="s">
        <v>485</v>
      </c>
      <c r="Q92" s="18" t="s">
        <v>234</v>
      </c>
      <c r="R92" s="20" t="s">
        <v>15</v>
      </c>
      <c r="S92" s="11" t="s">
        <v>16</v>
      </c>
      <c r="T92" s="12">
        <v>0</v>
      </c>
      <c r="U92" s="12">
        <v>1000</v>
      </c>
      <c r="V92" s="9"/>
      <c r="W92" s="22">
        <v>1000</v>
      </c>
      <c r="X92" s="23">
        <v>1</v>
      </c>
      <c r="Y92" s="22">
        <v>0</v>
      </c>
      <c r="Z92" s="21"/>
      <c r="AA92" s="22">
        <v>1000</v>
      </c>
      <c r="AB92" s="22">
        <v>977.4</v>
      </c>
      <c r="AC92" s="21"/>
      <c r="AD92" s="22">
        <v>977.4</v>
      </c>
      <c r="AE92" s="23">
        <v>0.97739999999999994</v>
      </c>
      <c r="AF92" s="22">
        <v>22.600000000000023</v>
      </c>
      <c r="AG92" s="10">
        <v>0</v>
      </c>
      <c r="AH92" s="10">
        <v>500</v>
      </c>
      <c r="AI92" s="10">
        <v>309.39999999999998</v>
      </c>
      <c r="AJ92" s="10">
        <v>140</v>
      </c>
      <c r="AK92" s="10">
        <v>0</v>
      </c>
      <c r="AL92" s="10">
        <v>28</v>
      </c>
      <c r="AM92" s="10">
        <v>0</v>
      </c>
      <c r="AN92" s="10">
        <v>0</v>
      </c>
      <c r="AO92" s="10">
        <v>0</v>
      </c>
      <c r="AP92" s="10">
        <v>0</v>
      </c>
      <c r="AQ92" s="10">
        <v>0</v>
      </c>
      <c r="AR92" s="10">
        <v>0</v>
      </c>
      <c r="AS92" s="10">
        <v>22.600000000000023</v>
      </c>
      <c r="AT92" s="13">
        <f t="shared" si="3"/>
        <v>1000</v>
      </c>
      <c r="AU92" s="13">
        <f t="shared" si="2"/>
        <v>0</v>
      </c>
      <c r="AV92" s="68" t="str">
        <f>+IF(Tabla1[[#This Row],[NO CERT]]=0,"NO","SI")</f>
        <v>NO</v>
      </c>
      <c r="AZ92" t="s">
        <v>49</v>
      </c>
      <c r="BA92" t="s">
        <v>15</v>
      </c>
    </row>
    <row r="93" spans="1:53" x14ac:dyDescent="0.25">
      <c r="A93" s="15" t="s">
        <v>317</v>
      </c>
      <c r="B93" s="15" t="s">
        <v>318</v>
      </c>
      <c r="C93" s="16" t="s">
        <v>13</v>
      </c>
      <c r="D93" s="17" t="s">
        <v>661</v>
      </c>
      <c r="E93" s="18" t="s">
        <v>319</v>
      </c>
      <c r="F93" s="17" t="s">
        <v>320</v>
      </c>
      <c r="G93" s="17" t="s">
        <v>321</v>
      </c>
      <c r="H93" s="17" t="s">
        <v>442</v>
      </c>
      <c r="I93" s="18" t="s">
        <v>449</v>
      </c>
      <c r="J93" s="18" t="s">
        <v>440</v>
      </c>
      <c r="K93" s="18" t="s">
        <v>556</v>
      </c>
      <c r="L93" s="17" t="s">
        <v>496</v>
      </c>
      <c r="M93" s="17" t="s">
        <v>588</v>
      </c>
      <c r="N93" s="19" t="s">
        <v>49</v>
      </c>
      <c r="O93" s="18" t="s">
        <v>496</v>
      </c>
      <c r="P93" s="18" t="s">
        <v>485</v>
      </c>
      <c r="Q93" s="18" t="s">
        <v>235</v>
      </c>
      <c r="R93" s="20" t="s">
        <v>18</v>
      </c>
      <c r="S93" s="11" t="s">
        <v>19</v>
      </c>
      <c r="T93" s="12">
        <v>800</v>
      </c>
      <c r="U93" s="12">
        <v>800</v>
      </c>
      <c r="V93" s="9"/>
      <c r="W93" s="22">
        <v>0</v>
      </c>
      <c r="X93" s="23">
        <v>0</v>
      </c>
      <c r="Y93" s="22">
        <v>800</v>
      </c>
      <c r="Z93" s="21"/>
      <c r="AA93" s="22">
        <v>0</v>
      </c>
      <c r="AB93" s="22">
        <v>0</v>
      </c>
      <c r="AC93" s="21"/>
      <c r="AD93" s="22">
        <v>0</v>
      </c>
      <c r="AE93" s="23">
        <v>0</v>
      </c>
      <c r="AF93" s="22">
        <v>0</v>
      </c>
      <c r="AG93" s="10">
        <v>0</v>
      </c>
      <c r="AH93" s="10">
        <v>0</v>
      </c>
      <c r="AI93" s="10">
        <v>0</v>
      </c>
      <c r="AJ93" s="10">
        <v>0</v>
      </c>
      <c r="AK93" s="10">
        <v>0</v>
      </c>
      <c r="AL93" s="10">
        <v>0</v>
      </c>
      <c r="AM93" s="10">
        <v>0</v>
      </c>
      <c r="AN93" s="10">
        <v>0</v>
      </c>
      <c r="AO93" s="10">
        <v>0</v>
      </c>
      <c r="AP93" s="10">
        <v>0</v>
      </c>
      <c r="AQ93" s="10">
        <v>800</v>
      </c>
      <c r="AR93" s="10">
        <v>0</v>
      </c>
      <c r="AS93" s="10">
        <v>0</v>
      </c>
      <c r="AT93" s="13">
        <f t="shared" si="3"/>
        <v>800</v>
      </c>
      <c r="AU93" s="13">
        <f t="shared" si="2"/>
        <v>0</v>
      </c>
      <c r="AV93" s="68" t="str">
        <f>+IF(Tabla1[[#This Row],[NO CERT]]=0,"NO","SI")</f>
        <v>SI</v>
      </c>
      <c r="AZ93" t="s">
        <v>49</v>
      </c>
      <c r="BA93" t="s">
        <v>18</v>
      </c>
    </row>
    <row r="94" spans="1:53" x14ac:dyDescent="0.25">
      <c r="A94" s="15" t="s">
        <v>317</v>
      </c>
      <c r="B94" s="15" t="s">
        <v>318</v>
      </c>
      <c r="C94" s="16" t="s">
        <v>13</v>
      </c>
      <c r="D94" s="17" t="s">
        <v>661</v>
      </c>
      <c r="E94" s="18" t="s">
        <v>319</v>
      </c>
      <c r="F94" s="17" t="s">
        <v>320</v>
      </c>
      <c r="G94" s="17" t="s">
        <v>321</v>
      </c>
      <c r="H94" s="17" t="s">
        <v>442</v>
      </c>
      <c r="I94" s="18" t="s">
        <v>449</v>
      </c>
      <c r="J94" s="18" t="s">
        <v>440</v>
      </c>
      <c r="K94" s="18" t="s">
        <v>556</v>
      </c>
      <c r="L94" s="17" t="s">
        <v>496</v>
      </c>
      <c r="M94" s="17" t="s">
        <v>588</v>
      </c>
      <c r="N94" s="19" t="s">
        <v>49</v>
      </c>
      <c r="O94" s="18" t="s">
        <v>496</v>
      </c>
      <c r="P94" s="18" t="s">
        <v>485</v>
      </c>
      <c r="Q94" s="18" t="s">
        <v>345</v>
      </c>
      <c r="R94" s="20" t="s">
        <v>344</v>
      </c>
      <c r="S94" s="11" t="s">
        <v>346</v>
      </c>
      <c r="T94" s="12">
        <v>4800</v>
      </c>
      <c r="U94" s="12">
        <v>4800</v>
      </c>
      <c r="V94" s="9"/>
      <c r="W94" s="22">
        <v>0</v>
      </c>
      <c r="X94" s="23">
        <v>0</v>
      </c>
      <c r="Y94" s="22">
        <v>4800</v>
      </c>
      <c r="Z94" s="21"/>
      <c r="AA94" s="22">
        <v>0</v>
      </c>
      <c r="AB94" s="22">
        <v>0</v>
      </c>
      <c r="AC94" s="21"/>
      <c r="AD94" s="22">
        <v>0</v>
      </c>
      <c r="AE94" s="23">
        <v>0</v>
      </c>
      <c r="AF94" s="22">
        <v>0</v>
      </c>
      <c r="AG94" s="10">
        <v>0</v>
      </c>
      <c r="AH94" s="10">
        <v>0</v>
      </c>
      <c r="AI94" s="10">
        <v>0</v>
      </c>
      <c r="AJ94" s="10">
        <v>0</v>
      </c>
      <c r="AK94" s="10">
        <v>0</v>
      </c>
      <c r="AL94" s="10">
        <v>0</v>
      </c>
      <c r="AM94" s="10">
        <v>0</v>
      </c>
      <c r="AN94" s="10">
        <v>0</v>
      </c>
      <c r="AO94" s="10">
        <v>0</v>
      </c>
      <c r="AP94" s="10">
        <v>4800</v>
      </c>
      <c r="AQ94" s="10">
        <v>0</v>
      </c>
      <c r="AR94" s="10">
        <v>0</v>
      </c>
      <c r="AS94" s="10">
        <v>0</v>
      </c>
      <c r="AT94" s="13">
        <f t="shared" si="3"/>
        <v>4800</v>
      </c>
      <c r="AU94" s="13">
        <f t="shared" si="2"/>
        <v>0</v>
      </c>
      <c r="AV94" s="68" t="str">
        <f>+IF(Tabla1[[#This Row],[NO CERT]]=0,"NO","SI")</f>
        <v>SI</v>
      </c>
      <c r="AZ94" t="s">
        <v>49</v>
      </c>
      <c r="BA94" t="s">
        <v>344</v>
      </c>
    </row>
    <row r="95" spans="1:53" x14ac:dyDescent="0.25">
      <c r="A95" s="15" t="s">
        <v>317</v>
      </c>
      <c r="B95" s="15" t="s">
        <v>318</v>
      </c>
      <c r="C95" s="16" t="s">
        <v>13</v>
      </c>
      <c r="D95" s="17" t="s">
        <v>661</v>
      </c>
      <c r="E95" s="18" t="s">
        <v>319</v>
      </c>
      <c r="F95" s="17" t="s">
        <v>320</v>
      </c>
      <c r="G95" s="17" t="s">
        <v>321</v>
      </c>
      <c r="H95" s="17" t="s">
        <v>442</v>
      </c>
      <c r="I95" s="18" t="s">
        <v>487</v>
      </c>
      <c r="J95" s="18" t="s">
        <v>445</v>
      </c>
      <c r="K95" s="18" t="s">
        <v>556</v>
      </c>
      <c r="L95" s="17" t="s">
        <v>496</v>
      </c>
      <c r="M95" s="17" t="s">
        <v>588</v>
      </c>
      <c r="N95" s="19" t="s">
        <v>49</v>
      </c>
      <c r="O95" s="18" t="s">
        <v>496</v>
      </c>
      <c r="P95" s="18" t="s">
        <v>485</v>
      </c>
      <c r="Q95" s="18" t="s">
        <v>227</v>
      </c>
      <c r="R95" s="20" t="s">
        <v>22</v>
      </c>
      <c r="S95" s="11" t="s">
        <v>23</v>
      </c>
      <c r="T95" s="12">
        <v>0</v>
      </c>
      <c r="U95" s="12">
        <v>1500</v>
      </c>
      <c r="V95" s="9"/>
      <c r="W95" s="22">
        <v>1500</v>
      </c>
      <c r="X95" s="23">
        <v>1</v>
      </c>
      <c r="Y95" s="22">
        <v>0</v>
      </c>
      <c r="Z95" s="21"/>
      <c r="AA95" s="22">
        <v>1500</v>
      </c>
      <c r="AB95" s="22">
        <v>1305</v>
      </c>
      <c r="AC95" s="21"/>
      <c r="AD95" s="22">
        <v>1305</v>
      </c>
      <c r="AE95" s="23">
        <v>0.87</v>
      </c>
      <c r="AF95" s="22">
        <v>195</v>
      </c>
      <c r="AG95" s="10">
        <v>0</v>
      </c>
      <c r="AH95" s="10">
        <v>0</v>
      </c>
      <c r="AI95" s="10">
        <v>440</v>
      </c>
      <c r="AJ95" s="10">
        <v>595</v>
      </c>
      <c r="AK95" s="10">
        <v>0</v>
      </c>
      <c r="AL95" s="10">
        <v>270</v>
      </c>
      <c r="AM95" s="10">
        <v>0</v>
      </c>
      <c r="AN95" s="10">
        <v>0</v>
      </c>
      <c r="AO95" s="10">
        <v>0</v>
      </c>
      <c r="AP95" s="10">
        <v>0</v>
      </c>
      <c r="AQ95" s="10">
        <v>0</v>
      </c>
      <c r="AR95" s="10">
        <v>0</v>
      </c>
      <c r="AS95" s="10">
        <v>195</v>
      </c>
      <c r="AT95" s="13">
        <f t="shared" si="3"/>
        <v>1500</v>
      </c>
      <c r="AU95" s="13">
        <f t="shared" si="2"/>
        <v>0</v>
      </c>
      <c r="AV95" s="68" t="str">
        <f>+IF(Tabla1[[#This Row],[NO CERT]]=0,"NO","SI")</f>
        <v>NO</v>
      </c>
      <c r="AZ95" t="s">
        <v>49</v>
      </c>
      <c r="BA95" t="s">
        <v>22</v>
      </c>
    </row>
    <row r="96" spans="1:53" x14ac:dyDescent="0.25">
      <c r="A96" s="15" t="s">
        <v>317</v>
      </c>
      <c r="B96" s="15" t="s">
        <v>318</v>
      </c>
      <c r="C96" s="16" t="s">
        <v>13</v>
      </c>
      <c r="D96" s="17" t="s">
        <v>661</v>
      </c>
      <c r="E96" s="18" t="s">
        <v>319</v>
      </c>
      <c r="F96" s="17" t="s">
        <v>320</v>
      </c>
      <c r="G96" s="17" t="s">
        <v>321</v>
      </c>
      <c r="H96" s="17" t="s">
        <v>442</v>
      </c>
      <c r="I96" s="18" t="s">
        <v>523</v>
      </c>
      <c r="J96" s="18" t="s">
        <v>445</v>
      </c>
      <c r="K96" s="18" t="s">
        <v>556</v>
      </c>
      <c r="L96" s="17" t="s">
        <v>496</v>
      </c>
      <c r="M96" s="17" t="s">
        <v>588</v>
      </c>
      <c r="N96" s="19" t="s">
        <v>49</v>
      </c>
      <c r="O96" s="18" t="s">
        <v>496</v>
      </c>
      <c r="P96" s="18" t="s">
        <v>485</v>
      </c>
      <c r="Q96" s="18" t="s">
        <v>228</v>
      </c>
      <c r="R96" s="20" t="s">
        <v>24</v>
      </c>
      <c r="S96" s="11" t="s">
        <v>25</v>
      </c>
      <c r="T96" s="12">
        <v>0</v>
      </c>
      <c r="U96" s="12">
        <v>2200</v>
      </c>
      <c r="V96" s="9"/>
      <c r="W96" s="22">
        <v>2200</v>
      </c>
      <c r="X96" s="23">
        <v>1</v>
      </c>
      <c r="Y96" s="22">
        <v>0</v>
      </c>
      <c r="Z96" s="21"/>
      <c r="AA96" s="22">
        <v>2200</v>
      </c>
      <c r="AB96" s="22">
        <v>1329</v>
      </c>
      <c r="AC96" s="21"/>
      <c r="AD96" s="22">
        <v>1329</v>
      </c>
      <c r="AE96" s="23">
        <v>0.60409090909090912</v>
      </c>
      <c r="AF96" s="22">
        <v>871</v>
      </c>
      <c r="AG96" s="10">
        <v>0</v>
      </c>
      <c r="AH96" s="10">
        <v>0</v>
      </c>
      <c r="AI96" s="10">
        <v>519</v>
      </c>
      <c r="AJ96" s="10">
        <v>190</v>
      </c>
      <c r="AK96" s="10">
        <v>0</v>
      </c>
      <c r="AL96" s="10">
        <v>40</v>
      </c>
      <c r="AM96" s="10">
        <v>0</v>
      </c>
      <c r="AN96" s="10">
        <v>580</v>
      </c>
      <c r="AO96" s="10">
        <v>0</v>
      </c>
      <c r="AP96" s="10">
        <v>442.39999999999986</v>
      </c>
      <c r="AQ96" s="10">
        <v>336.20000000000005</v>
      </c>
      <c r="AR96" s="10">
        <v>92.400000000000091</v>
      </c>
      <c r="AS96" s="10">
        <v>0</v>
      </c>
      <c r="AT96" s="13">
        <f t="shared" si="3"/>
        <v>2200</v>
      </c>
      <c r="AU96" s="13">
        <f t="shared" si="2"/>
        <v>0</v>
      </c>
      <c r="AV96" s="68" t="str">
        <f>+IF(Tabla1[[#This Row],[NO CERT]]=0,"NO","SI")</f>
        <v>NO</v>
      </c>
      <c r="AZ96" t="s">
        <v>49</v>
      </c>
      <c r="BA96" t="s">
        <v>24</v>
      </c>
    </row>
    <row r="97" spans="1:53" x14ac:dyDescent="0.25">
      <c r="A97" s="15" t="s">
        <v>317</v>
      </c>
      <c r="B97" s="15" t="s">
        <v>318</v>
      </c>
      <c r="C97" s="16" t="s">
        <v>13</v>
      </c>
      <c r="D97" s="17" t="s">
        <v>661</v>
      </c>
      <c r="E97" s="18" t="s">
        <v>319</v>
      </c>
      <c r="F97" s="17" t="s">
        <v>320</v>
      </c>
      <c r="G97" s="17" t="s">
        <v>321</v>
      </c>
      <c r="H97" s="17" t="s">
        <v>442</v>
      </c>
      <c r="I97" s="18" t="s">
        <v>452</v>
      </c>
      <c r="J97" s="18" t="s">
        <v>445</v>
      </c>
      <c r="K97" s="18" t="s">
        <v>556</v>
      </c>
      <c r="L97" s="17" t="s">
        <v>496</v>
      </c>
      <c r="M97" s="17" t="s">
        <v>588</v>
      </c>
      <c r="N97" s="19" t="s">
        <v>49</v>
      </c>
      <c r="O97" s="18" t="s">
        <v>496</v>
      </c>
      <c r="P97" s="18" t="s">
        <v>485</v>
      </c>
      <c r="Q97" s="18" t="s">
        <v>238</v>
      </c>
      <c r="R97" s="20" t="s">
        <v>26</v>
      </c>
      <c r="S97" s="11" t="s">
        <v>27</v>
      </c>
      <c r="T97" s="12">
        <v>0</v>
      </c>
      <c r="U97" s="12">
        <v>1479</v>
      </c>
      <c r="V97" s="9"/>
      <c r="W97" s="22">
        <v>300</v>
      </c>
      <c r="X97" s="23">
        <v>0.20283975659229209</v>
      </c>
      <c r="Y97" s="22">
        <v>1179</v>
      </c>
      <c r="Z97" s="21"/>
      <c r="AA97" s="22">
        <v>300</v>
      </c>
      <c r="AB97" s="22">
        <v>240</v>
      </c>
      <c r="AC97" s="21"/>
      <c r="AD97" s="22">
        <v>240</v>
      </c>
      <c r="AE97" s="23">
        <v>0.16227180527383367</v>
      </c>
      <c r="AF97" s="22">
        <v>60</v>
      </c>
      <c r="AG97" s="10">
        <v>0</v>
      </c>
      <c r="AH97" s="10">
        <v>0</v>
      </c>
      <c r="AI97" s="10">
        <v>20</v>
      </c>
      <c r="AJ97" s="10">
        <v>60</v>
      </c>
      <c r="AK97" s="10">
        <v>0</v>
      </c>
      <c r="AL97" s="10">
        <v>100</v>
      </c>
      <c r="AM97" s="10">
        <v>0</v>
      </c>
      <c r="AN97" s="10">
        <v>60</v>
      </c>
      <c r="AO97" s="10">
        <v>0</v>
      </c>
      <c r="AP97" s="10">
        <v>37.5</v>
      </c>
      <c r="AQ97" s="10">
        <v>17.5</v>
      </c>
      <c r="AR97" s="10">
        <v>17.5</v>
      </c>
      <c r="AS97" s="10">
        <v>1166.5</v>
      </c>
      <c r="AT97" s="13">
        <f t="shared" si="3"/>
        <v>1479</v>
      </c>
      <c r="AU97" s="13">
        <f t="shared" si="2"/>
        <v>0</v>
      </c>
      <c r="AV97" s="68" t="str">
        <f>+IF(Tabla1[[#This Row],[NO CERT]]=0,"NO","SI")</f>
        <v>SI</v>
      </c>
      <c r="AZ97" t="s">
        <v>49</v>
      </c>
      <c r="BA97" t="s">
        <v>26</v>
      </c>
    </row>
    <row r="98" spans="1:53" x14ac:dyDescent="0.25">
      <c r="A98" s="15" t="s">
        <v>317</v>
      </c>
      <c r="B98" s="15" t="s">
        <v>318</v>
      </c>
      <c r="C98" s="16" t="s">
        <v>13</v>
      </c>
      <c r="D98" s="17" t="s">
        <v>661</v>
      </c>
      <c r="E98" s="18" t="s">
        <v>319</v>
      </c>
      <c r="F98" s="17" t="s">
        <v>320</v>
      </c>
      <c r="G98" s="17" t="s">
        <v>321</v>
      </c>
      <c r="H98" s="17" t="s">
        <v>442</v>
      </c>
      <c r="I98" s="18" t="s">
        <v>448</v>
      </c>
      <c r="J98" s="18" t="s">
        <v>440</v>
      </c>
      <c r="K98" s="18" t="s">
        <v>556</v>
      </c>
      <c r="L98" s="17" t="s">
        <v>496</v>
      </c>
      <c r="M98" s="17" t="s">
        <v>588</v>
      </c>
      <c r="N98" s="19" t="s">
        <v>49</v>
      </c>
      <c r="O98" s="18" t="s">
        <v>496</v>
      </c>
      <c r="P98" s="18" t="s">
        <v>485</v>
      </c>
      <c r="Q98" s="18" t="s">
        <v>239</v>
      </c>
      <c r="R98" s="20" t="s">
        <v>43</v>
      </c>
      <c r="S98" s="11" t="s">
        <v>44</v>
      </c>
      <c r="T98" s="12">
        <v>4800</v>
      </c>
      <c r="U98" s="12">
        <v>3204</v>
      </c>
      <c r="V98" s="9"/>
      <c r="W98" s="22">
        <v>3204</v>
      </c>
      <c r="X98" s="23">
        <v>1</v>
      </c>
      <c r="Y98" s="22">
        <v>0</v>
      </c>
      <c r="Z98" s="21"/>
      <c r="AA98" s="22">
        <v>3204</v>
      </c>
      <c r="AB98" s="22">
        <v>3204</v>
      </c>
      <c r="AC98" s="21"/>
      <c r="AD98" s="22">
        <v>1522.9</v>
      </c>
      <c r="AE98" s="23">
        <v>0.47531210986267169</v>
      </c>
      <c r="AF98" s="22">
        <v>1681.1</v>
      </c>
      <c r="AG98" s="10">
        <v>0</v>
      </c>
      <c r="AH98" s="10">
        <v>143.9</v>
      </c>
      <c r="AI98" s="10">
        <v>182.8</v>
      </c>
      <c r="AJ98" s="10">
        <v>163.6</v>
      </c>
      <c r="AK98" s="10">
        <v>209.7</v>
      </c>
      <c r="AL98" s="10">
        <v>223.6</v>
      </c>
      <c r="AM98" s="10">
        <v>204.8</v>
      </c>
      <c r="AN98" s="10">
        <v>210.4</v>
      </c>
      <c r="AO98" s="10">
        <v>184.1</v>
      </c>
      <c r="AP98" s="10">
        <v>0</v>
      </c>
      <c r="AQ98" s="10">
        <v>287.73</v>
      </c>
      <c r="AR98" s="10">
        <v>287.73</v>
      </c>
      <c r="AS98" s="10">
        <v>1105.6399999999999</v>
      </c>
      <c r="AT98" s="13">
        <f t="shared" si="3"/>
        <v>3204</v>
      </c>
      <c r="AU98" s="13">
        <f t="shared" si="2"/>
        <v>0</v>
      </c>
      <c r="AV98" s="68" t="str">
        <f>+IF(Tabla1[[#This Row],[NO CERT]]=0,"NO","SI")</f>
        <v>NO</v>
      </c>
      <c r="AZ98" t="s">
        <v>49</v>
      </c>
      <c r="BA98" t="s">
        <v>43</v>
      </c>
    </row>
    <row r="99" spans="1:53" x14ac:dyDescent="0.25">
      <c r="A99" s="15" t="s">
        <v>317</v>
      </c>
      <c r="B99" s="15" t="s">
        <v>318</v>
      </c>
      <c r="C99" s="16" t="s">
        <v>13</v>
      </c>
      <c r="D99" s="17" t="s">
        <v>661</v>
      </c>
      <c r="E99" s="18" t="s">
        <v>319</v>
      </c>
      <c r="F99" s="17" t="s">
        <v>320</v>
      </c>
      <c r="G99" s="17" t="s">
        <v>321</v>
      </c>
      <c r="H99" s="17" t="s">
        <v>442</v>
      </c>
      <c r="I99" s="18" t="s">
        <v>448</v>
      </c>
      <c r="J99" s="18" t="s">
        <v>440</v>
      </c>
      <c r="K99" s="18" t="s">
        <v>556</v>
      </c>
      <c r="L99" s="17" t="s">
        <v>496</v>
      </c>
      <c r="M99" s="17" t="s">
        <v>588</v>
      </c>
      <c r="N99" s="19" t="s">
        <v>49</v>
      </c>
      <c r="O99" s="18" t="s">
        <v>496</v>
      </c>
      <c r="P99" s="18" t="s">
        <v>485</v>
      </c>
      <c r="Q99" s="18" t="s">
        <v>240</v>
      </c>
      <c r="R99" s="20" t="s">
        <v>46</v>
      </c>
      <c r="S99" s="11" t="s">
        <v>47</v>
      </c>
      <c r="T99" s="12">
        <v>1800</v>
      </c>
      <c r="U99" s="12">
        <v>480</v>
      </c>
      <c r="V99" s="9"/>
      <c r="W99" s="22">
        <v>480</v>
      </c>
      <c r="X99" s="23">
        <v>1</v>
      </c>
      <c r="Y99" s="22">
        <v>0</v>
      </c>
      <c r="Z99" s="21"/>
      <c r="AA99" s="22">
        <v>480</v>
      </c>
      <c r="AB99" s="22">
        <v>480</v>
      </c>
      <c r="AC99" s="21"/>
      <c r="AD99" s="22">
        <v>193.79999999999998</v>
      </c>
      <c r="AE99" s="23">
        <v>0.40374999999999994</v>
      </c>
      <c r="AF99" s="22">
        <v>286.20000000000005</v>
      </c>
      <c r="AG99" s="10">
        <v>0</v>
      </c>
      <c r="AH99" s="10">
        <v>45.4</v>
      </c>
      <c r="AI99" s="10">
        <v>0</v>
      </c>
      <c r="AJ99" s="10">
        <v>38.700000000000003</v>
      </c>
      <c r="AK99" s="10">
        <v>0</v>
      </c>
      <c r="AL99" s="10">
        <v>27</v>
      </c>
      <c r="AM99" s="10">
        <v>33.799999999999997</v>
      </c>
      <c r="AN99" s="10">
        <v>25.3</v>
      </c>
      <c r="AO99" s="10">
        <v>23.6</v>
      </c>
      <c r="AP99" s="10">
        <v>0</v>
      </c>
      <c r="AQ99" s="10">
        <v>43.46</v>
      </c>
      <c r="AR99" s="10">
        <v>43.46</v>
      </c>
      <c r="AS99" s="10">
        <v>199.28000000000003</v>
      </c>
      <c r="AT99" s="13">
        <f t="shared" si="3"/>
        <v>480</v>
      </c>
      <c r="AU99" s="13">
        <f t="shared" si="2"/>
        <v>0</v>
      </c>
      <c r="AV99" s="68" t="str">
        <f>+IF(Tabla1[[#This Row],[NO CERT]]=0,"NO","SI")</f>
        <v>NO</v>
      </c>
      <c r="AZ99" t="s">
        <v>49</v>
      </c>
      <c r="BA99" t="s">
        <v>46</v>
      </c>
    </row>
    <row r="100" spans="1:53" x14ac:dyDescent="0.25">
      <c r="A100" s="15" t="s">
        <v>317</v>
      </c>
      <c r="B100" s="15" t="s">
        <v>318</v>
      </c>
      <c r="C100" s="16" t="s">
        <v>13</v>
      </c>
      <c r="D100" s="17" t="s">
        <v>661</v>
      </c>
      <c r="E100" s="18" t="s">
        <v>319</v>
      </c>
      <c r="F100" s="17" t="s">
        <v>320</v>
      </c>
      <c r="G100" s="17" t="s">
        <v>321</v>
      </c>
      <c r="H100" s="17" t="s">
        <v>442</v>
      </c>
      <c r="I100" s="18" t="s">
        <v>448</v>
      </c>
      <c r="J100" s="18" t="s">
        <v>440</v>
      </c>
      <c r="K100" s="18" t="s">
        <v>556</v>
      </c>
      <c r="L100" s="17" t="s">
        <v>496</v>
      </c>
      <c r="M100" s="17" t="s">
        <v>588</v>
      </c>
      <c r="N100" s="19" t="s">
        <v>49</v>
      </c>
      <c r="O100" s="18" t="s">
        <v>496</v>
      </c>
      <c r="P100" s="18" t="s">
        <v>485</v>
      </c>
      <c r="Q100" s="18" t="s">
        <v>243</v>
      </c>
      <c r="R100" s="20" t="s">
        <v>30</v>
      </c>
      <c r="S100" s="11" t="s">
        <v>31</v>
      </c>
      <c r="T100" s="12">
        <v>7644</v>
      </c>
      <c r="U100" s="12">
        <v>7644</v>
      </c>
      <c r="V100" s="9"/>
      <c r="W100" s="22">
        <v>7644</v>
      </c>
      <c r="X100" s="23">
        <v>1</v>
      </c>
      <c r="Y100" s="22">
        <v>0</v>
      </c>
      <c r="Z100" s="21"/>
      <c r="AA100" s="22">
        <v>7644</v>
      </c>
      <c r="AB100" s="22">
        <v>7644</v>
      </c>
      <c r="AC100" s="21"/>
      <c r="AD100" s="22">
        <v>5096</v>
      </c>
      <c r="AE100" s="23">
        <v>0.66666666666666663</v>
      </c>
      <c r="AF100" s="22">
        <v>2548</v>
      </c>
      <c r="AG100" s="10">
        <v>0</v>
      </c>
      <c r="AH100" s="10">
        <v>637</v>
      </c>
      <c r="AI100" s="10">
        <v>637</v>
      </c>
      <c r="AJ100" s="10">
        <v>0</v>
      </c>
      <c r="AK100" s="10">
        <v>1274</v>
      </c>
      <c r="AL100" s="10">
        <v>637</v>
      </c>
      <c r="AM100" s="10">
        <v>637</v>
      </c>
      <c r="AN100" s="10">
        <v>637</v>
      </c>
      <c r="AO100" s="10">
        <v>637</v>
      </c>
      <c r="AP100" s="10">
        <v>0</v>
      </c>
      <c r="AQ100" s="10">
        <v>637</v>
      </c>
      <c r="AR100" s="10">
        <v>637</v>
      </c>
      <c r="AS100" s="10">
        <v>1274</v>
      </c>
      <c r="AT100" s="13">
        <f t="shared" si="3"/>
        <v>7644</v>
      </c>
      <c r="AU100" s="13">
        <f t="shared" si="2"/>
        <v>0</v>
      </c>
      <c r="AV100" s="68" t="str">
        <f>+IF(Tabla1[[#This Row],[NO CERT]]=0,"NO","SI")</f>
        <v>NO</v>
      </c>
      <c r="AZ100" t="s">
        <v>49</v>
      </c>
      <c r="BA100" t="s">
        <v>30</v>
      </c>
    </row>
    <row r="101" spans="1:53" x14ac:dyDescent="0.25">
      <c r="A101" s="15" t="s">
        <v>317</v>
      </c>
      <c r="B101" s="15" t="s">
        <v>318</v>
      </c>
      <c r="C101" s="16" t="s">
        <v>13</v>
      </c>
      <c r="D101" s="17" t="s">
        <v>661</v>
      </c>
      <c r="E101" s="18" t="s">
        <v>319</v>
      </c>
      <c r="F101" s="17" t="s">
        <v>320</v>
      </c>
      <c r="G101" s="17" t="s">
        <v>321</v>
      </c>
      <c r="H101" s="17" t="s">
        <v>442</v>
      </c>
      <c r="I101" s="18" t="s">
        <v>452</v>
      </c>
      <c r="J101" s="18" t="s">
        <v>445</v>
      </c>
      <c r="K101" s="18" t="s">
        <v>556</v>
      </c>
      <c r="L101" s="17" t="s">
        <v>496</v>
      </c>
      <c r="M101" s="17" t="s">
        <v>588</v>
      </c>
      <c r="N101" s="19" t="s">
        <v>49</v>
      </c>
      <c r="O101" s="18" t="s">
        <v>496</v>
      </c>
      <c r="P101" s="18" t="s">
        <v>485</v>
      </c>
      <c r="Q101" s="18" t="s">
        <v>244</v>
      </c>
      <c r="R101" s="20" t="s">
        <v>70</v>
      </c>
      <c r="S101" s="11" t="s">
        <v>71</v>
      </c>
      <c r="T101" s="12">
        <v>1000</v>
      </c>
      <c r="U101" s="12">
        <v>1000</v>
      </c>
      <c r="V101" s="9"/>
      <c r="W101" s="22">
        <v>50</v>
      </c>
      <c r="X101" s="23">
        <v>0.05</v>
      </c>
      <c r="Y101" s="22">
        <v>950</v>
      </c>
      <c r="Z101" s="21"/>
      <c r="AA101" s="22">
        <v>50</v>
      </c>
      <c r="AB101" s="22">
        <v>0</v>
      </c>
      <c r="AC101" s="21"/>
      <c r="AD101" s="22">
        <v>0</v>
      </c>
      <c r="AE101" s="23">
        <v>0</v>
      </c>
      <c r="AF101" s="22">
        <v>50</v>
      </c>
      <c r="AG101" s="10">
        <v>0</v>
      </c>
      <c r="AH101" s="10">
        <v>0</v>
      </c>
      <c r="AI101" s="10">
        <v>0</v>
      </c>
      <c r="AJ101" s="10">
        <v>0</v>
      </c>
      <c r="AK101" s="10">
        <v>0</v>
      </c>
      <c r="AL101" s="10">
        <v>0</v>
      </c>
      <c r="AM101" s="10">
        <v>0</v>
      </c>
      <c r="AN101" s="10">
        <v>0</v>
      </c>
      <c r="AO101" s="10">
        <v>0</v>
      </c>
      <c r="AP101" s="10">
        <v>100</v>
      </c>
      <c r="AQ101" s="10">
        <v>100</v>
      </c>
      <c r="AR101" s="10">
        <v>100</v>
      </c>
      <c r="AS101" s="10">
        <v>700</v>
      </c>
      <c r="AT101" s="13">
        <f t="shared" si="3"/>
        <v>1000</v>
      </c>
      <c r="AU101" s="13">
        <f t="shared" si="2"/>
        <v>0</v>
      </c>
      <c r="AV101" s="68" t="str">
        <f>+IF(Tabla1[[#This Row],[NO CERT]]=0,"NO","SI")</f>
        <v>SI</v>
      </c>
      <c r="AZ101" t="s">
        <v>49</v>
      </c>
      <c r="BA101" t="s">
        <v>70</v>
      </c>
    </row>
    <row r="102" spans="1:53" x14ac:dyDescent="0.25">
      <c r="A102" s="15" t="s">
        <v>317</v>
      </c>
      <c r="B102" s="15" t="s">
        <v>318</v>
      </c>
      <c r="C102" s="16" t="s">
        <v>13</v>
      </c>
      <c r="D102" s="17" t="s">
        <v>661</v>
      </c>
      <c r="E102" s="18" t="s">
        <v>319</v>
      </c>
      <c r="F102" s="17" t="s">
        <v>320</v>
      </c>
      <c r="G102" s="17" t="s">
        <v>321</v>
      </c>
      <c r="H102" s="17" t="s">
        <v>442</v>
      </c>
      <c r="I102" s="18" t="s">
        <v>469</v>
      </c>
      <c r="J102" s="18" t="s">
        <v>445</v>
      </c>
      <c r="K102" s="18" t="s">
        <v>556</v>
      </c>
      <c r="L102" s="17" t="s">
        <v>496</v>
      </c>
      <c r="M102" s="17" t="s">
        <v>588</v>
      </c>
      <c r="N102" s="19" t="s">
        <v>49</v>
      </c>
      <c r="O102" s="18" t="s">
        <v>496</v>
      </c>
      <c r="P102" s="18" t="s">
        <v>485</v>
      </c>
      <c r="Q102" s="18" t="s">
        <v>248</v>
      </c>
      <c r="R102" s="20" t="s">
        <v>32</v>
      </c>
      <c r="S102" s="11" t="s">
        <v>33</v>
      </c>
      <c r="T102" s="12">
        <v>120000</v>
      </c>
      <c r="U102" s="12">
        <v>125744</v>
      </c>
      <c r="V102" s="9"/>
      <c r="W102" s="22">
        <v>103744</v>
      </c>
      <c r="X102" s="23">
        <v>0.82504135386181443</v>
      </c>
      <c r="Y102" s="22">
        <v>22000</v>
      </c>
      <c r="Z102" s="21"/>
      <c r="AA102" s="22">
        <v>97157.28</v>
      </c>
      <c r="AB102" s="22">
        <v>97157.28</v>
      </c>
      <c r="AC102" s="21"/>
      <c r="AD102" s="22">
        <v>70659.839999999982</v>
      </c>
      <c r="AE102" s="23">
        <v>0.56193408830640013</v>
      </c>
      <c r="AF102" s="22">
        <v>33084.160000000018</v>
      </c>
      <c r="AG102" s="10">
        <v>8832.48</v>
      </c>
      <c r="AH102" s="10">
        <v>8832.48</v>
      </c>
      <c r="AI102" s="10">
        <v>8832.48</v>
      </c>
      <c r="AJ102" s="10">
        <v>8832.48</v>
      </c>
      <c r="AK102" s="10">
        <v>8832.48</v>
      </c>
      <c r="AL102" s="10">
        <v>8832.48</v>
      </c>
      <c r="AM102" s="10">
        <v>8832.48</v>
      </c>
      <c r="AN102" s="10">
        <v>8832.48</v>
      </c>
      <c r="AO102" s="10">
        <v>0</v>
      </c>
      <c r="AP102" s="10">
        <v>8832.48</v>
      </c>
      <c r="AQ102" s="10">
        <v>8832.48</v>
      </c>
      <c r="AR102" s="10">
        <v>6586.7200000000303</v>
      </c>
      <c r="AS102" s="10">
        <v>30832.479999999996</v>
      </c>
      <c r="AT102" s="13">
        <f t="shared" si="3"/>
        <v>125744</v>
      </c>
      <c r="AU102" s="13">
        <f t="shared" si="2"/>
        <v>0</v>
      </c>
      <c r="AV102" s="68" t="str">
        <f>+IF(Tabla1[[#This Row],[NO CERT]]=0,"NO","SI")</f>
        <v>SI</v>
      </c>
      <c r="AZ102" t="s">
        <v>49</v>
      </c>
      <c r="BA102" t="s">
        <v>32</v>
      </c>
    </row>
    <row r="103" spans="1:53" x14ac:dyDescent="0.25">
      <c r="A103" s="15" t="s">
        <v>317</v>
      </c>
      <c r="B103" s="15" t="s">
        <v>318</v>
      </c>
      <c r="C103" s="16" t="s">
        <v>13</v>
      </c>
      <c r="D103" s="17" t="s">
        <v>661</v>
      </c>
      <c r="E103" s="18" t="s">
        <v>319</v>
      </c>
      <c r="F103" s="17" t="s">
        <v>320</v>
      </c>
      <c r="G103" s="17" t="s">
        <v>321</v>
      </c>
      <c r="H103" s="17" t="s">
        <v>442</v>
      </c>
      <c r="I103" s="18" t="s">
        <v>449</v>
      </c>
      <c r="J103" s="18" t="s">
        <v>440</v>
      </c>
      <c r="K103" s="18" t="s">
        <v>556</v>
      </c>
      <c r="L103" s="17" t="s">
        <v>496</v>
      </c>
      <c r="M103" s="17" t="s">
        <v>588</v>
      </c>
      <c r="N103" s="19" t="s">
        <v>49</v>
      </c>
      <c r="O103" s="18" t="s">
        <v>496</v>
      </c>
      <c r="P103" s="18" t="s">
        <v>485</v>
      </c>
      <c r="Q103" s="18" t="s">
        <v>249</v>
      </c>
      <c r="R103" s="20" t="s">
        <v>34</v>
      </c>
      <c r="S103" s="11" t="s">
        <v>19</v>
      </c>
      <c r="T103" s="12">
        <v>10500</v>
      </c>
      <c r="U103" s="12">
        <v>13700</v>
      </c>
      <c r="V103" s="9"/>
      <c r="W103" s="22">
        <v>13053.6</v>
      </c>
      <c r="X103" s="23">
        <v>0.95281751824817518</v>
      </c>
      <c r="Y103" s="22">
        <v>646.39999999999964</v>
      </c>
      <c r="Z103" s="21"/>
      <c r="AA103" s="22">
        <v>13053.6</v>
      </c>
      <c r="AB103" s="22">
        <v>13053.6</v>
      </c>
      <c r="AC103" s="21"/>
      <c r="AD103" s="22">
        <v>6833.6</v>
      </c>
      <c r="AE103" s="23">
        <v>0.4988029197080292</v>
      </c>
      <c r="AF103" s="22">
        <v>6220</v>
      </c>
      <c r="AG103" s="10">
        <v>0</v>
      </c>
      <c r="AH103" s="10">
        <v>0</v>
      </c>
      <c r="AI103" s="10">
        <v>0</v>
      </c>
      <c r="AJ103" s="10">
        <v>5853.6</v>
      </c>
      <c r="AK103" s="10">
        <v>0</v>
      </c>
      <c r="AL103" s="10">
        <v>0</v>
      </c>
      <c r="AM103" s="10">
        <v>0</v>
      </c>
      <c r="AN103" s="10">
        <v>980</v>
      </c>
      <c r="AO103" s="10">
        <v>0</v>
      </c>
      <c r="AP103" s="10">
        <v>0</v>
      </c>
      <c r="AQ103" s="10">
        <v>2500</v>
      </c>
      <c r="AR103" s="10">
        <v>4366.3999999999996</v>
      </c>
      <c r="AS103" s="10">
        <v>0</v>
      </c>
      <c r="AT103" s="13">
        <f t="shared" si="3"/>
        <v>13700</v>
      </c>
      <c r="AU103" s="13">
        <f t="shared" si="2"/>
        <v>0</v>
      </c>
      <c r="AV103" s="68" t="str">
        <f>+IF(Tabla1[[#This Row],[NO CERT]]=0,"NO","SI")</f>
        <v>SI</v>
      </c>
      <c r="AZ103" t="s">
        <v>49</v>
      </c>
      <c r="BA103" t="s">
        <v>34</v>
      </c>
    </row>
    <row r="104" spans="1:53" x14ac:dyDescent="0.25">
      <c r="A104" s="15" t="s">
        <v>317</v>
      </c>
      <c r="B104" s="15" t="s">
        <v>318</v>
      </c>
      <c r="C104" s="16" t="s">
        <v>13</v>
      </c>
      <c r="D104" s="17" t="s">
        <v>661</v>
      </c>
      <c r="E104" s="18" t="s">
        <v>319</v>
      </c>
      <c r="F104" s="17" t="s">
        <v>320</v>
      </c>
      <c r="G104" s="17" t="s">
        <v>321</v>
      </c>
      <c r="H104" s="17" t="s">
        <v>442</v>
      </c>
      <c r="I104" s="18" t="s">
        <v>447</v>
      </c>
      <c r="J104" s="18" t="s">
        <v>445</v>
      </c>
      <c r="K104" s="18" t="s">
        <v>556</v>
      </c>
      <c r="L104" s="17" t="s">
        <v>496</v>
      </c>
      <c r="M104" s="17" t="s">
        <v>588</v>
      </c>
      <c r="N104" s="19" t="s">
        <v>49</v>
      </c>
      <c r="O104" s="18" t="s">
        <v>496</v>
      </c>
      <c r="P104" s="18" t="s">
        <v>485</v>
      </c>
      <c r="Q104" s="18" t="s">
        <v>251</v>
      </c>
      <c r="R104" s="20" t="s">
        <v>35</v>
      </c>
      <c r="S104" s="11" t="s">
        <v>36</v>
      </c>
      <c r="T104" s="12">
        <v>66000</v>
      </c>
      <c r="U104" s="12">
        <v>66000</v>
      </c>
      <c r="V104" s="9"/>
      <c r="W104" s="22">
        <v>66000</v>
      </c>
      <c r="X104" s="23">
        <v>1</v>
      </c>
      <c r="Y104" s="22">
        <v>0</v>
      </c>
      <c r="Z104" s="21"/>
      <c r="AA104" s="22">
        <v>66000</v>
      </c>
      <c r="AB104" s="22">
        <v>66000</v>
      </c>
      <c r="AC104" s="21"/>
      <c r="AD104" s="22">
        <v>44000</v>
      </c>
      <c r="AE104" s="23">
        <v>0.66666666666666663</v>
      </c>
      <c r="AF104" s="22">
        <v>22000</v>
      </c>
      <c r="AG104" s="10">
        <v>0</v>
      </c>
      <c r="AH104" s="10">
        <v>11000</v>
      </c>
      <c r="AI104" s="10">
        <v>0</v>
      </c>
      <c r="AJ104" s="10">
        <v>5500</v>
      </c>
      <c r="AK104" s="10">
        <v>5500</v>
      </c>
      <c r="AL104" s="10">
        <v>5500</v>
      </c>
      <c r="AM104" s="10">
        <v>5500</v>
      </c>
      <c r="AN104" s="10">
        <v>5500</v>
      </c>
      <c r="AO104" s="10">
        <v>5500</v>
      </c>
      <c r="AP104" s="10">
        <v>0</v>
      </c>
      <c r="AQ104" s="10">
        <v>5500</v>
      </c>
      <c r="AR104" s="10">
        <v>5500</v>
      </c>
      <c r="AS104" s="10">
        <v>11000</v>
      </c>
      <c r="AT104" s="13">
        <f t="shared" si="3"/>
        <v>66000</v>
      </c>
      <c r="AU104" s="13">
        <f t="shared" si="2"/>
        <v>0</v>
      </c>
      <c r="AV104" s="68" t="str">
        <f>+IF(Tabla1[[#This Row],[NO CERT]]=0,"NO","SI")</f>
        <v>NO</v>
      </c>
      <c r="AZ104" t="s">
        <v>49</v>
      </c>
      <c r="BA104" t="s">
        <v>35</v>
      </c>
    </row>
    <row r="105" spans="1:53" x14ac:dyDescent="0.25">
      <c r="A105" s="15" t="s">
        <v>317</v>
      </c>
      <c r="B105" s="15" t="s">
        <v>318</v>
      </c>
      <c r="C105" s="16" t="s">
        <v>13</v>
      </c>
      <c r="D105" s="17" t="s">
        <v>661</v>
      </c>
      <c r="E105" s="18" t="s">
        <v>319</v>
      </c>
      <c r="F105" s="17" t="s">
        <v>320</v>
      </c>
      <c r="G105" s="17" t="s">
        <v>321</v>
      </c>
      <c r="H105" s="17" t="s">
        <v>442</v>
      </c>
      <c r="I105" s="18" t="s">
        <v>465</v>
      </c>
      <c r="J105" s="18" t="s">
        <v>440</v>
      </c>
      <c r="K105" s="18" t="s">
        <v>556</v>
      </c>
      <c r="L105" s="17" t="s">
        <v>496</v>
      </c>
      <c r="M105" s="17" t="s">
        <v>588</v>
      </c>
      <c r="N105" s="19" t="s">
        <v>49</v>
      </c>
      <c r="O105" s="18" t="s">
        <v>496</v>
      </c>
      <c r="P105" s="18" t="s">
        <v>485</v>
      </c>
      <c r="Q105" s="18" t="s">
        <v>229</v>
      </c>
      <c r="R105" s="20" t="s">
        <v>39</v>
      </c>
      <c r="S105" s="11" t="s">
        <v>40</v>
      </c>
      <c r="T105" s="12">
        <v>15600</v>
      </c>
      <c r="U105" s="12">
        <v>18485</v>
      </c>
      <c r="V105" s="9"/>
      <c r="W105" s="22">
        <v>18485</v>
      </c>
      <c r="X105" s="23">
        <v>1</v>
      </c>
      <c r="Y105" s="22">
        <v>0</v>
      </c>
      <c r="Z105" s="21"/>
      <c r="AA105" s="22">
        <v>13285</v>
      </c>
      <c r="AB105" s="22">
        <v>12584.1</v>
      </c>
      <c r="AC105" s="21"/>
      <c r="AD105" s="22">
        <v>11284.1</v>
      </c>
      <c r="AE105" s="23">
        <v>0.61044630781714904</v>
      </c>
      <c r="AF105" s="22">
        <v>7200.9</v>
      </c>
      <c r="AG105" s="10">
        <v>0</v>
      </c>
      <c r="AH105" s="10">
        <v>2300</v>
      </c>
      <c r="AI105" s="10">
        <v>1497.1</v>
      </c>
      <c r="AJ105" s="10">
        <v>1787</v>
      </c>
      <c r="AK105" s="10">
        <v>1300</v>
      </c>
      <c r="AL105" s="10">
        <v>1300</v>
      </c>
      <c r="AM105" s="10">
        <v>1300</v>
      </c>
      <c r="AN105" s="10">
        <v>1800</v>
      </c>
      <c r="AO105" s="10">
        <v>0</v>
      </c>
      <c r="AP105" s="10">
        <v>1800.2249999999999</v>
      </c>
      <c r="AQ105" s="10">
        <v>1800.2249999999999</v>
      </c>
      <c r="AR105" s="10">
        <v>1800.2249999999999</v>
      </c>
      <c r="AS105" s="10">
        <v>1800.2249999999999</v>
      </c>
      <c r="AT105" s="13">
        <f t="shared" si="3"/>
        <v>18485</v>
      </c>
      <c r="AU105" s="13">
        <f t="shared" si="2"/>
        <v>0</v>
      </c>
      <c r="AV105" s="68" t="str">
        <f>+IF(Tabla1[[#This Row],[NO CERT]]=0,"NO","SI")</f>
        <v>NO</v>
      </c>
      <c r="AZ105" t="s">
        <v>49</v>
      </c>
      <c r="BA105" t="s">
        <v>39</v>
      </c>
    </row>
    <row r="106" spans="1:53" x14ac:dyDescent="0.25">
      <c r="A106" s="15" t="s">
        <v>317</v>
      </c>
      <c r="B106" s="15" t="s">
        <v>318</v>
      </c>
      <c r="C106" s="16" t="s">
        <v>13</v>
      </c>
      <c r="D106" s="17" t="s">
        <v>661</v>
      </c>
      <c r="E106" s="18" t="s">
        <v>319</v>
      </c>
      <c r="F106" s="17" t="s">
        <v>320</v>
      </c>
      <c r="G106" s="17" t="s">
        <v>321</v>
      </c>
      <c r="H106" s="17" t="s">
        <v>442</v>
      </c>
      <c r="I106" s="18" t="s">
        <v>450</v>
      </c>
      <c r="J106" s="18" t="s">
        <v>445</v>
      </c>
      <c r="K106" s="18" t="s">
        <v>556</v>
      </c>
      <c r="L106" s="17" t="s">
        <v>496</v>
      </c>
      <c r="M106" s="17" t="s">
        <v>588</v>
      </c>
      <c r="N106" s="19" t="s">
        <v>49</v>
      </c>
      <c r="O106" s="18" t="s">
        <v>496</v>
      </c>
      <c r="P106" s="18" t="s">
        <v>485</v>
      </c>
      <c r="Q106" s="18" t="s">
        <v>655</v>
      </c>
      <c r="R106" s="20" t="s">
        <v>41</v>
      </c>
      <c r="S106" s="11" t="s">
        <v>657</v>
      </c>
      <c r="T106" s="12">
        <v>0</v>
      </c>
      <c r="U106" s="12">
        <v>0</v>
      </c>
      <c r="V106" s="9"/>
      <c r="W106" s="22">
        <v>0</v>
      </c>
      <c r="X106" s="23">
        <v>0</v>
      </c>
      <c r="Y106" s="22">
        <v>0</v>
      </c>
      <c r="Z106" s="21"/>
      <c r="AA106" s="22">
        <v>0</v>
      </c>
      <c r="AB106" s="22">
        <v>0</v>
      </c>
      <c r="AC106" s="21"/>
      <c r="AD106" s="22">
        <v>0</v>
      </c>
      <c r="AE106" s="23">
        <v>0</v>
      </c>
      <c r="AF106" s="22">
        <v>0</v>
      </c>
      <c r="AG106" s="10">
        <v>0</v>
      </c>
      <c r="AH106" s="10">
        <v>0</v>
      </c>
      <c r="AI106" s="10">
        <v>0</v>
      </c>
      <c r="AJ106" s="10">
        <v>0</v>
      </c>
      <c r="AK106" s="10">
        <v>0</v>
      </c>
      <c r="AL106" s="10">
        <v>0</v>
      </c>
      <c r="AM106" s="10">
        <v>0</v>
      </c>
      <c r="AN106" s="10">
        <v>0</v>
      </c>
      <c r="AO106" s="10">
        <v>0</v>
      </c>
      <c r="AP106" s="10">
        <v>0</v>
      </c>
      <c r="AQ106" s="10">
        <v>0</v>
      </c>
      <c r="AR106" s="10">
        <v>0</v>
      </c>
      <c r="AS106" s="10">
        <v>0</v>
      </c>
      <c r="AT106" s="13">
        <f t="shared" si="3"/>
        <v>0</v>
      </c>
      <c r="AU106" s="13">
        <f t="shared" si="2"/>
        <v>0</v>
      </c>
      <c r="AV106" s="68" t="str">
        <f>+IF(Tabla1[[#This Row],[NO CERT]]=0,"NO","SI")</f>
        <v>NO</v>
      </c>
      <c r="AZ106" t="s">
        <v>49</v>
      </c>
      <c r="BA106" t="s">
        <v>41</v>
      </c>
    </row>
    <row r="107" spans="1:53" x14ac:dyDescent="0.25">
      <c r="A107" s="15" t="s">
        <v>317</v>
      </c>
      <c r="B107" s="15" t="s">
        <v>318</v>
      </c>
      <c r="C107" s="16" t="s">
        <v>13</v>
      </c>
      <c r="D107" s="17" t="s">
        <v>661</v>
      </c>
      <c r="E107" s="18" t="s">
        <v>319</v>
      </c>
      <c r="F107" s="17" t="s">
        <v>320</v>
      </c>
      <c r="G107" s="17" t="s">
        <v>321</v>
      </c>
      <c r="H107" s="17" t="s">
        <v>442</v>
      </c>
      <c r="I107" s="18" t="s">
        <v>444</v>
      </c>
      <c r="J107" s="18" t="s">
        <v>440</v>
      </c>
      <c r="K107" s="18" t="s">
        <v>556</v>
      </c>
      <c r="L107" s="17" t="s">
        <v>497</v>
      </c>
      <c r="M107" s="17" t="s">
        <v>589</v>
      </c>
      <c r="N107" s="19" t="s">
        <v>52</v>
      </c>
      <c r="O107" s="18" t="s">
        <v>497</v>
      </c>
      <c r="P107" s="18" t="s">
        <v>651</v>
      </c>
      <c r="Q107" s="18" t="s">
        <v>652</v>
      </c>
      <c r="R107" s="20" t="s">
        <v>578</v>
      </c>
      <c r="S107" s="11" t="s">
        <v>581</v>
      </c>
      <c r="T107" s="12">
        <v>1200</v>
      </c>
      <c r="U107" s="12">
        <v>1200</v>
      </c>
      <c r="V107" s="9"/>
      <c r="W107" s="22">
        <v>1200</v>
      </c>
      <c r="X107" s="23">
        <v>1</v>
      </c>
      <c r="Y107" s="22">
        <v>0</v>
      </c>
      <c r="Z107" s="21"/>
      <c r="AA107" s="22">
        <v>1200</v>
      </c>
      <c r="AB107" s="22">
        <v>600</v>
      </c>
      <c r="AC107" s="21"/>
      <c r="AD107" s="22">
        <v>600</v>
      </c>
      <c r="AE107" s="23">
        <v>0.5</v>
      </c>
      <c r="AF107" s="22">
        <v>600</v>
      </c>
      <c r="AG107" s="10">
        <v>0</v>
      </c>
      <c r="AH107" s="10">
        <v>0</v>
      </c>
      <c r="AI107" s="10">
        <v>0</v>
      </c>
      <c r="AJ107" s="10">
        <v>0</v>
      </c>
      <c r="AK107" s="10">
        <v>0</v>
      </c>
      <c r="AL107" s="10">
        <v>0</v>
      </c>
      <c r="AM107" s="10">
        <v>600</v>
      </c>
      <c r="AN107" s="10">
        <v>0</v>
      </c>
      <c r="AO107" s="10">
        <v>0</v>
      </c>
      <c r="AP107" s="10">
        <v>0</v>
      </c>
      <c r="AQ107" s="10">
        <v>0</v>
      </c>
      <c r="AR107" s="10">
        <v>0</v>
      </c>
      <c r="AS107" s="10">
        <v>600</v>
      </c>
      <c r="AT107" s="13">
        <f t="shared" si="3"/>
        <v>1200</v>
      </c>
      <c r="AU107" s="13">
        <f t="shared" si="2"/>
        <v>0</v>
      </c>
      <c r="AV107" s="68" t="str">
        <f>+IF(Tabla1[[#This Row],[NO CERT]]=0,"NO","SI")</f>
        <v>NO</v>
      </c>
      <c r="AZ107" t="s">
        <v>52</v>
      </c>
      <c r="BA107" t="s">
        <v>578</v>
      </c>
    </row>
    <row r="108" spans="1:53" x14ac:dyDescent="0.25">
      <c r="A108" s="15" t="s">
        <v>317</v>
      </c>
      <c r="B108" s="15" t="s">
        <v>318</v>
      </c>
      <c r="C108" s="16" t="s">
        <v>13</v>
      </c>
      <c r="D108" s="17" t="s">
        <v>661</v>
      </c>
      <c r="E108" s="18" t="s">
        <v>319</v>
      </c>
      <c r="F108" s="17" t="s">
        <v>320</v>
      </c>
      <c r="G108" s="17" t="s">
        <v>321</v>
      </c>
      <c r="H108" s="17" t="s">
        <v>442</v>
      </c>
      <c r="I108" s="18" t="s">
        <v>444</v>
      </c>
      <c r="J108" s="18" t="s">
        <v>440</v>
      </c>
      <c r="K108" s="18" t="s">
        <v>556</v>
      </c>
      <c r="L108" s="17" t="s">
        <v>497</v>
      </c>
      <c r="M108" s="17" t="s">
        <v>589</v>
      </c>
      <c r="N108" s="19" t="s">
        <v>52</v>
      </c>
      <c r="O108" s="18" t="s">
        <v>497</v>
      </c>
      <c r="P108" s="18" t="s">
        <v>651</v>
      </c>
      <c r="Q108" s="18" t="s">
        <v>660</v>
      </c>
      <c r="R108" s="20" t="s">
        <v>658</v>
      </c>
      <c r="S108" s="11" t="s">
        <v>659</v>
      </c>
      <c r="T108" s="12">
        <v>0</v>
      </c>
      <c r="U108" s="12">
        <v>59141</v>
      </c>
      <c r="V108" s="9"/>
      <c r="W108" s="22">
        <v>59141</v>
      </c>
      <c r="X108" s="23">
        <v>1</v>
      </c>
      <c r="Y108" s="22">
        <v>0</v>
      </c>
      <c r="Z108" s="21"/>
      <c r="AA108" s="22">
        <v>59141</v>
      </c>
      <c r="AB108" s="22">
        <v>44353.33</v>
      </c>
      <c r="AC108" s="21"/>
      <c r="AD108" s="22">
        <v>39426.560000000005</v>
      </c>
      <c r="AE108" s="23">
        <v>0.66665359057168472</v>
      </c>
      <c r="AF108" s="22">
        <v>19714.439999999995</v>
      </c>
      <c r="AG108" s="10">
        <v>4928.38</v>
      </c>
      <c r="AH108" s="10">
        <v>4928.38</v>
      </c>
      <c r="AI108" s="10">
        <v>4928.38</v>
      </c>
      <c r="AJ108" s="10">
        <v>4928.38</v>
      </c>
      <c r="AK108" s="10">
        <v>4928.38</v>
      </c>
      <c r="AL108" s="10">
        <v>4928.38</v>
      </c>
      <c r="AM108" s="10">
        <v>4928.38</v>
      </c>
      <c r="AN108" s="10">
        <v>4927.8999999999996</v>
      </c>
      <c r="AO108" s="10">
        <v>0</v>
      </c>
      <c r="AP108" s="10">
        <v>4928.38</v>
      </c>
      <c r="AQ108" s="10">
        <v>4928.38</v>
      </c>
      <c r="AR108" s="10">
        <v>4928.38</v>
      </c>
      <c r="AS108" s="10">
        <v>4929.3000000000029</v>
      </c>
      <c r="AT108" s="13">
        <f t="shared" si="3"/>
        <v>59141</v>
      </c>
      <c r="AU108" s="13">
        <f t="shared" si="2"/>
        <v>0</v>
      </c>
      <c r="AV108" s="68" t="str">
        <f>+IF(Tabla1[[#This Row],[NO CERT]]=0,"NO","SI")</f>
        <v>NO</v>
      </c>
      <c r="AZ108" t="s">
        <v>52</v>
      </c>
      <c r="BA108" t="s">
        <v>658</v>
      </c>
    </row>
    <row r="109" spans="1:53" x14ac:dyDescent="0.25">
      <c r="A109" s="15" t="s">
        <v>317</v>
      </c>
      <c r="B109" s="15" t="s">
        <v>318</v>
      </c>
      <c r="C109" s="16" t="s">
        <v>13</v>
      </c>
      <c r="D109" s="17" t="s">
        <v>661</v>
      </c>
      <c r="E109" s="18" t="s">
        <v>319</v>
      </c>
      <c r="F109" s="17" t="s">
        <v>320</v>
      </c>
      <c r="G109" s="17" t="s">
        <v>321</v>
      </c>
      <c r="H109" s="17" t="s">
        <v>442</v>
      </c>
      <c r="I109" s="18" t="s">
        <v>444</v>
      </c>
      <c r="J109" s="18" t="s">
        <v>440</v>
      </c>
      <c r="K109" s="18" t="s">
        <v>556</v>
      </c>
      <c r="L109" s="17" t="s">
        <v>497</v>
      </c>
      <c r="M109" s="17" t="s">
        <v>589</v>
      </c>
      <c r="N109" s="19" t="s">
        <v>52</v>
      </c>
      <c r="O109" s="18" t="s">
        <v>497</v>
      </c>
      <c r="P109" s="18" t="s">
        <v>651</v>
      </c>
      <c r="Q109" s="18" t="s">
        <v>653</v>
      </c>
      <c r="R109" s="20" t="s">
        <v>577</v>
      </c>
      <c r="S109" s="11" t="s">
        <v>580</v>
      </c>
      <c r="T109" s="12">
        <v>57960</v>
      </c>
      <c r="U109" s="12">
        <v>0</v>
      </c>
      <c r="V109" s="9"/>
      <c r="W109" s="22">
        <v>0</v>
      </c>
      <c r="X109" s="23">
        <v>0</v>
      </c>
      <c r="Y109" s="22">
        <v>0</v>
      </c>
      <c r="Z109" s="21"/>
      <c r="AA109" s="22">
        <v>0</v>
      </c>
      <c r="AB109" s="22">
        <v>0</v>
      </c>
      <c r="AC109" s="21"/>
      <c r="AD109" s="22">
        <v>0</v>
      </c>
      <c r="AE109" s="23">
        <v>0</v>
      </c>
      <c r="AF109" s="22">
        <v>0</v>
      </c>
      <c r="AG109" s="10">
        <v>0</v>
      </c>
      <c r="AH109" s="10">
        <v>0</v>
      </c>
      <c r="AI109" s="10">
        <v>0</v>
      </c>
      <c r="AJ109" s="10">
        <v>0</v>
      </c>
      <c r="AK109" s="10">
        <v>0</v>
      </c>
      <c r="AL109" s="10">
        <v>0</v>
      </c>
      <c r="AM109" s="10">
        <v>0</v>
      </c>
      <c r="AN109" s="10">
        <v>0</v>
      </c>
      <c r="AO109" s="10">
        <v>0</v>
      </c>
      <c r="AP109" s="10">
        <v>0</v>
      </c>
      <c r="AQ109" s="10">
        <v>0</v>
      </c>
      <c r="AR109" s="10">
        <v>0</v>
      </c>
      <c r="AS109" s="10">
        <v>0</v>
      </c>
      <c r="AT109" s="13">
        <f t="shared" si="3"/>
        <v>0</v>
      </c>
      <c r="AU109" s="13">
        <f t="shared" si="2"/>
        <v>0</v>
      </c>
      <c r="AV109" s="68" t="str">
        <f>+IF(Tabla1[[#This Row],[NO CERT]]=0,"NO","SI")</f>
        <v>NO</v>
      </c>
      <c r="AZ109" t="s">
        <v>52</v>
      </c>
      <c r="BA109" t="s">
        <v>577</v>
      </c>
    </row>
    <row r="110" spans="1:53" x14ac:dyDescent="0.25">
      <c r="A110" s="15" t="s">
        <v>317</v>
      </c>
      <c r="B110" s="15" t="s">
        <v>318</v>
      </c>
      <c r="C110" s="16" t="s">
        <v>13</v>
      </c>
      <c r="D110" s="17" t="s">
        <v>661</v>
      </c>
      <c r="E110" s="18" t="s">
        <v>319</v>
      </c>
      <c r="F110" s="17" t="s">
        <v>320</v>
      </c>
      <c r="G110" s="17" t="s">
        <v>321</v>
      </c>
      <c r="H110" s="17" t="s">
        <v>442</v>
      </c>
      <c r="I110" s="18" t="s">
        <v>444</v>
      </c>
      <c r="J110" s="18" t="s">
        <v>440</v>
      </c>
      <c r="K110" s="18" t="s">
        <v>556</v>
      </c>
      <c r="L110" s="17" t="s">
        <v>497</v>
      </c>
      <c r="M110" s="17" t="s">
        <v>589</v>
      </c>
      <c r="N110" s="19" t="s">
        <v>52</v>
      </c>
      <c r="O110" s="18" t="s">
        <v>497</v>
      </c>
      <c r="P110" s="18" t="s">
        <v>651</v>
      </c>
      <c r="Q110" s="18" t="s">
        <v>654</v>
      </c>
      <c r="R110" s="20" t="s">
        <v>579</v>
      </c>
      <c r="S110" s="11" t="s">
        <v>582</v>
      </c>
      <c r="T110" s="12">
        <v>5160</v>
      </c>
      <c r="U110" s="12">
        <v>5016</v>
      </c>
      <c r="V110" s="9"/>
      <c r="W110" s="22">
        <v>5003</v>
      </c>
      <c r="X110" s="23">
        <v>0.99740829346092508</v>
      </c>
      <c r="Y110" s="22">
        <v>13</v>
      </c>
      <c r="Z110" s="21"/>
      <c r="AA110" s="22">
        <v>5003</v>
      </c>
      <c r="AB110" s="22">
        <v>3751.5400000000004</v>
      </c>
      <c r="AC110" s="21"/>
      <c r="AD110" s="22">
        <v>3334.8300000000004</v>
      </c>
      <c r="AE110" s="23">
        <v>0.66483851674641159</v>
      </c>
      <c r="AF110" s="22">
        <v>1668.1699999999996</v>
      </c>
      <c r="AG110" s="10">
        <v>416.86</v>
      </c>
      <c r="AH110" s="10">
        <v>416.86</v>
      </c>
      <c r="AI110" s="10">
        <v>416.86</v>
      </c>
      <c r="AJ110" s="10">
        <v>416.86</v>
      </c>
      <c r="AK110" s="10">
        <v>416.86</v>
      </c>
      <c r="AL110" s="10">
        <v>416.86</v>
      </c>
      <c r="AM110" s="10">
        <v>416.86</v>
      </c>
      <c r="AN110" s="10">
        <v>416.81</v>
      </c>
      <c r="AO110" s="10">
        <v>0</v>
      </c>
      <c r="AP110" s="10">
        <v>418</v>
      </c>
      <c r="AQ110" s="10">
        <v>418</v>
      </c>
      <c r="AR110" s="10">
        <v>418</v>
      </c>
      <c r="AS110" s="10">
        <v>427.17000000000007</v>
      </c>
      <c r="AT110" s="13">
        <f t="shared" si="3"/>
        <v>5016</v>
      </c>
      <c r="AU110" s="13">
        <f t="shared" si="2"/>
        <v>0</v>
      </c>
      <c r="AV110" s="68" t="str">
        <f>+IF(Tabla1[[#This Row],[NO CERT]]=0,"NO","SI")</f>
        <v>SI</v>
      </c>
      <c r="AZ110" t="s">
        <v>52</v>
      </c>
      <c r="BA110" t="s">
        <v>579</v>
      </c>
    </row>
    <row r="111" spans="1:53" x14ac:dyDescent="0.25">
      <c r="A111" s="15" t="s">
        <v>317</v>
      </c>
      <c r="B111" s="15" t="s">
        <v>318</v>
      </c>
      <c r="C111" s="16" t="s">
        <v>13</v>
      </c>
      <c r="D111" s="17" t="s">
        <v>661</v>
      </c>
      <c r="E111" s="18" t="s">
        <v>319</v>
      </c>
      <c r="F111" s="17" t="s">
        <v>320</v>
      </c>
      <c r="G111" s="17" t="s">
        <v>321</v>
      </c>
      <c r="H111" s="17" t="s">
        <v>442</v>
      </c>
      <c r="I111" s="18" t="s">
        <v>452</v>
      </c>
      <c r="J111" s="18" t="s">
        <v>445</v>
      </c>
      <c r="K111" s="18" t="s">
        <v>556</v>
      </c>
      <c r="L111" s="17" t="s">
        <v>497</v>
      </c>
      <c r="M111" s="17" t="s">
        <v>589</v>
      </c>
      <c r="N111" s="19" t="s">
        <v>52</v>
      </c>
      <c r="O111" s="18" t="s">
        <v>497</v>
      </c>
      <c r="P111" s="18" t="s">
        <v>485</v>
      </c>
      <c r="Q111" s="18" t="s">
        <v>231</v>
      </c>
      <c r="R111" s="20" t="s">
        <v>20</v>
      </c>
      <c r="S111" s="11" t="s">
        <v>21</v>
      </c>
      <c r="T111" s="12">
        <v>13948</v>
      </c>
      <c r="U111" s="12">
        <v>10948</v>
      </c>
      <c r="V111" s="9"/>
      <c r="W111" s="22">
        <v>10948</v>
      </c>
      <c r="X111" s="23">
        <v>1</v>
      </c>
      <c r="Y111" s="22">
        <v>0</v>
      </c>
      <c r="Z111" s="21"/>
      <c r="AA111" s="22">
        <v>6429.58</v>
      </c>
      <c r="AB111" s="22">
        <v>0</v>
      </c>
      <c r="AC111" s="21"/>
      <c r="AD111" s="22">
        <v>0</v>
      </c>
      <c r="AE111" s="23">
        <v>0</v>
      </c>
      <c r="AF111" s="22">
        <v>10948</v>
      </c>
      <c r="AG111" s="10">
        <v>0</v>
      </c>
      <c r="AH111" s="10">
        <v>0</v>
      </c>
      <c r="AI111" s="10">
        <v>0</v>
      </c>
      <c r="AJ111" s="10">
        <v>0</v>
      </c>
      <c r="AK111" s="10">
        <v>0</v>
      </c>
      <c r="AL111" s="10">
        <v>0</v>
      </c>
      <c r="AM111" s="10">
        <v>0</v>
      </c>
      <c r="AN111" s="10">
        <v>0</v>
      </c>
      <c r="AO111" s="10">
        <v>0</v>
      </c>
      <c r="AP111" s="10">
        <v>0</v>
      </c>
      <c r="AQ111" s="10">
        <v>0</v>
      </c>
      <c r="AR111" s="10">
        <v>0</v>
      </c>
      <c r="AS111" s="10">
        <v>10948</v>
      </c>
      <c r="AT111" s="13">
        <f t="shared" si="3"/>
        <v>10948</v>
      </c>
      <c r="AU111" s="13">
        <f t="shared" si="2"/>
        <v>0</v>
      </c>
      <c r="AV111" s="68" t="str">
        <f>+IF(Tabla1[[#This Row],[NO CERT]]=0,"NO","SI")</f>
        <v>NO</v>
      </c>
      <c r="AZ111" t="s">
        <v>52</v>
      </c>
      <c r="BA111" t="s">
        <v>20</v>
      </c>
    </row>
    <row r="112" spans="1:53" x14ac:dyDescent="0.25">
      <c r="A112" s="15" t="s">
        <v>317</v>
      </c>
      <c r="B112" s="15" t="s">
        <v>318</v>
      </c>
      <c r="C112" s="16" t="s">
        <v>13</v>
      </c>
      <c r="D112" s="17" t="s">
        <v>661</v>
      </c>
      <c r="E112" s="18" t="s">
        <v>319</v>
      </c>
      <c r="F112" s="17" t="s">
        <v>320</v>
      </c>
      <c r="G112" s="17" t="s">
        <v>321</v>
      </c>
      <c r="H112" s="17" t="s">
        <v>442</v>
      </c>
      <c r="I112" s="18" t="s">
        <v>452</v>
      </c>
      <c r="J112" s="18" t="s">
        <v>445</v>
      </c>
      <c r="K112" s="18" t="s">
        <v>556</v>
      </c>
      <c r="L112" s="17" t="s">
        <v>497</v>
      </c>
      <c r="M112" s="17" t="s">
        <v>589</v>
      </c>
      <c r="N112" s="19" t="s">
        <v>52</v>
      </c>
      <c r="O112" s="18" t="s">
        <v>497</v>
      </c>
      <c r="P112" s="18" t="s">
        <v>485</v>
      </c>
      <c r="Q112" s="18" t="s">
        <v>234</v>
      </c>
      <c r="R112" s="20" t="s">
        <v>15</v>
      </c>
      <c r="S112" s="11" t="s">
        <v>16</v>
      </c>
      <c r="T112" s="12">
        <v>0</v>
      </c>
      <c r="U112" s="12">
        <v>2895</v>
      </c>
      <c r="V112" s="9"/>
      <c r="W112" s="22">
        <v>2895</v>
      </c>
      <c r="X112" s="23">
        <v>1</v>
      </c>
      <c r="Y112" s="22">
        <v>0</v>
      </c>
      <c r="Z112" s="21"/>
      <c r="AA112" s="22">
        <v>2895</v>
      </c>
      <c r="AB112" s="22">
        <v>826</v>
      </c>
      <c r="AC112" s="21"/>
      <c r="AD112" s="22">
        <v>826</v>
      </c>
      <c r="AE112" s="23">
        <v>0.28531951640759928</v>
      </c>
      <c r="AF112" s="22">
        <v>2069</v>
      </c>
      <c r="AG112" s="10">
        <v>0</v>
      </c>
      <c r="AH112" s="10">
        <v>500</v>
      </c>
      <c r="AI112" s="10">
        <v>0</v>
      </c>
      <c r="AJ112" s="10">
        <v>0</v>
      </c>
      <c r="AK112" s="10">
        <v>53</v>
      </c>
      <c r="AL112" s="10">
        <v>0</v>
      </c>
      <c r="AM112" s="10">
        <v>273</v>
      </c>
      <c r="AN112" s="10">
        <v>0</v>
      </c>
      <c r="AO112" s="10">
        <v>0</v>
      </c>
      <c r="AP112" s="10">
        <v>517.25</v>
      </c>
      <c r="AQ112" s="10">
        <v>517.25</v>
      </c>
      <c r="AR112" s="10">
        <v>517.25</v>
      </c>
      <c r="AS112" s="10">
        <v>517.25</v>
      </c>
      <c r="AT112" s="13">
        <f t="shared" si="3"/>
        <v>2895</v>
      </c>
      <c r="AU112" s="13">
        <f t="shared" si="2"/>
        <v>0</v>
      </c>
      <c r="AV112" s="68" t="str">
        <f>+IF(Tabla1[[#This Row],[NO CERT]]=0,"NO","SI")</f>
        <v>NO</v>
      </c>
      <c r="AZ112" t="s">
        <v>52</v>
      </c>
      <c r="BA112" t="s">
        <v>15</v>
      </c>
    </row>
    <row r="113" spans="1:53" x14ac:dyDescent="0.25">
      <c r="A113" s="15" t="s">
        <v>317</v>
      </c>
      <c r="B113" s="15" t="s">
        <v>318</v>
      </c>
      <c r="C113" s="16" t="s">
        <v>13</v>
      </c>
      <c r="D113" s="17" t="s">
        <v>661</v>
      </c>
      <c r="E113" s="18" t="s">
        <v>319</v>
      </c>
      <c r="F113" s="17" t="s">
        <v>320</v>
      </c>
      <c r="G113" s="17" t="s">
        <v>321</v>
      </c>
      <c r="H113" s="17" t="s">
        <v>442</v>
      </c>
      <c r="I113" s="18" t="s">
        <v>449</v>
      </c>
      <c r="J113" s="18" t="s">
        <v>440</v>
      </c>
      <c r="K113" s="18" t="s">
        <v>556</v>
      </c>
      <c r="L113" s="17" t="s">
        <v>497</v>
      </c>
      <c r="M113" s="17" t="s">
        <v>589</v>
      </c>
      <c r="N113" s="19" t="s">
        <v>52</v>
      </c>
      <c r="O113" s="18" t="s">
        <v>497</v>
      </c>
      <c r="P113" s="18" t="s">
        <v>485</v>
      </c>
      <c r="Q113" s="18" t="s">
        <v>235</v>
      </c>
      <c r="R113" s="20" t="s">
        <v>18</v>
      </c>
      <c r="S113" s="11" t="s">
        <v>19</v>
      </c>
      <c r="T113" s="12">
        <v>0</v>
      </c>
      <c r="U113" s="12">
        <v>800</v>
      </c>
      <c r="V113" s="9"/>
      <c r="W113" s="22">
        <v>0</v>
      </c>
      <c r="X113" s="23">
        <v>0</v>
      </c>
      <c r="Y113" s="22">
        <v>800</v>
      </c>
      <c r="Z113" s="21"/>
      <c r="AA113" s="22">
        <v>0</v>
      </c>
      <c r="AB113" s="22">
        <v>0</v>
      </c>
      <c r="AC113" s="21"/>
      <c r="AD113" s="22">
        <v>0</v>
      </c>
      <c r="AE113" s="23">
        <v>0</v>
      </c>
      <c r="AF113" s="22">
        <v>0</v>
      </c>
      <c r="AG113" s="10">
        <v>0</v>
      </c>
      <c r="AH113" s="10">
        <v>0</v>
      </c>
      <c r="AI113" s="10">
        <v>0</v>
      </c>
      <c r="AJ113" s="10">
        <v>0</v>
      </c>
      <c r="AK113" s="10">
        <v>0</v>
      </c>
      <c r="AL113" s="10">
        <v>0</v>
      </c>
      <c r="AM113" s="10">
        <v>0</v>
      </c>
      <c r="AN113" s="10">
        <v>0</v>
      </c>
      <c r="AO113" s="10">
        <v>0</v>
      </c>
      <c r="AP113" s="10">
        <v>800</v>
      </c>
      <c r="AQ113" s="10">
        <v>0</v>
      </c>
      <c r="AR113" s="10">
        <v>0</v>
      </c>
      <c r="AS113" s="10">
        <v>0</v>
      </c>
      <c r="AT113" s="13">
        <f t="shared" si="3"/>
        <v>800</v>
      </c>
      <c r="AU113" s="13">
        <f t="shared" si="2"/>
        <v>0</v>
      </c>
      <c r="AV113" s="68" t="str">
        <f>+IF(Tabla1[[#This Row],[NO CERT]]=0,"NO","SI")</f>
        <v>SI</v>
      </c>
      <c r="AZ113" t="s">
        <v>52</v>
      </c>
      <c r="BA113" t="s">
        <v>18</v>
      </c>
    </row>
    <row r="114" spans="1:53" x14ac:dyDescent="0.25">
      <c r="A114" s="15" t="s">
        <v>317</v>
      </c>
      <c r="B114" s="15" t="s">
        <v>318</v>
      </c>
      <c r="C114" s="16" t="s">
        <v>13</v>
      </c>
      <c r="D114" s="17" t="s">
        <v>661</v>
      </c>
      <c r="E114" s="18" t="s">
        <v>319</v>
      </c>
      <c r="F114" s="17" t="s">
        <v>320</v>
      </c>
      <c r="G114" s="17" t="s">
        <v>321</v>
      </c>
      <c r="H114" s="17" t="s">
        <v>442</v>
      </c>
      <c r="I114" s="18" t="s">
        <v>449</v>
      </c>
      <c r="J114" s="18" t="s">
        <v>440</v>
      </c>
      <c r="K114" s="18" t="s">
        <v>556</v>
      </c>
      <c r="L114" s="17" t="s">
        <v>497</v>
      </c>
      <c r="M114" s="17" t="s">
        <v>589</v>
      </c>
      <c r="N114" s="19" t="s">
        <v>52</v>
      </c>
      <c r="O114" s="18" t="s">
        <v>497</v>
      </c>
      <c r="P114" s="18" t="s">
        <v>485</v>
      </c>
      <c r="Q114" s="18" t="s">
        <v>345</v>
      </c>
      <c r="R114" s="20" t="s">
        <v>344</v>
      </c>
      <c r="S114" s="11" t="s">
        <v>346</v>
      </c>
      <c r="T114" s="12">
        <v>4800</v>
      </c>
      <c r="U114" s="12">
        <v>4800</v>
      </c>
      <c r="V114" s="9"/>
      <c r="W114" s="22">
        <v>0</v>
      </c>
      <c r="X114" s="23">
        <v>0</v>
      </c>
      <c r="Y114" s="22">
        <v>4800</v>
      </c>
      <c r="Z114" s="21"/>
      <c r="AA114" s="22">
        <v>0</v>
      </c>
      <c r="AB114" s="22">
        <v>0</v>
      </c>
      <c r="AC114" s="21"/>
      <c r="AD114" s="22">
        <v>0</v>
      </c>
      <c r="AE114" s="23">
        <v>0</v>
      </c>
      <c r="AF114" s="22">
        <v>0</v>
      </c>
      <c r="AG114" s="10">
        <v>0</v>
      </c>
      <c r="AH114" s="10">
        <v>0</v>
      </c>
      <c r="AI114" s="10">
        <v>0</v>
      </c>
      <c r="AJ114" s="10">
        <v>0</v>
      </c>
      <c r="AK114" s="10">
        <v>0</v>
      </c>
      <c r="AL114" s="10">
        <v>0</v>
      </c>
      <c r="AM114" s="10">
        <v>0</v>
      </c>
      <c r="AN114" s="10">
        <v>0</v>
      </c>
      <c r="AO114" s="10">
        <v>0</v>
      </c>
      <c r="AP114" s="10">
        <v>4800</v>
      </c>
      <c r="AQ114" s="10">
        <v>0</v>
      </c>
      <c r="AR114" s="10">
        <v>0</v>
      </c>
      <c r="AS114" s="10">
        <v>0</v>
      </c>
      <c r="AT114" s="13">
        <f t="shared" si="3"/>
        <v>4800</v>
      </c>
      <c r="AU114" s="13">
        <f t="shared" si="2"/>
        <v>0</v>
      </c>
      <c r="AV114" s="68" t="str">
        <f>+IF(Tabla1[[#This Row],[NO CERT]]=0,"NO","SI")</f>
        <v>SI</v>
      </c>
      <c r="AZ114" t="s">
        <v>52</v>
      </c>
      <c r="BA114" t="s">
        <v>344</v>
      </c>
    </row>
    <row r="115" spans="1:53" x14ac:dyDescent="0.25">
      <c r="A115" s="15" t="s">
        <v>317</v>
      </c>
      <c r="B115" s="15" t="s">
        <v>318</v>
      </c>
      <c r="C115" s="16" t="s">
        <v>13</v>
      </c>
      <c r="D115" s="17" t="s">
        <v>661</v>
      </c>
      <c r="E115" s="18" t="s">
        <v>319</v>
      </c>
      <c r="F115" s="17" t="s">
        <v>320</v>
      </c>
      <c r="G115" s="17" t="s">
        <v>321</v>
      </c>
      <c r="H115" s="17" t="s">
        <v>442</v>
      </c>
      <c r="I115" s="18" t="s">
        <v>487</v>
      </c>
      <c r="J115" s="18" t="s">
        <v>445</v>
      </c>
      <c r="K115" s="18" t="s">
        <v>556</v>
      </c>
      <c r="L115" s="17" t="s">
        <v>497</v>
      </c>
      <c r="M115" s="17" t="s">
        <v>589</v>
      </c>
      <c r="N115" s="19" t="s">
        <v>52</v>
      </c>
      <c r="O115" s="18" t="s">
        <v>497</v>
      </c>
      <c r="P115" s="18" t="s">
        <v>485</v>
      </c>
      <c r="Q115" s="18" t="s">
        <v>227</v>
      </c>
      <c r="R115" s="20" t="s">
        <v>22</v>
      </c>
      <c r="S115" s="11" t="s">
        <v>23</v>
      </c>
      <c r="T115" s="12">
        <v>0</v>
      </c>
      <c r="U115" s="12">
        <v>0</v>
      </c>
      <c r="V115" s="9"/>
      <c r="W115" s="22">
        <v>0</v>
      </c>
      <c r="X115" s="23">
        <v>0</v>
      </c>
      <c r="Y115" s="22">
        <v>0</v>
      </c>
      <c r="Z115" s="21"/>
      <c r="AA115" s="22">
        <v>0</v>
      </c>
      <c r="AB115" s="22">
        <v>0</v>
      </c>
      <c r="AC115" s="21"/>
      <c r="AD115" s="22">
        <v>0</v>
      </c>
      <c r="AE115" s="23">
        <v>0</v>
      </c>
      <c r="AF115" s="22">
        <v>0</v>
      </c>
      <c r="AG115" s="10">
        <v>0</v>
      </c>
      <c r="AH115" s="10">
        <v>0</v>
      </c>
      <c r="AI115" s="10">
        <v>0</v>
      </c>
      <c r="AJ115" s="10">
        <v>0</v>
      </c>
      <c r="AK115" s="10">
        <v>0</v>
      </c>
      <c r="AL115" s="10">
        <v>0</v>
      </c>
      <c r="AM115" s="10">
        <v>0</v>
      </c>
      <c r="AN115" s="10">
        <v>0</v>
      </c>
      <c r="AO115" s="10">
        <v>0</v>
      </c>
      <c r="AP115" s="10">
        <v>0</v>
      </c>
      <c r="AQ115" s="10">
        <v>0</v>
      </c>
      <c r="AR115" s="10">
        <v>0</v>
      </c>
      <c r="AS115" s="10">
        <v>0</v>
      </c>
      <c r="AT115" s="13">
        <f t="shared" si="3"/>
        <v>0</v>
      </c>
      <c r="AU115" s="13">
        <f t="shared" si="2"/>
        <v>0</v>
      </c>
      <c r="AV115" s="68" t="str">
        <f>+IF(Tabla1[[#This Row],[NO CERT]]=0,"NO","SI")</f>
        <v>NO</v>
      </c>
      <c r="AZ115" t="s">
        <v>52</v>
      </c>
      <c r="BA115" t="s">
        <v>22</v>
      </c>
    </row>
    <row r="116" spans="1:53" x14ac:dyDescent="0.25">
      <c r="A116" s="15" t="s">
        <v>317</v>
      </c>
      <c r="B116" s="15" t="s">
        <v>318</v>
      </c>
      <c r="C116" s="16" t="s">
        <v>13</v>
      </c>
      <c r="D116" s="17" t="s">
        <v>661</v>
      </c>
      <c r="E116" s="18" t="s">
        <v>319</v>
      </c>
      <c r="F116" s="17" t="s">
        <v>320</v>
      </c>
      <c r="G116" s="17" t="s">
        <v>321</v>
      </c>
      <c r="H116" s="17" t="s">
        <v>442</v>
      </c>
      <c r="I116" s="18" t="s">
        <v>523</v>
      </c>
      <c r="J116" s="18" t="s">
        <v>445</v>
      </c>
      <c r="K116" s="18" t="s">
        <v>556</v>
      </c>
      <c r="L116" s="17" t="s">
        <v>497</v>
      </c>
      <c r="M116" s="17" t="s">
        <v>589</v>
      </c>
      <c r="N116" s="19" t="s">
        <v>52</v>
      </c>
      <c r="O116" s="18" t="s">
        <v>497</v>
      </c>
      <c r="P116" s="18" t="s">
        <v>485</v>
      </c>
      <c r="Q116" s="18" t="s">
        <v>228</v>
      </c>
      <c r="R116" s="20" t="s">
        <v>24</v>
      </c>
      <c r="S116" s="11" t="s">
        <v>25</v>
      </c>
      <c r="T116" s="12">
        <v>0</v>
      </c>
      <c r="U116" s="12">
        <v>2210</v>
      </c>
      <c r="V116" s="9"/>
      <c r="W116" s="22">
        <v>2210</v>
      </c>
      <c r="X116" s="23">
        <v>1</v>
      </c>
      <c r="Y116" s="22">
        <v>0</v>
      </c>
      <c r="Z116" s="21"/>
      <c r="AA116" s="22">
        <v>2210</v>
      </c>
      <c r="AB116" s="22">
        <v>178</v>
      </c>
      <c r="AC116" s="21"/>
      <c r="AD116" s="22">
        <v>178</v>
      </c>
      <c r="AE116" s="23">
        <v>8.0542986425339372E-2</v>
      </c>
      <c r="AF116" s="22">
        <v>2032</v>
      </c>
      <c r="AG116" s="10">
        <v>0</v>
      </c>
      <c r="AH116" s="10">
        <v>0</v>
      </c>
      <c r="AI116" s="10">
        <v>0</v>
      </c>
      <c r="AJ116" s="10">
        <v>0</v>
      </c>
      <c r="AK116" s="10">
        <v>0</v>
      </c>
      <c r="AL116" s="10">
        <v>0</v>
      </c>
      <c r="AM116" s="10">
        <v>178</v>
      </c>
      <c r="AN116" s="10">
        <v>0</v>
      </c>
      <c r="AO116" s="10">
        <v>0</v>
      </c>
      <c r="AP116" s="10">
        <v>70</v>
      </c>
      <c r="AQ116" s="10">
        <v>1822</v>
      </c>
      <c r="AR116" s="10">
        <v>0</v>
      </c>
      <c r="AS116" s="10">
        <v>140</v>
      </c>
      <c r="AT116" s="13">
        <f t="shared" si="3"/>
        <v>2210</v>
      </c>
      <c r="AU116" s="13">
        <f t="shared" si="2"/>
        <v>0</v>
      </c>
      <c r="AV116" s="68" t="str">
        <f>+IF(Tabla1[[#This Row],[NO CERT]]=0,"NO","SI")</f>
        <v>NO</v>
      </c>
      <c r="AZ116" t="s">
        <v>52</v>
      </c>
      <c r="BA116" t="s">
        <v>24</v>
      </c>
    </row>
    <row r="117" spans="1:53" x14ac:dyDescent="0.25">
      <c r="A117" s="15" t="s">
        <v>317</v>
      </c>
      <c r="B117" s="15" t="s">
        <v>318</v>
      </c>
      <c r="C117" s="16" t="s">
        <v>13</v>
      </c>
      <c r="D117" s="17" t="s">
        <v>661</v>
      </c>
      <c r="E117" s="18" t="s">
        <v>319</v>
      </c>
      <c r="F117" s="17" t="s">
        <v>320</v>
      </c>
      <c r="G117" s="17" t="s">
        <v>321</v>
      </c>
      <c r="H117" s="17" t="s">
        <v>442</v>
      </c>
      <c r="I117" s="18" t="s">
        <v>452</v>
      </c>
      <c r="J117" s="18" t="s">
        <v>445</v>
      </c>
      <c r="K117" s="18" t="s">
        <v>556</v>
      </c>
      <c r="L117" s="17" t="s">
        <v>497</v>
      </c>
      <c r="M117" s="17" t="s">
        <v>589</v>
      </c>
      <c r="N117" s="19" t="s">
        <v>52</v>
      </c>
      <c r="O117" s="18" t="s">
        <v>497</v>
      </c>
      <c r="P117" s="18" t="s">
        <v>485</v>
      </c>
      <c r="Q117" s="18" t="s">
        <v>238</v>
      </c>
      <c r="R117" s="20" t="s">
        <v>26</v>
      </c>
      <c r="S117" s="11" t="s">
        <v>27</v>
      </c>
      <c r="T117" s="12">
        <v>0</v>
      </c>
      <c r="U117" s="12">
        <v>350</v>
      </c>
      <c r="V117" s="9"/>
      <c r="W117" s="22">
        <v>350</v>
      </c>
      <c r="X117" s="23">
        <v>1</v>
      </c>
      <c r="Y117" s="22">
        <v>0</v>
      </c>
      <c r="Z117" s="21"/>
      <c r="AA117" s="22">
        <v>350</v>
      </c>
      <c r="AB117" s="22">
        <v>0</v>
      </c>
      <c r="AC117" s="21"/>
      <c r="AD117" s="22">
        <v>0</v>
      </c>
      <c r="AE117" s="23">
        <v>0</v>
      </c>
      <c r="AF117" s="22">
        <v>350</v>
      </c>
      <c r="AG117" s="10">
        <v>0</v>
      </c>
      <c r="AH117" s="10">
        <v>0</v>
      </c>
      <c r="AI117" s="10">
        <v>0</v>
      </c>
      <c r="AJ117" s="10">
        <v>0</v>
      </c>
      <c r="AK117" s="10">
        <v>0</v>
      </c>
      <c r="AL117" s="10">
        <v>0</v>
      </c>
      <c r="AM117" s="10">
        <v>0</v>
      </c>
      <c r="AN117" s="10">
        <v>0</v>
      </c>
      <c r="AO117" s="10">
        <v>0</v>
      </c>
      <c r="AP117" s="10">
        <v>35</v>
      </c>
      <c r="AQ117" s="10">
        <v>70</v>
      </c>
      <c r="AR117" s="10">
        <v>105</v>
      </c>
      <c r="AS117" s="10">
        <v>140</v>
      </c>
      <c r="AT117" s="13">
        <f t="shared" si="3"/>
        <v>350</v>
      </c>
      <c r="AU117" s="13">
        <f t="shared" si="2"/>
        <v>0</v>
      </c>
      <c r="AV117" s="68" t="str">
        <f>+IF(Tabla1[[#This Row],[NO CERT]]=0,"NO","SI")</f>
        <v>NO</v>
      </c>
      <c r="AZ117" t="s">
        <v>52</v>
      </c>
      <c r="BA117" t="s">
        <v>26</v>
      </c>
    </row>
    <row r="118" spans="1:53" x14ac:dyDescent="0.25">
      <c r="A118" s="15" t="s">
        <v>317</v>
      </c>
      <c r="B118" s="15" t="s">
        <v>318</v>
      </c>
      <c r="C118" s="16" t="s">
        <v>13</v>
      </c>
      <c r="D118" s="17" t="s">
        <v>661</v>
      </c>
      <c r="E118" s="18" t="s">
        <v>319</v>
      </c>
      <c r="F118" s="17" t="s">
        <v>320</v>
      </c>
      <c r="G118" s="17" t="s">
        <v>321</v>
      </c>
      <c r="H118" s="17" t="s">
        <v>442</v>
      </c>
      <c r="I118" s="18" t="s">
        <v>448</v>
      </c>
      <c r="J118" s="18" t="s">
        <v>440</v>
      </c>
      <c r="K118" s="18" t="s">
        <v>556</v>
      </c>
      <c r="L118" s="17" t="s">
        <v>497</v>
      </c>
      <c r="M118" s="17" t="s">
        <v>589</v>
      </c>
      <c r="N118" s="19" t="s">
        <v>52</v>
      </c>
      <c r="O118" s="18" t="s">
        <v>497</v>
      </c>
      <c r="P118" s="18" t="s">
        <v>485</v>
      </c>
      <c r="Q118" s="18" t="s">
        <v>239</v>
      </c>
      <c r="R118" s="20" t="s">
        <v>43</v>
      </c>
      <c r="S118" s="11" t="s">
        <v>44</v>
      </c>
      <c r="T118" s="12">
        <v>4560</v>
      </c>
      <c r="U118" s="12">
        <v>4560</v>
      </c>
      <c r="V118" s="9"/>
      <c r="W118" s="22">
        <v>4560</v>
      </c>
      <c r="X118" s="23">
        <v>1</v>
      </c>
      <c r="Y118" s="22">
        <v>0</v>
      </c>
      <c r="Z118" s="21"/>
      <c r="AA118" s="22">
        <v>4560</v>
      </c>
      <c r="AB118" s="22">
        <v>4560</v>
      </c>
      <c r="AC118" s="21"/>
      <c r="AD118" s="22">
        <v>3095.4000000000005</v>
      </c>
      <c r="AE118" s="23">
        <v>0.67881578947368437</v>
      </c>
      <c r="AF118" s="22">
        <v>1464.5999999999995</v>
      </c>
      <c r="AG118" s="10">
        <v>0</v>
      </c>
      <c r="AH118" s="10">
        <v>647.20000000000005</v>
      </c>
      <c r="AI118" s="10">
        <v>279</v>
      </c>
      <c r="AJ118" s="10">
        <v>323.60000000000002</v>
      </c>
      <c r="AK118" s="10">
        <v>350.3</v>
      </c>
      <c r="AL118" s="10">
        <v>361.5</v>
      </c>
      <c r="AM118" s="10">
        <v>405.2</v>
      </c>
      <c r="AN118" s="10">
        <v>367.8</v>
      </c>
      <c r="AO118" s="10">
        <v>360.8</v>
      </c>
      <c r="AP118" s="10">
        <v>0</v>
      </c>
      <c r="AQ118" s="10">
        <v>363.38</v>
      </c>
      <c r="AR118" s="10">
        <v>363.38</v>
      </c>
      <c r="AS118" s="10">
        <v>737.83999999999924</v>
      </c>
      <c r="AT118" s="13">
        <f t="shared" si="3"/>
        <v>4560</v>
      </c>
      <c r="AU118" s="13">
        <f t="shared" si="2"/>
        <v>0</v>
      </c>
      <c r="AV118" s="68" t="str">
        <f>+IF(Tabla1[[#This Row],[NO CERT]]=0,"NO","SI")</f>
        <v>NO</v>
      </c>
      <c r="AZ118" t="s">
        <v>52</v>
      </c>
      <c r="BA118" t="s">
        <v>43</v>
      </c>
    </row>
    <row r="119" spans="1:53" x14ac:dyDescent="0.25">
      <c r="A119" s="15" t="s">
        <v>317</v>
      </c>
      <c r="B119" s="15" t="s">
        <v>318</v>
      </c>
      <c r="C119" s="16" t="s">
        <v>13</v>
      </c>
      <c r="D119" s="17" t="s">
        <v>661</v>
      </c>
      <c r="E119" s="18" t="s">
        <v>319</v>
      </c>
      <c r="F119" s="17" t="s">
        <v>320</v>
      </c>
      <c r="G119" s="17" t="s">
        <v>321</v>
      </c>
      <c r="H119" s="17" t="s">
        <v>442</v>
      </c>
      <c r="I119" s="18" t="s">
        <v>448</v>
      </c>
      <c r="J119" s="18" t="s">
        <v>440</v>
      </c>
      <c r="K119" s="18" t="s">
        <v>556</v>
      </c>
      <c r="L119" s="17" t="s">
        <v>497</v>
      </c>
      <c r="M119" s="17" t="s">
        <v>589</v>
      </c>
      <c r="N119" s="19" t="s">
        <v>52</v>
      </c>
      <c r="O119" s="18" t="s">
        <v>497</v>
      </c>
      <c r="P119" s="18" t="s">
        <v>485</v>
      </c>
      <c r="Q119" s="18" t="s">
        <v>240</v>
      </c>
      <c r="R119" s="20" t="s">
        <v>46</v>
      </c>
      <c r="S119" s="11" t="s">
        <v>47</v>
      </c>
      <c r="T119" s="12">
        <v>1200</v>
      </c>
      <c r="U119" s="12">
        <v>1200</v>
      </c>
      <c r="V119" s="9"/>
      <c r="W119" s="22">
        <v>1200</v>
      </c>
      <c r="X119" s="23">
        <v>1</v>
      </c>
      <c r="Y119" s="22">
        <v>0</v>
      </c>
      <c r="Z119" s="21"/>
      <c r="AA119" s="22">
        <v>1200</v>
      </c>
      <c r="AB119" s="22">
        <v>1200</v>
      </c>
      <c r="AC119" s="21"/>
      <c r="AD119" s="22">
        <v>885.9</v>
      </c>
      <c r="AE119" s="23">
        <v>0.73824999999999996</v>
      </c>
      <c r="AF119" s="22">
        <v>314.10000000000002</v>
      </c>
      <c r="AG119" s="10">
        <v>0</v>
      </c>
      <c r="AH119" s="10">
        <v>249.7</v>
      </c>
      <c r="AI119" s="10">
        <v>62.8</v>
      </c>
      <c r="AJ119" s="10">
        <v>55.2</v>
      </c>
      <c r="AK119" s="10">
        <v>86.4</v>
      </c>
      <c r="AL119" s="10">
        <v>119.5</v>
      </c>
      <c r="AM119" s="10">
        <v>157.5</v>
      </c>
      <c r="AN119" s="10">
        <v>106</v>
      </c>
      <c r="AO119" s="10">
        <v>48.8</v>
      </c>
      <c r="AP119" s="10">
        <v>0</v>
      </c>
      <c r="AQ119" s="10">
        <v>88.75</v>
      </c>
      <c r="AR119" s="10">
        <v>88.75</v>
      </c>
      <c r="AS119" s="10">
        <v>136.59999999999991</v>
      </c>
      <c r="AT119" s="13">
        <f t="shared" si="3"/>
        <v>1200</v>
      </c>
      <c r="AU119" s="13">
        <f t="shared" si="2"/>
        <v>0</v>
      </c>
      <c r="AV119" s="68" t="str">
        <f>+IF(Tabla1[[#This Row],[NO CERT]]=0,"NO","SI")</f>
        <v>NO</v>
      </c>
      <c r="AZ119" t="s">
        <v>52</v>
      </c>
      <c r="BA119" t="s">
        <v>46</v>
      </c>
    </row>
    <row r="120" spans="1:53" x14ac:dyDescent="0.25">
      <c r="A120" s="15" t="s">
        <v>317</v>
      </c>
      <c r="B120" s="15" t="s">
        <v>318</v>
      </c>
      <c r="C120" s="16" t="s">
        <v>13</v>
      </c>
      <c r="D120" s="17" t="s">
        <v>661</v>
      </c>
      <c r="E120" s="18" t="s">
        <v>319</v>
      </c>
      <c r="F120" s="17" t="s">
        <v>320</v>
      </c>
      <c r="G120" s="17" t="s">
        <v>321</v>
      </c>
      <c r="H120" s="17" t="s">
        <v>442</v>
      </c>
      <c r="I120" s="18" t="s">
        <v>448</v>
      </c>
      <c r="J120" s="18" t="s">
        <v>440</v>
      </c>
      <c r="K120" s="18" t="s">
        <v>556</v>
      </c>
      <c r="L120" s="17" t="s">
        <v>497</v>
      </c>
      <c r="M120" s="17" t="s">
        <v>589</v>
      </c>
      <c r="N120" s="19" t="s">
        <v>52</v>
      </c>
      <c r="O120" s="18" t="s">
        <v>497</v>
      </c>
      <c r="P120" s="18" t="s">
        <v>485</v>
      </c>
      <c r="Q120" s="18" t="s">
        <v>243</v>
      </c>
      <c r="R120" s="20" t="s">
        <v>30</v>
      </c>
      <c r="S120" s="11" t="s">
        <v>31</v>
      </c>
      <c r="T120" s="12">
        <v>6120</v>
      </c>
      <c r="U120" s="12">
        <v>8670</v>
      </c>
      <c r="V120" s="9"/>
      <c r="W120" s="22">
        <v>5100</v>
      </c>
      <c r="X120" s="23">
        <v>0.58823529411764708</v>
      </c>
      <c r="Y120" s="22">
        <v>3570</v>
      </c>
      <c r="Z120" s="21"/>
      <c r="AA120" s="22">
        <v>5100</v>
      </c>
      <c r="AB120" s="22">
        <v>5100</v>
      </c>
      <c r="AC120" s="21"/>
      <c r="AD120" s="22">
        <v>3060</v>
      </c>
      <c r="AE120" s="23">
        <v>0.35294117647058826</v>
      </c>
      <c r="AF120" s="22">
        <v>2040</v>
      </c>
      <c r="AG120" s="10">
        <v>0</v>
      </c>
      <c r="AH120" s="10">
        <v>1020</v>
      </c>
      <c r="AI120" s="10">
        <v>0</v>
      </c>
      <c r="AJ120" s="10">
        <v>510</v>
      </c>
      <c r="AK120" s="10">
        <v>1020</v>
      </c>
      <c r="AL120" s="10">
        <v>0</v>
      </c>
      <c r="AM120" s="10">
        <v>0</v>
      </c>
      <c r="AN120" s="10">
        <v>510</v>
      </c>
      <c r="AO120" s="10">
        <v>0</v>
      </c>
      <c r="AP120" s="10">
        <v>0</v>
      </c>
      <c r="AQ120" s="10">
        <v>0</v>
      </c>
      <c r="AR120" s="10">
        <v>0</v>
      </c>
      <c r="AS120" s="10">
        <v>5610</v>
      </c>
      <c r="AT120" s="13">
        <f t="shared" si="3"/>
        <v>8670</v>
      </c>
      <c r="AU120" s="13">
        <f t="shared" si="2"/>
        <v>0</v>
      </c>
      <c r="AV120" s="68" t="str">
        <f>+IF(Tabla1[[#This Row],[NO CERT]]=0,"NO","SI")</f>
        <v>SI</v>
      </c>
      <c r="AZ120" t="s">
        <v>52</v>
      </c>
      <c r="BA120" t="s">
        <v>30</v>
      </c>
    </row>
    <row r="121" spans="1:53" x14ac:dyDescent="0.25">
      <c r="A121" s="15" t="s">
        <v>317</v>
      </c>
      <c r="B121" s="15" t="s">
        <v>318</v>
      </c>
      <c r="C121" s="16" t="s">
        <v>13</v>
      </c>
      <c r="D121" s="17" t="s">
        <v>661</v>
      </c>
      <c r="E121" s="18" t="s">
        <v>319</v>
      </c>
      <c r="F121" s="17" t="s">
        <v>320</v>
      </c>
      <c r="G121" s="17" t="s">
        <v>321</v>
      </c>
      <c r="H121" s="17" t="s">
        <v>442</v>
      </c>
      <c r="I121" s="18" t="s">
        <v>452</v>
      </c>
      <c r="J121" s="18" t="s">
        <v>445</v>
      </c>
      <c r="K121" s="18" t="s">
        <v>556</v>
      </c>
      <c r="L121" s="17" t="s">
        <v>497</v>
      </c>
      <c r="M121" s="17" t="s">
        <v>589</v>
      </c>
      <c r="N121" s="19" t="s">
        <v>52</v>
      </c>
      <c r="O121" s="18" t="s">
        <v>497</v>
      </c>
      <c r="P121" s="18" t="s">
        <v>485</v>
      </c>
      <c r="Q121" s="18" t="s">
        <v>244</v>
      </c>
      <c r="R121" s="20" t="s">
        <v>70</v>
      </c>
      <c r="S121" s="11" t="s">
        <v>71</v>
      </c>
      <c r="T121" s="12">
        <v>1000</v>
      </c>
      <c r="U121" s="12">
        <v>5000</v>
      </c>
      <c r="V121" s="9"/>
      <c r="W121" s="22">
        <v>5000</v>
      </c>
      <c r="X121" s="23">
        <v>1</v>
      </c>
      <c r="Y121" s="22">
        <v>0</v>
      </c>
      <c r="Z121" s="21"/>
      <c r="AA121" s="22">
        <v>5000</v>
      </c>
      <c r="AB121" s="22">
        <v>114</v>
      </c>
      <c r="AC121" s="21"/>
      <c r="AD121" s="22">
        <v>114</v>
      </c>
      <c r="AE121" s="23">
        <v>2.2800000000000001E-2</v>
      </c>
      <c r="AF121" s="22">
        <v>4886</v>
      </c>
      <c r="AG121" s="10">
        <v>0</v>
      </c>
      <c r="AH121" s="10">
        <v>0</v>
      </c>
      <c r="AI121" s="10">
        <v>0</v>
      </c>
      <c r="AJ121" s="10">
        <v>0</v>
      </c>
      <c r="AK121" s="10">
        <v>20</v>
      </c>
      <c r="AL121" s="10">
        <v>0</v>
      </c>
      <c r="AM121" s="10">
        <v>94</v>
      </c>
      <c r="AN121" s="10">
        <v>0</v>
      </c>
      <c r="AO121" s="10">
        <v>0</v>
      </c>
      <c r="AP121" s="10">
        <v>488.6</v>
      </c>
      <c r="AQ121" s="10">
        <v>977.2</v>
      </c>
      <c r="AR121" s="10">
        <v>1465.8</v>
      </c>
      <c r="AS121" s="10">
        <v>1954.4</v>
      </c>
      <c r="AT121" s="13">
        <f t="shared" si="3"/>
        <v>5000</v>
      </c>
      <c r="AU121" s="13">
        <f t="shared" si="2"/>
        <v>0</v>
      </c>
      <c r="AV121" s="68" t="str">
        <f>+IF(Tabla1[[#This Row],[NO CERT]]=0,"NO","SI")</f>
        <v>NO</v>
      </c>
      <c r="AZ121" t="s">
        <v>52</v>
      </c>
      <c r="BA121" t="s">
        <v>70</v>
      </c>
    </row>
    <row r="122" spans="1:53" x14ac:dyDescent="0.25">
      <c r="A122" s="15" t="s">
        <v>317</v>
      </c>
      <c r="B122" s="15" t="s">
        <v>318</v>
      </c>
      <c r="C122" s="16" t="s">
        <v>13</v>
      </c>
      <c r="D122" s="17" t="s">
        <v>661</v>
      </c>
      <c r="E122" s="18" t="s">
        <v>319</v>
      </c>
      <c r="F122" s="17" t="s">
        <v>320</v>
      </c>
      <c r="G122" s="17" t="s">
        <v>321</v>
      </c>
      <c r="H122" s="17" t="s">
        <v>442</v>
      </c>
      <c r="I122" s="18" t="s">
        <v>469</v>
      </c>
      <c r="J122" s="18" t="s">
        <v>445</v>
      </c>
      <c r="K122" s="18" t="s">
        <v>556</v>
      </c>
      <c r="L122" s="17" t="s">
        <v>497</v>
      </c>
      <c r="M122" s="17" t="s">
        <v>589</v>
      </c>
      <c r="N122" s="19" t="s">
        <v>52</v>
      </c>
      <c r="O122" s="18" t="s">
        <v>497</v>
      </c>
      <c r="P122" s="18" t="s">
        <v>485</v>
      </c>
      <c r="Q122" s="18" t="s">
        <v>248</v>
      </c>
      <c r="R122" s="20" t="s">
        <v>32</v>
      </c>
      <c r="S122" s="11" t="s">
        <v>33</v>
      </c>
      <c r="T122" s="12">
        <v>108000</v>
      </c>
      <c r="U122" s="12">
        <v>118425</v>
      </c>
      <c r="V122" s="9"/>
      <c r="W122" s="22">
        <v>96424.9</v>
      </c>
      <c r="X122" s="23">
        <v>0.81422757019210468</v>
      </c>
      <c r="Y122" s="22">
        <v>22000.100000000006</v>
      </c>
      <c r="Z122" s="21"/>
      <c r="AA122" s="22">
        <v>96424.9</v>
      </c>
      <c r="AB122" s="22">
        <v>96424.9</v>
      </c>
      <c r="AC122" s="21"/>
      <c r="AD122" s="22">
        <v>78893.100000000006</v>
      </c>
      <c r="AE122" s="23">
        <v>0.66618619379354027</v>
      </c>
      <c r="AF122" s="22">
        <v>17531.799999999988</v>
      </c>
      <c r="AG122" s="10">
        <v>0</v>
      </c>
      <c r="AH122" s="10">
        <v>17531.8</v>
      </c>
      <c r="AI122" s="10">
        <v>8765.9</v>
      </c>
      <c r="AJ122" s="10">
        <v>8765.9</v>
      </c>
      <c r="AK122" s="10">
        <v>0</v>
      </c>
      <c r="AL122" s="10">
        <v>8765.9</v>
      </c>
      <c r="AM122" s="10">
        <v>17531.8</v>
      </c>
      <c r="AN122" s="10">
        <v>17531.8</v>
      </c>
      <c r="AO122" s="10">
        <v>0</v>
      </c>
      <c r="AP122" s="10">
        <v>8765.9</v>
      </c>
      <c r="AQ122" s="10">
        <v>8765.9</v>
      </c>
      <c r="AR122" s="10">
        <v>8766.0000000000146</v>
      </c>
      <c r="AS122" s="10">
        <v>13234.099999999991</v>
      </c>
      <c r="AT122" s="13">
        <f t="shared" si="3"/>
        <v>118425</v>
      </c>
      <c r="AU122" s="13">
        <f t="shared" si="2"/>
        <v>0</v>
      </c>
      <c r="AV122" s="68" t="str">
        <f>+IF(Tabla1[[#This Row],[NO CERT]]=0,"NO","SI")</f>
        <v>SI</v>
      </c>
      <c r="AZ122" t="s">
        <v>52</v>
      </c>
      <c r="BA122" t="s">
        <v>32</v>
      </c>
    </row>
    <row r="123" spans="1:53" x14ac:dyDescent="0.25">
      <c r="A123" s="15" t="s">
        <v>317</v>
      </c>
      <c r="B123" s="15" t="s">
        <v>318</v>
      </c>
      <c r="C123" s="16" t="s">
        <v>13</v>
      </c>
      <c r="D123" s="17" t="s">
        <v>661</v>
      </c>
      <c r="E123" s="18" t="s">
        <v>319</v>
      </c>
      <c r="F123" s="17" t="s">
        <v>320</v>
      </c>
      <c r="G123" s="17" t="s">
        <v>321</v>
      </c>
      <c r="H123" s="17" t="s">
        <v>442</v>
      </c>
      <c r="I123" s="18" t="s">
        <v>449</v>
      </c>
      <c r="J123" s="18" t="s">
        <v>440</v>
      </c>
      <c r="K123" s="18" t="s">
        <v>556</v>
      </c>
      <c r="L123" s="17" t="s">
        <v>497</v>
      </c>
      <c r="M123" s="17" t="s">
        <v>589</v>
      </c>
      <c r="N123" s="19" t="s">
        <v>52</v>
      </c>
      <c r="O123" s="18" t="s">
        <v>497</v>
      </c>
      <c r="P123" s="18" t="s">
        <v>485</v>
      </c>
      <c r="Q123" s="18" t="s">
        <v>249</v>
      </c>
      <c r="R123" s="20" t="s">
        <v>34</v>
      </c>
      <c r="S123" s="11" t="s">
        <v>19</v>
      </c>
      <c r="T123" s="12">
        <v>10500</v>
      </c>
      <c r="U123" s="12">
        <v>7200</v>
      </c>
      <c r="V123" s="9"/>
      <c r="W123" s="22">
        <v>3095</v>
      </c>
      <c r="X123" s="23">
        <v>0.42986111111111114</v>
      </c>
      <c r="Y123" s="22">
        <v>4105</v>
      </c>
      <c r="Z123" s="21"/>
      <c r="AA123" s="22">
        <v>3095</v>
      </c>
      <c r="AB123" s="22">
        <v>3095</v>
      </c>
      <c r="AC123" s="21"/>
      <c r="AD123" s="22">
        <v>0</v>
      </c>
      <c r="AE123" s="23">
        <v>0</v>
      </c>
      <c r="AF123" s="22">
        <v>3095</v>
      </c>
      <c r="AG123" s="10">
        <v>0</v>
      </c>
      <c r="AH123" s="10">
        <v>0</v>
      </c>
      <c r="AI123" s="10">
        <v>0</v>
      </c>
      <c r="AJ123" s="10">
        <v>0</v>
      </c>
      <c r="AK123" s="10">
        <v>0</v>
      </c>
      <c r="AL123" s="10">
        <v>0</v>
      </c>
      <c r="AM123" s="10">
        <v>0</v>
      </c>
      <c r="AN123" s="10">
        <v>0</v>
      </c>
      <c r="AO123" s="10">
        <v>0</v>
      </c>
      <c r="AP123" s="10">
        <v>1700</v>
      </c>
      <c r="AQ123" s="10">
        <v>0</v>
      </c>
      <c r="AR123" s="10">
        <v>3000</v>
      </c>
      <c r="AS123" s="10">
        <v>2500</v>
      </c>
      <c r="AT123" s="13">
        <f t="shared" si="3"/>
        <v>7200</v>
      </c>
      <c r="AU123" s="13">
        <f t="shared" si="2"/>
        <v>0</v>
      </c>
      <c r="AV123" s="68" t="str">
        <f>+IF(Tabla1[[#This Row],[NO CERT]]=0,"NO","SI")</f>
        <v>SI</v>
      </c>
      <c r="AZ123" t="s">
        <v>52</v>
      </c>
      <c r="BA123" t="s">
        <v>34</v>
      </c>
    </row>
    <row r="124" spans="1:53" x14ac:dyDescent="0.25">
      <c r="A124" s="15" t="s">
        <v>317</v>
      </c>
      <c r="B124" s="15" t="s">
        <v>318</v>
      </c>
      <c r="C124" s="16" t="s">
        <v>13</v>
      </c>
      <c r="D124" s="17" t="s">
        <v>661</v>
      </c>
      <c r="E124" s="18" t="s">
        <v>319</v>
      </c>
      <c r="F124" s="17" t="s">
        <v>320</v>
      </c>
      <c r="G124" s="17" t="s">
        <v>321</v>
      </c>
      <c r="H124" s="17" t="s">
        <v>442</v>
      </c>
      <c r="I124" s="18" t="s">
        <v>447</v>
      </c>
      <c r="J124" s="18" t="s">
        <v>445</v>
      </c>
      <c r="K124" s="18" t="s">
        <v>556</v>
      </c>
      <c r="L124" s="17" t="s">
        <v>497</v>
      </c>
      <c r="M124" s="17" t="s">
        <v>589</v>
      </c>
      <c r="N124" s="19" t="s">
        <v>52</v>
      </c>
      <c r="O124" s="18" t="s">
        <v>497</v>
      </c>
      <c r="P124" s="18" t="s">
        <v>485</v>
      </c>
      <c r="Q124" s="18" t="s">
        <v>251</v>
      </c>
      <c r="R124" s="20" t="s">
        <v>35</v>
      </c>
      <c r="S124" s="11" t="s">
        <v>36</v>
      </c>
      <c r="T124" s="12">
        <v>48000</v>
      </c>
      <c r="U124" s="12">
        <v>48000</v>
      </c>
      <c r="V124" s="9"/>
      <c r="W124" s="22">
        <v>48000</v>
      </c>
      <c r="X124" s="23">
        <v>1</v>
      </c>
      <c r="Y124" s="22">
        <v>0</v>
      </c>
      <c r="Z124" s="21"/>
      <c r="AA124" s="22">
        <v>48000</v>
      </c>
      <c r="AB124" s="22">
        <v>48000</v>
      </c>
      <c r="AC124" s="21"/>
      <c r="AD124" s="22">
        <v>28000</v>
      </c>
      <c r="AE124" s="23">
        <v>0.58333333333333337</v>
      </c>
      <c r="AF124" s="22">
        <v>20000</v>
      </c>
      <c r="AG124" s="10">
        <v>0</v>
      </c>
      <c r="AH124" s="10">
        <v>8000</v>
      </c>
      <c r="AI124" s="10">
        <v>4000</v>
      </c>
      <c r="AJ124" s="10">
        <v>4000</v>
      </c>
      <c r="AK124" s="10">
        <v>4000</v>
      </c>
      <c r="AL124" s="10">
        <v>0</v>
      </c>
      <c r="AM124" s="10">
        <v>4000</v>
      </c>
      <c r="AN124" s="10">
        <v>4000</v>
      </c>
      <c r="AO124" s="10">
        <v>0</v>
      </c>
      <c r="AP124" s="10">
        <v>4000</v>
      </c>
      <c r="AQ124" s="10">
        <v>4000</v>
      </c>
      <c r="AR124" s="10">
        <v>4000</v>
      </c>
      <c r="AS124" s="10">
        <v>8000</v>
      </c>
      <c r="AT124" s="13">
        <f t="shared" si="3"/>
        <v>48000</v>
      </c>
      <c r="AU124" s="13">
        <f t="shared" si="2"/>
        <v>0</v>
      </c>
      <c r="AV124" s="68" t="str">
        <f>+IF(Tabla1[[#This Row],[NO CERT]]=0,"NO","SI")</f>
        <v>NO</v>
      </c>
      <c r="AZ124" t="s">
        <v>52</v>
      </c>
      <c r="BA124" t="s">
        <v>35</v>
      </c>
    </row>
    <row r="125" spans="1:53" x14ac:dyDescent="0.25">
      <c r="A125" s="15" t="s">
        <v>317</v>
      </c>
      <c r="B125" s="15" t="s">
        <v>318</v>
      </c>
      <c r="C125" s="16" t="s">
        <v>13</v>
      </c>
      <c r="D125" s="17" t="s">
        <v>661</v>
      </c>
      <c r="E125" s="18" t="s">
        <v>319</v>
      </c>
      <c r="F125" s="17" t="s">
        <v>320</v>
      </c>
      <c r="G125" s="17" t="s">
        <v>321</v>
      </c>
      <c r="H125" s="17" t="s">
        <v>442</v>
      </c>
      <c r="I125" s="18" t="s">
        <v>465</v>
      </c>
      <c r="J125" s="18" t="s">
        <v>440</v>
      </c>
      <c r="K125" s="18" t="s">
        <v>556</v>
      </c>
      <c r="L125" s="17" t="s">
        <v>497</v>
      </c>
      <c r="M125" s="17" t="s">
        <v>589</v>
      </c>
      <c r="N125" s="19" t="s">
        <v>52</v>
      </c>
      <c r="O125" s="18" t="s">
        <v>497</v>
      </c>
      <c r="P125" s="18" t="s">
        <v>485</v>
      </c>
      <c r="Q125" s="18" t="s">
        <v>229</v>
      </c>
      <c r="R125" s="20" t="s">
        <v>39</v>
      </c>
      <c r="S125" s="11" t="s">
        <v>40</v>
      </c>
      <c r="T125" s="12">
        <v>15600</v>
      </c>
      <c r="U125" s="12">
        <v>17322</v>
      </c>
      <c r="V125" s="9"/>
      <c r="W125" s="22">
        <v>16022</v>
      </c>
      <c r="X125" s="23">
        <v>0.92495092945387369</v>
      </c>
      <c r="Y125" s="22">
        <v>1300</v>
      </c>
      <c r="Z125" s="21"/>
      <c r="AA125" s="22">
        <v>13900</v>
      </c>
      <c r="AB125" s="22">
        <v>13722</v>
      </c>
      <c r="AC125" s="21"/>
      <c r="AD125" s="22">
        <v>11122</v>
      </c>
      <c r="AE125" s="23">
        <v>0.64207366354924378</v>
      </c>
      <c r="AF125" s="22">
        <v>4900</v>
      </c>
      <c r="AG125" s="10">
        <v>0</v>
      </c>
      <c r="AH125" s="10">
        <v>2300</v>
      </c>
      <c r="AI125" s="10">
        <v>1300</v>
      </c>
      <c r="AJ125" s="10">
        <v>1300</v>
      </c>
      <c r="AK125" s="10">
        <v>2290</v>
      </c>
      <c r="AL125" s="10">
        <v>1300</v>
      </c>
      <c r="AM125" s="10">
        <v>1332</v>
      </c>
      <c r="AN125" s="10">
        <v>1300</v>
      </c>
      <c r="AO125" s="10">
        <v>0</v>
      </c>
      <c r="AP125" s="10">
        <v>1550</v>
      </c>
      <c r="AQ125" s="10">
        <v>1550</v>
      </c>
      <c r="AR125" s="10">
        <v>1550</v>
      </c>
      <c r="AS125" s="10">
        <v>1550</v>
      </c>
      <c r="AT125" s="13">
        <f t="shared" si="3"/>
        <v>17322</v>
      </c>
      <c r="AU125" s="13">
        <f t="shared" si="2"/>
        <v>0</v>
      </c>
      <c r="AV125" s="68" t="str">
        <f>+IF(Tabla1[[#This Row],[NO CERT]]=0,"NO","SI")</f>
        <v>SI</v>
      </c>
      <c r="AZ125" t="s">
        <v>52</v>
      </c>
      <c r="BA125" t="s">
        <v>39</v>
      </c>
    </row>
    <row r="126" spans="1:53" x14ac:dyDescent="0.25">
      <c r="A126" s="15" t="s">
        <v>317</v>
      </c>
      <c r="B126" s="15" t="s">
        <v>318</v>
      </c>
      <c r="C126" s="16" t="s">
        <v>13</v>
      </c>
      <c r="D126" s="17" t="s">
        <v>661</v>
      </c>
      <c r="E126" s="18" t="s">
        <v>319</v>
      </c>
      <c r="F126" s="17" t="s">
        <v>320</v>
      </c>
      <c r="G126" s="17" t="s">
        <v>321</v>
      </c>
      <c r="H126" s="17" t="s">
        <v>442</v>
      </c>
      <c r="I126" s="18" t="s">
        <v>450</v>
      </c>
      <c r="J126" s="18" t="s">
        <v>445</v>
      </c>
      <c r="K126" s="18" t="s">
        <v>556</v>
      </c>
      <c r="L126" s="17" t="s">
        <v>497</v>
      </c>
      <c r="M126" s="17" t="s">
        <v>589</v>
      </c>
      <c r="N126" s="19" t="s">
        <v>52</v>
      </c>
      <c r="O126" s="18" t="s">
        <v>497</v>
      </c>
      <c r="P126" s="18" t="s">
        <v>485</v>
      </c>
      <c r="Q126" s="18" t="s">
        <v>655</v>
      </c>
      <c r="R126" s="20" t="s">
        <v>41</v>
      </c>
      <c r="S126" s="11" t="s">
        <v>657</v>
      </c>
      <c r="T126" s="12">
        <v>0</v>
      </c>
      <c r="U126" s="12">
        <v>5000</v>
      </c>
      <c r="V126" s="9"/>
      <c r="W126" s="22">
        <v>5000</v>
      </c>
      <c r="X126" s="23">
        <v>1</v>
      </c>
      <c r="Y126" s="22">
        <v>0</v>
      </c>
      <c r="Z126" s="21"/>
      <c r="AA126" s="22">
        <v>5000</v>
      </c>
      <c r="AB126" s="22">
        <v>5000</v>
      </c>
      <c r="AC126" s="21"/>
      <c r="AD126" s="22">
        <v>5000</v>
      </c>
      <c r="AE126" s="23">
        <v>1</v>
      </c>
      <c r="AF126" s="22">
        <v>0</v>
      </c>
      <c r="AG126" s="10">
        <v>0</v>
      </c>
      <c r="AH126" s="10">
        <v>0</v>
      </c>
      <c r="AI126" s="10">
        <v>0</v>
      </c>
      <c r="AJ126" s="10">
        <v>0</v>
      </c>
      <c r="AK126" s="10">
        <v>2500</v>
      </c>
      <c r="AL126" s="10">
        <v>2500</v>
      </c>
      <c r="AM126" s="10">
        <v>0</v>
      </c>
      <c r="AN126" s="10">
        <v>0</v>
      </c>
      <c r="AO126" s="10">
        <v>0</v>
      </c>
      <c r="AP126" s="10">
        <v>0</v>
      </c>
      <c r="AQ126" s="10">
        <v>0</v>
      </c>
      <c r="AR126" s="10">
        <v>0</v>
      </c>
      <c r="AS126" s="10">
        <v>0</v>
      </c>
      <c r="AT126" s="13">
        <f t="shared" si="3"/>
        <v>5000</v>
      </c>
      <c r="AU126" s="13">
        <f t="shared" si="2"/>
        <v>0</v>
      </c>
      <c r="AV126" s="68" t="str">
        <f>+IF(Tabla1[[#This Row],[NO CERT]]=0,"NO","SI")</f>
        <v>NO</v>
      </c>
      <c r="AZ126" t="s">
        <v>52</v>
      </c>
      <c r="BA126" t="s">
        <v>41</v>
      </c>
    </row>
    <row r="127" spans="1:53" x14ac:dyDescent="0.25">
      <c r="A127" s="15" t="s">
        <v>317</v>
      </c>
      <c r="B127" s="15" t="s">
        <v>318</v>
      </c>
      <c r="C127" s="16" t="s">
        <v>13</v>
      </c>
      <c r="D127" s="17" t="s">
        <v>661</v>
      </c>
      <c r="E127" s="18" t="s">
        <v>319</v>
      </c>
      <c r="F127" s="17" t="s">
        <v>320</v>
      </c>
      <c r="G127" s="17" t="s">
        <v>321</v>
      </c>
      <c r="H127" s="17" t="s">
        <v>442</v>
      </c>
      <c r="I127" s="18" t="s">
        <v>444</v>
      </c>
      <c r="J127" s="18" t="s">
        <v>440</v>
      </c>
      <c r="K127" s="18" t="s">
        <v>556</v>
      </c>
      <c r="L127" s="17" t="s">
        <v>516</v>
      </c>
      <c r="M127" s="17" t="s">
        <v>590</v>
      </c>
      <c r="N127" s="19" t="s">
        <v>53</v>
      </c>
      <c r="O127" s="18" t="s">
        <v>516</v>
      </c>
      <c r="P127" s="18" t="s">
        <v>651</v>
      </c>
      <c r="Q127" s="18" t="s">
        <v>652</v>
      </c>
      <c r="R127" s="20" t="s">
        <v>578</v>
      </c>
      <c r="S127" s="11" t="s">
        <v>581</v>
      </c>
      <c r="T127" s="12">
        <v>1200</v>
      </c>
      <c r="U127" s="12">
        <v>1200</v>
      </c>
      <c r="V127" s="9"/>
      <c r="W127" s="22">
        <v>1197</v>
      </c>
      <c r="X127" s="23">
        <v>0.99750000000000005</v>
      </c>
      <c r="Y127" s="22">
        <v>3</v>
      </c>
      <c r="Z127" s="21"/>
      <c r="AA127" s="22">
        <v>1197</v>
      </c>
      <c r="AB127" s="22">
        <v>596.66999999999996</v>
      </c>
      <c r="AC127" s="21"/>
      <c r="AD127" s="22">
        <v>596.66999999999996</v>
      </c>
      <c r="AE127" s="23">
        <v>0.49722499999999997</v>
      </c>
      <c r="AF127" s="22">
        <v>600.33000000000004</v>
      </c>
      <c r="AG127" s="10">
        <v>0</v>
      </c>
      <c r="AH127" s="10">
        <v>0</v>
      </c>
      <c r="AI127" s="10">
        <v>0</v>
      </c>
      <c r="AJ127" s="10">
        <v>0</v>
      </c>
      <c r="AK127" s="10">
        <v>0</v>
      </c>
      <c r="AL127" s="10">
        <v>0</v>
      </c>
      <c r="AM127" s="10">
        <v>596.66999999999996</v>
      </c>
      <c r="AN127" s="10">
        <v>0</v>
      </c>
      <c r="AO127" s="10">
        <v>0</v>
      </c>
      <c r="AP127" s="10">
        <v>0</v>
      </c>
      <c r="AQ127" s="10">
        <v>0</v>
      </c>
      <c r="AR127" s="10">
        <v>0</v>
      </c>
      <c r="AS127" s="10">
        <v>603.33000000000004</v>
      </c>
      <c r="AT127" s="13">
        <f t="shared" si="3"/>
        <v>1200</v>
      </c>
      <c r="AU127" s="13">
        <f t="shared" si="2"/>
        <v>0</v>
      </c>
      <c r="AV127" s="68" t="str">
        <f>+IF(Tabla1[[#This Row],[NO CERT]]=0,"NO","SI")</f>
        <v>SI</v>
      </c>
      <c r="AZ127" t="s">
        <v>53</v>
      </c>
      <c r="BA127" t="s">
        <v>578</v>
      </c>
    </row>
    <row r="128" spans="1:53" x14ac:dyDescent="0.25">
      <c r="A128" s="15" t="s">
        <v>317</v>
      </c>
      <c r="B128" s="15" t="s">
        <v>318</v>
      </c>
      <c r="C128" s="16" t="s">
        <v>13</v>
      </c>
      <c r="D128" s="17" t="s">
        <v>661</v>
      </c>
      <c r="E128" s="18" t="s">
        <v>319</v>
      </c>
      <c r="F128" s="17" t="s">
        <v>320</v>
      </c>
      <c r="G128" s="17" t="s">
        <v>321</v>
      </c>
      <c r="H128" s="17" t="s">
        <v>442</v>
      </c>
      <c r="I128" s="18" t="s">
        <v>444</v>
      </c>
      <c r="J128" s="18" t="s">
        <v>440</v>
      </c>
      <c r="K128" s="18" t="s">
        <v>556</v>
      </c>
      <c r="L128" s="17" t="s">
        <v>516</v>
      </c>
      <c r="M128" s="17" t="s">
        <v>590</v>
      </c>
      <c r="N128" s="19" t="s">
        <v>53</v>
      </c>
      <c r="O128" s="18" t="s">
        <v>516</v>
      </c>
      <c r="P128" s="18" t="s">
        <v>651</v>
      </c>
      <c r="Q128" s="18" t="s">
        <v>660</v>
      </c>
      <c r="R128" s="20" t="s">
        <v>658</v>
      </c>
      <c r="S128" s="11" t="s">
        <v>659</v>
      </c>
      <c r="T128" s="12">
        <v>0</v>
      </c>
      <c r="U128" s="12">
        <v>74741</v>
      </c>
      <c r="V128" s="9"/>
      <c r="W128" s="22">
        <v>74529</v>
      </c>
      <c r="X128" s="23">
        <v>0.99716353808485303</v>
      </c>
      <c r="Y128" s="22">
        <v>212</v>
      </c>
      <c r="Z128" s="21"/>
      <c r="AA128" s="22">
        <v>74529</v>
      </c>
      <c r="AB128" s="22">
        <v>55832.630000000005</v>
      </c>
      <c r="AC128" s="21"/>
      <c r="AD128" s="22">
        <v>49615.200000000004</v>
      </c>
      <c r="AE128" s="23">
        <v>0.66382842081320836</v>
      </c>
      <c r="AF128" s="22">
        <v>24913.799999999996</v>
      </c>
      <c r="AG128" s="10">
        <v>6226.23</v>
      </c>
      <c r="AH128" s="10">
        <v>6208.12</v>
      </c>
      <c r="AI128" s="10">
        <v>6221.09</v>
      </c>
      <c r="AJ128" s="10">
        <v>6228.38</v>
      </c>
      <c r="AK128" s="10">
        <v>6223.54</v>
      </c>
      <c r="AL128" s="10">
        <v>6076.36</v>
      </c>
      <c r="AM128" s="10">
        <v>6213.26</v>
      </c>
      <c r="AN128" s="10">
        <v>6218.22</v>
      </c>
      <c r="AO128" s="10">
        <v>0</v>
      </c>
      <c r="AP128" s="10">
        <v>6228.3799999999992</v>
      </c>
      <c r="AQ128" s="10">
        <v>6228.3799999999992</v>
      </c>
      <c r="AR128" s="10">
        <v>6228.3799999999992</v>
      </c>
      <c r="AS128" s="10">
        <v>6440.6600000000035</v>
      </c>
      <c r="AT128" s="13">
        <f t="shared" si="3"/>
        <v>74741</v>
      </c>
      <c r="AU128" s="13">
        <f t="shared" si="2"/>
        <v>0</v>
      </c>
      <c r="AV128" s="68" t="str">
        <f>+IF(Tabla1[[#This Row],[NO CERT]]=0,"NO","SI")</f>
        <v>SI</v>
      </c>
      <c r="AZ128" t="s">
        <v>53</v>
      </c>
      <c r="BA128" t="s">
        <v>658</v>
      </c>
    </row>
    <row r="129" spans="1:53" x14ac:dyDescent="0.25">
      <c r="A129" s="15" t="s">
        <v>317</v>
      </c>
      <c r="B129" s="15" t="s">
        <v>318</v>
      </c>
      <c r="C129" s="16" t="s">
        <v>13</v>
      </c>
      <c r="D129" s="17" t="s">
        <v>661</v>
      </c>
      <c r="E129" s="18" t="s">
        <v>319</v>
      </c>
      <c r="F129" s="17" t="s">
        <v>320</v>
      </c>
      <c r="G129" s="17" t="s">
        <v>321</v>
      </c>
      <c r="H129" s="17" t="s">
        <v>442</v>
      </c>
      <c r="I129" s="18" t="s">
        <v>444</v>
      </c>
      <c r="J129" s="18" t="s">
        <v>440</v>
      </c>
      <c r="K129" s="18" t="s">
        <v>556</v>
      </c>
      <c r="L129" s="17" t="s">
        <v>516</v>
      </c>
      <c r="M129" s="17" t="s">
        <v>590</v>
      </c>
      <c r="N129" s="19" t="s">
        <v>53</v>
      </c>
      <c r="O129" s="18" t="s">
        <v>516</v>
      </c>
      <c r="P129" s="18" t="s">
        <v>651</v>
      </c>
      <c r="Q129" s="18" t="s">
        <v>653</v>
      </c>
      <c r="R129" s="20" t="s">
        <v>577</v>
      </c>
      <c r="S129" s="11" t="s">
        <v>580</v>
      </c>
      <c r="T129" s="12">
        <v>73560</v>
      </c>
      <c r="U129" s="12">
        <v>0</v>
      </c>
      <c r="V129" s="9"/>
      <c r="W129" s="22">
        <v>0</v>
      </c>
      <c r="X129" s="23">
        <v>0</v>
      </c>
      <c r="Y129" s="22">
        <v>0</v>
      </c>
      <c r="Z129" s="21"/>
      <c r="AA129" s="22">
        <v>0</v>
      </c>
      <c r="AB129" s="22">
        <v>0</v>
      </c>
      <c r="AC129" s="21"/>
      <c r="AD129" s="22">
        <v>0</v>
      </c>
      <c r="AE129" s="23">
        <v>0</v>
      </c>
      <c r="AF129" s="22">
        <v>0</v>
      </c>
      <c r="AG129" s="10">
        <v>0</v>
      </c>
      <c r="AH129" s="10">
        <v>0</v>
      </c>
      <c r="AI129" s="10">
        <v>0</v>
      </c>
      <c r="AJ129" s="10">
        <v>0</v>
      </c>
      <c r="AK129" s="10">
        <v>0</v>
      </c>
      <c r="AL129" s="10">
        <v>0</v>
      </c>
      <c r="AM129" s="10">
        <v>0</v>
      </c>
      <c r="AN129" s="10">
        <v>0</v>
      </c>
      <c r="AO129" s="10">
        <v>0</v>
      </c>
      <c r="AP129" s="10">
        <v>0</v>
      </c>
      <c r="AQ129" s="10">
        <v>0</v>
      </c>
      <c r="AR129" s="10">
        <v>0</v>
      </c>
      <c r="AS129" s="10">
        <v>0</v>
      </c>
      <c r="AT129" s="13">
        <f t="shared" si="3"/>
        <v>0</v>
      </c>
      <c r="AU129" s="13">
        <f t="shared" si="2"/>
        <v>0</v>
      </c>
      <c r="AV129" s="68" t="str">
        <f>+IF(Tabla1[[#This Row],[NO CERT]]=0,"NO","SI")</f>
        <v>NO</v>
      </c>
      <c r="AZ129" t="s">
        <v>53</v>
      </c>
      <c r="BA129" t="s">
        <v>577</v>
      </c>
    </row>
    <row r="130" spans="1:53" x14ac:dyDescent="0.25">
      <c r="A130" s="15" t="s">
        <v>317</v>
      </c>
      <c r="B130" s="15" t="s">
        <v>318</v>
      </c>
      <c r="C130" s="16" t="s">
        <v>13</v>
      </c>
      <c r="D130" s="17" t="s">
        <v>661</v>
      </c>
      <c r="E130" s="18" t="s">
        <v>319</v>
      </c>
      <c r="F130" s="17" t="s">
        <v>320</v>
      </c>
      <c r="G130" s="17" t="s">
        <v>321</v>
      </c>
      <c r="H130" s="17" t="s">
        <v>442</v>
      </c>
      <c r="I130" s="18" t="s">
        <v>444</v>
      </c>
      <c r="J130" s="18" t="s">
        <v>440</v>
      </c>
      <c r="K130" s="18" t="s">
        <v>556</v>
      </c>
      <c r="L130" s="17" t="s">
        <v>516</v>
      </c>
      <c r="M130" s="17" t="s">
        <v>590</v>
      </c>
      <c r="N130" s="19" t="s">
        <v>53</v>
      </c>
      <c r="O130" s="18" t="s">
        <v>516</v>
      </c>
      <c r="P130" s="18" t="s">
        <v>651</v>
      </c>
      <c r="Q130" s="18" t="s">
        <v>654</v>
      </c>
      <c r="R130" s="20" t="s">
        <v>579</v>
      </c>
      <c r="S130" s="11" t="s">
        <v>582</v>
      </c>
      <c r="T130" s="12">
        <v>4812</v>
      </c>
      <c r="U130" s="12">
        <v>4800</v>
      </c>
      <c r="V130" s="9"/>
      <c r="W130" s="22">
        <v>4782</v>
      </c>
      <c r="X130" s="23">
        <v>0.99624999999999997</v>
      </c>
      <c r="Y130" s="22">
        <v>18</v>
      </c>
      <c r="Z130" s="21"/>
      <c r="AA130" s="22">
        <v>4782</v>
      </c>
      <c r="AB130" s="22">
        <v>3584.52</v>
      </c>
      <c r="AC130" s="21"/>
      <c r="AD130" s="22">
        <v>3185.98</v>
      </c>
      <c r="AE130" s="23">
        <v>0.66374583333333337</v>
      </c>
      <c r="AF130" s="22">
        <v>1596.02</v>
      </c>
      <c r="AG130" s="10">
        <v>398.66</v>
      </c>
      <c r="AH130" s="10">
        <v>397.03</v>
      </c>
      <c r="AI130" s="10">
        <v>398.35</v>
      </c>
      <c r="AJ130" s="10">
        <v>398.86</v>
      </c>
      <c r="AK130" s="10">
        <v>398.45</v>
      </c>
      <c r="AL130" s="10">
        <v>398.8</v>
      </c>
      <c r="AM130" s="10">
        <v>397.5</v>
      </c>
      <c r="AN130" s="10">
        <v>398.33</v>
      </c>
      <c r="AO130" s="10">
        <v>0</v>
      </c>
      <c r="AP130" s="10">
        <v>400</v>
      </c>
      <c r="AQ130" s="10">
        <v>400</v>
      </c>
      <c r="AR130" s="10">
        <v>400</v>
      </c>
      <c r="AS130" s="10">
        <v>414.02000000000044</v>
      </c>
      <c r="AT130" s="13">
        <f t="shared" si="3"/>
        <v>4800</v>
      </c>
      <c r="AU130" s="13">
        <f t="shared" si="2"/>
        <v>0</v>
      </c>
      <c r="AV130" s="68" t="str">
        <f>+IF(Tabla1[[#This Row],[NO CERT]]=0,"NO","SI")</f>
        <v>SI</v>
      </c>
      <c r="AZ130" t="s">
        <v>53</v>
      </c>
      <c r="BA130" t="s">
        <v>579</v>
      </c>
    </row>
    <row r="131" spans="1:53" x14ac:dyDescent="0.25">
      <c r="A131" s="15" t="s">
        <v>317</v>
      </c>
      <c r="B131" s="15" t="s">
        <v>318</v>
      </c>
      <c r="C131" s="16" t="s">
        <v>13</v>
      </c>
      <c r="D131" s="17" t="s">
        <v>661</v>
      </c>
      <c r="E131" s="18" t="s">
        <v>319</v>
      </c>
      <c r="F131" s="17" t="s">
        <v>320</v>
      </c>
      <c r="G131" s="17" t="s">
        <v>321</v>
      </c>
      <c r="H131" s="17" t="s">
        <v>442</v>
      </c>
      <c r="I131" s="18" t="s">
        <v>452</v>
      </c>
      <c r="J131" s="18" t="s">
        <v>445</v>
      </c>
      <c r="K131" s="18" t="s">
        <v>556</v>
      </c>
      <c r="L131" s="17" t="s">
        <v>516</v>
      </c>
      <c r="M131" s="17" t="s">
        <v>590</v>
      </c>
      <c r="N131" s="19" t="s">
        <v>53</v>
      </c>
      <c r="O131" s="18" t="s">
        <v>516</v>
      </c>
      <c r="P131" s="18" t="s">
        <v>485</v>
      </c>
      <c r="Q131" s="18" t="s">
        <v>231</v>
      </c>
      <c r="R131" s="20" t="s">
        <v>20</v>
      </c>
      <c r="S131" s="11" t="s">
        <v>21</v>
      </c>
      <c r="T131" s="12">
        <v>3520</v>
      </c>
      <c r="U131" s="12">
        <v>4536</v>
      </c>
      <c r="V131" s="9"/>
      <c r="W131" s="22">
        <v>4536</v>
      </c>
      <c r="X131" s="23">
        <v>1</v>
      </c>
      <c r="Y131" s="22">
        <v>0</v>
      </c>
      <c r="Z131" s="21"/>
      <c r="AA131" s="22">
        <v>1208.78</v>
      </c>
      <c r="AB131" s="22">
        <v>0</v>
      </c>
      <c r="AC131" s="21"/>
      <c r="AD131" s="22">
        <v>0</v>
      </c>
      <c r="AE131" s="23">
        <v>0</v>
      </c>
      <c r="AF131" s="22">
        <v>4536</v>
      </c>
      <c r="AG131" s="10">
        <v>0</v>
      </c>
      <c r="AH131" s="10">
        <v>0</v>
      </c>
      <c r="AI131" s="10">
        <v>0</v>
      </c>
      <c r="AJ131" s="10">
        <v>0</v>
      </c>
      <c r="AK131" s="10">
        <v>0</v>
      </c>
      <c r="AL131" s="10">
        <v>0</v>
      </c>
      <c r="AM131" s="10">
        <v>0</v>
      </c>
      <c r="AN131" s="10">
        <v>0</v>
      </c>
      <c r="AO131" s="10">
        <v>0</v>
      </c>
      <c r="AP131" s="10">
        <v>880</v>
      </c>
      <c r="AQ131" s="10">
        <v>0</v>
      </c>
      <c r="AR131" s="10">
        <v>0</v>
      </c>
      <c r="AS131" s="10">
        <v>3656</v>
      </c>
      <c r="AT131" s="13">
        <f t="shared" si="3"/>
        <v>4536</v>
      </c>
      <c r="AU131" s="13">
        <f t="shared" si="2"/>
        <v>0</v>
      </c>
      <c r="AV131" s="68" t="str">
        <f>+IF(Tabla1[[#This Row],[NO CERT]]=0,"NO","SI")</f>
        <v>NO</v>
      </c>
      <c r="AZ131" t="s">
        <v>53</v>
      </c>
      <c r="BA131" t="s">
        <v>20</v>
      </c>
    </row>
    <row r="132" spans="1:53" x14ac:dyDescent="0.25">
      <c r="A132" s="15" t="s">
        <v>317</v>
      </c>
      <c r="B132" s="15" t="s">
        <v>318</v>
      </c>
      <c r="C132" s="16" t="s">
        <v>13</v>
      </c>
      <c r="D132" s="17" t="s">
        <v>661</v>
      </c>
      <c r="E132" s="18" t="s">
        <v>319</v>
      </c>
      <c r="F132" s="17" t="s">
        <v>320</v>
      </c>
      <c r="G132" s="17" t="s">
        <v>321</v>
      </c>
      <c r="H132" s="17" t="s">
        <v>442</v>
      </c>
      <c r="I132" s="18" t="s">
        <v>452</v>
      </c>
      <c r="J132" s="18" t="s">
        <v>445</v>
      </c>
      <c r="K132" s="18" t="s">
        <v>556</v>
      </c>
      <c r="L132" s="17" t="s">
        <v>516</v>
      </c>
      <c r="M132" s="17" t="s">
        <v>590</v>
      </c>
      <c r="N132" s="19" t="s">
        <v>53</v>
      </c>
      <c r="O132" s="18" t="s">
        <v>516</v>
      </c>
      <c r="P132" s="18" t="s">
        <v>485</v>
      </c>
      <c r="Q132" s="18" t="s">
        <v>234</v>
      </c>
      <c r="R132" s="20" t="s">
        <v>15</v>
      </c>
      <c r="S132" s="11" t="s">
        <v>16</v>
      </c>
      <c r="T132" s="12">
        <v>0</v>
      </c>
      <c r="U132" s="12">
        <v>1633</v>
      </c>
      <c r="V132" s="9"/>
      <c r="W132" s="22">
        <v>1633</v>
      </c>
      <c r="X132" s="23">
        <v>1</v>
      </c>
      <c r="Y132" s="22">
        <v>0</v>
      </c>
      <c r="Z132" s="21"/>
      <c r="AA132" s="22">
        <v>1633</v>
      </c>
      <c r="AB132" s="22">
        <v>1292.2</v>
      </c>
      <c r="AC132" s="21"/>
      <c r="AD132" s="22">
        <v>1292.2</v>
      </c>
      <c r="AE132" s="23">
        <v>0.79130434782608694</v>
      </c>
      <c r="AF132" s="22">
        <v>340.79999999999995</v>
      </c>
      <c r="AG132" s="10">
        <v>0</v>
      </c>
      <c r="AH132" s="10">
        <v>500</v>
      </c>
      <c r="AI132" s="10">
        <v>0</v>
      </c>
      <c r="AJ132" s="10">
        <v>621.20000000000005</v>
      </c>
      <c r="AK132" s="10">
        <v>36</v>
      </c>
      <c r="AL132" s="10">
        <v>135</v>
      </c>
      <c r="AM132" s="10">
        <v>0</v>
      </c>
      <c r="AN132" s="10">
        <v>0</v>
      </c>
      <c r="AO132" s="10">
        <v>0</v>
      </c>
      <c r="AP132" s="10">
        <v>0</v>
      </c>
      <c r="AQ132" s="10">
        <v>0</v>
      </c>
      <c r="AR132" s="10">
        <v>0</v>
      </c>
      <c r="AS132" s="10">
        <v>340.79999999999995</v>
      </c>
      <c r="AT132" s="13">
        <f t="shared" si="3"/>
        <v>1633</v>
      </c>
      <c r="AU132" s="13">
        <f t="shared" si="2"/>
        <v>0</v>
      </c>
      <c r="AV132" s="68" t="str">
        <f>+IF(Tabla1[[#This Row],[NO CERT]]=0,"NO","SI")</f>
        <v>NO</v>
      </c>
      <c r="AZ132" t="s">
        <v>53</v>
      </c>
      <c r="BA132" t="s">
        <v>15</v>
      </c>
    </row>
    <row r="133" spans="1:53" x14ac:dyDescent="0.25">
      <c r="A133" s="15" t="s">
        <v>317</v>
      </c>
      <c r="B133" s="15" t="s">
        <v>318</v>
      </c>
      <c r="C133" s="16" t="s">
        <v>13</v>
      </c>
      <c r="D133" s="17" t="s">
        <v>661</v>
      </c>
      <c r="E133" s="18" t="s">
        <v>319</v>
      </c>
      <c r="F133" s="17" t="s">
        <v>320</v>
      </c>
      <c r="G133" s="17" t="s">
        <v>321</v>
      </c>
      <c r="H133" s="17" t="s">
        <v>442</v>
      </c>
      <c r="I133" s="18" t="s">
        <v>449</v>
      </c>
      <c r="J133" s="18" t="s">
        <v>440</v>
      </c>
      <c r="K133" s="18" t="s">
        <v>556</v>
      </c>
      <c r="L133" s="17" t="s">
        <v>516</v>
      </c>
      <c r="M133" s="17" t="s">
        <v>590</v>
      </c>
      <c r="N133" s="19" t="s">
        <v>53</v>
      </c>
      <c r="O133" s="18" t="s">
        <v>516</v>
      </c>
      <c r="P133" s="18" t="s">
        <v>485</v>
      </c>
      <c r="Q133" s="18" t="s">
        <v>235</v>
      </c>
      <c r="R133" s="20" t="s">
        <v>18</v>
      </c>
      <c r="S133" s="11" t="s">
        <v>19</v>
      </c>
      <c r="T133" s="12">
        <v>800</v>
      </c>
      <c r="U133" s="12">
        <v>540</v>
      </c>
      <c r="V133" s="9"/>
      <c r="W133" s="22">
        <v>540</v>
      </c>
      <c r="X133" s="23">
        <v>1</v>
      </c>
      <c r="Y133" s="22">
        <v>0</v>
      </c>
      <c r="Z133" s="21"/>
      <c r="AA133" s="22">
        <v>540</v>
      </c>
      <c r="AB133" s="22">
        <v>540</v>
      </c>
      <c r="AC133" s="21"/>
      <c r="AD133" s="22">
        <v>540</v>
      </c>
      <c r="AE133" s="23">
        <v>1</v>
      </c>
      <c r="AF133" s="22">
        <v>0</v>
      </c>
      <c r="AG133" s="10">
        <v>0</v>
      </c>
      <c r="AH133" s="10">
        <v>0</v>
      </c>
      <c r="AI133" s="10">
        <v>0</v>
      </c>
      <c r="AJ133" s="10">
        <v>0</v>
      </c>
      <c r="AK133" s="10">
        <v>540</v>
      </c>
      <c r="AL133" s="10">
        <v>0</v>
      </c>
      <c r="AM133" s="10">
        <v>0</v>
      </c>
      <c r="AN133" s="10">
        <v>0</v>
      </c>
      <c r="AO133" s="10">
        <v>0</v>
      </c>
      <c r="AP133" s="10">
        <v>0</v>
      </c>
      <c r="AQ133" s="10">
        <v>0</v>
      </c>
      <c r="AR133" s="10">
        <v>0</v>
      </c>
      <c r="AS133" s="10">
        <v>0</v>
      </c>
      <c r="AT133" s="13">
        <f t="shared" si="3"/>
        <v>540</v>
      </c>
      <c r="AU133" s="13">
        <f t="shared" ref="AU133:AU196" si="4">+U133-AT133</f>
        <v>0</v>
      </c>
      <c r="AV133" s="68" t="str">
        <f>+IF(Tabla1[[#This Row],[NO CERT]]=0,"NO","SI")</f>
        <v>NO</v>
      </c>
      <c r="AZ133" t="s">
        <v>53</v>
      </c>
      <c r="BA133" t="s">
        <v>18</v>
      </c>
    </row>
    <row r="134" spans="1:53" x14ac:dyDescent="0.25">
      <c r="A134" s="15" t="s">
        <v>317</v>
      </c>
      <c r="B134" s="15" t="s">
        <v>318</v>
      </c>
      <c r="C134" s="16" t="s">
        <v>13</v>
      </c>
      <c r="D134" s="17" t="s">
        <v>661</v>
      </c>
      <c r="E134" s="18" t="s">
        <v>319</v>
      </c>
      <c r="F134" s="17" t="s">
        <v>320</v>
      </c>
      <c r="G134" s="17" t="s">
        <v>321</v>
      </c>
      <c r="H134" s="17" t="s">
        <v>442</v>
      </c>
      <c r="I134" s="18" t="s">
        <v>449</v>
      </c>
      <c r="J134" s="18" t="s">
        <v>440</v>
      </c>
      <c r="K134" s="18" t="s">
        <v>556</v>
      </c>
      <c r="L134" s="17" t="s">
        <v>516</v>
      </c>
      <c r="M134" s="17" t="s">
        <v>590</v>
      </c>
      <c r="N134" s="19" t="s">
        <v>53</v>
      </c>
      <c r="O134" s="18" t="s">
        <v>516</v>
      </c>
      <c r="P134" s="18" t="s">
        <v>485</v>
      </c>
      <c r="Q134" s="18" t="s">
        <v>345</v>
      </c>
      <c r="R134" s="20" t="s">
        <v>344</v>
      </c>
      <c r="S134" s="11" t="s">
        <v>346</v>
      </c>
      <c r="T134" s="12">
        <v>4800</v>
      </c>
      <c r="U134" s="12">
        <v>4800</v>
      </c>
      <c r="V134" s="9"/>
      <c r="W134" s="22">
        <v>4072.3</v>
      </c>
      <c r="X134" s="23">
        <v>0.84839583333333335</v>
      </c>
      <c r="Y134" s="22">
        <v>727.69999999999982</v>
      </c>
      <c r="Z134" s="21"/>
      <c r="AA134" s="22">
        <v>4072.3</v>
      </c>
      <c r="AB134" s="22">
        <v>4072.3</v>
      </c>
      <c r="AC134" s="21"/>
      <c r="AD134" s="22">
        <v>4072.3</v>
      </c>
      <c r="AE134" s="23">
        <v>0.84839583333333335</v>
      </c>
      <c r="AF134" s="22">
        <v>0</v>
      </c>
      <c r="AG134" s="10">
        <v>0</v>
      </c>
      <c r="AH134" s="10">
        <v>0</v>
      </c>
      <c r="AI134" s="10">
        <v>0</v>
      </c>
      <c r="AJ134" s="10">
        <v>0</v>
      </c>
      <c r="AK134" s="10">
        <v>4072.3</v>
      </c>
      <c r="AL134" s="10">
        <v>0</v>
      </c>
      <c r="AM134" s="10">
        <v>0</v>
      </c>
      <c r="AN134" s="10">
        <v>0</v>
      </c>
      <c r="AO134" s="10">
        <v>0</v>
      </c>
      <c r="AP134" s="10">
        <v>0</v>
      </c>
      <c r="AQ134" s="10">
        <v>0</v>
      </c>
      <c r="AR134" s="10">
        <v>0</v>
      </c>
      <c r="AS134" s="10">
        <v>727.69999999999982</v>
      </c>
      <c r="AT134" s="13">
        <f t="shared" si="3"/>
        <v>4800</v>
      </c>
      <c r="AU134" s="13">
        <f t="shared" si="4"/>
        <v>0</v>
      </c>
      <c r="AV134" s="68" t="str">
        <f>+IF(Tabla1[[#This Row],[NO CERT]]=0,"NO","SI")</f>
        <v>SI</v>
      </c>
      <c r="AZ134" t="s">
        <v>53</v>
      </c>
      <c r="BA134" t="s">
        <v>344</v>
      </c>
    </row>
    <row r="135" spans="1:53" x14ac:dyDescent="0.25">
      <c r="A135" s="15" t="s">
        <v>317</v>
      </c>
      <c r="B135" s="15" t="s">
        <v>318</v>
      </c>
      <c r="C135" s="16" t="s">
        <v>13</v>
      </c>
      <c r="D135" s="17" t="s">
        <v>661</v>
      </c>
      <c r="E135" s="18" t="s">
        <v>319</v>
      </c>
      <c r="F135" s="17" t="s">
        <v>320</v>
      </c>
      <c r="G135" s="17" t="s">
        <v>321</v>
      </c>
      <c r="H135" s="17" t="s">
        <v>442</v>
      </c>
      <c r="I135" s="18" t="s">
        <v>487</v>
      </c>
      <c r="J135" s="18" t="s">
        <v>445</v>
      </c>
      <c r="K135" s="18" t="s">
        <v>556</v>
      </c>
      <c r="L135" s="17" t="s">
        <v>516</v>
      </c>
      <c r="M135" s="17" t="s">
        <v>590</v>
      </c>
      <c r="N135" s="19" t="s">
        <v>53</v>
      </c>
      <c r="O135" s="18" t="s">
        <v>516</v>
      </c>
      <c r="P135" s="18" t="s">
        <v>485</v>
      </c>
      <c r="Q135" s="18" t="s">
        <v>227</v>
      </c>
      <c r="R135" s="20" t="s">
        <v>22</v>
      </c>
      <c r="S135" s="11" t="s">
        <v>23</v>
      </c>
      <c r="T135" s="12">
        <v>0</v>
      </c>
      <c r="U135" s="12">
        <v>2500</v>
      </c>
      <c r="V135" s="9"/>
      <c r="W135" s="22">
        <v>2500</v>
      </c>
      <c r="X135" s="23">
        <v>1</v>
      </c>
      <c r="Y135" s="22">
        <v>0</v>
      </c>
      <c r="Z135" s="21"/>
      <c r="AA135" s="22">
        <v>2500</v>
      </c>
      <c r="AB135" s="22">
        <v>48</v>
      </c>
      <c r="AC135" s="21"/>
      <c r="AD135" s="22">
        <v>48</v>
      </c>
      <c r="AE135" s="23">
        <v>1.9199999999999998E-2</v>
      </c>
      <c r="AF135" s="22">
        <v>2452</v>
      </c>
      <c r="AG135" s="10">
        <v>0</v>
      </c>
      <c r="AH135" s="10">
        <v>0</v>
      </c>
      <c r="AI135" s="10">
        <v>0</v>
      </c>
      <c r="AJ135" s="10">
        <v>0</v>
      </c>
      <c r="AK135" s="10">
        <v>0</v>
      </c>
      <c r="AL135" s="10">
        <v>0</v>
      </c>
      <c r="AM135" s="10">
        <v>48</v>
      </c>
      <c r="AN135" s="10">
        <v>0</v>
      </c>
      <c r="AO135" s="10">
        <v>0</v>
      </c>
      <c r="AP135" s="10">
        <v>500</v>
      </c>
      <c r="AQ135" s="10">
        <v>500</v>
      </c>
      <c r="AR135" s="10">
        <v>452</v>
      </c>
      <c r="AS135" s="10">
        <v>1000</v>
      </c>
      <c r="AT135" s="13">
        <f t="shared" ref="AT135:AT198" si="5">+SUM(AG135:AS135)</f>
        <v>2500</v>
      </c>
      <c r="AU135" s="13">
        <f t="shared" si="4"/>
        <v>0</v>
      </c>
      <c r="AV135" s="68" t="str">
        <f>+IF(Tabla1[[#This Row],[NO CERT]]=0,"NO","SI")</f>
        <v>NO</v>
      </c>
      <c r="AZ135" t="s">
        <v>53</v>
      </c>
      <c r="BA135" t="s">
        <v>22</v>
      </c>
    </row>
    <row r="136" spans="1:53" x14ac:dyDescent="0.25">
      <c r="A136" s="15" t="s">
        <v>317</v>
      </c>
      <c r="B136" s="15" t="s">
        <v>318</v>
      </c>
      <c r="C136" s="16" t="s">
        <v>13</v>
      </c>
      <c r="D136" s="17" t="s">
        <v>661</v>
      </c>
      <c r="E136" s="18" t="s">
        <v>319</v>
      </c>
      <c r="F136" s="17" t="s">
        <v>320</v>
      </c>
      <c r="G136" s="17" t="s">
        <v>321</v>
      </c>
      <c r="H136" s="17" t="s">
        <v>442</v>
      </c>
      <c r="I136" s="18" t="s">
        <v>523</v>
      </c>
      <c r="J136" s="18" t="s">
        <v>445</v>
      </c>
      <c r="K136" s="18" t="s">
        <v>556</v>
      </c>
      <c r="L136" s="17" t="s">
        <v>516</v>
      </c>
      <c r="M136" s="17" t="s">
        <v>590</v>
      </c>
      <c r="N136" s="19" t="s">
        <v>53</v>
      </c>
      <c r="O136" s="18" t="s">
        <v>516</v>
      </c>
      <c r="P136" s="18" t="s">
        <v>485</v>
      </c>
      <c r="Q136" s="18" t="s">
        <v>228</v>
      </c>
      <c r="R136" s="20" t="s">
        <v>24</v>
      </c>
      <c r="S136" s="11" t="s">
        <v>25</v>
      </c>
      <c r="T136" s="12">
        <v>0</v>
      </c>
      <c r="U136" s="12">
        <v>2500</v>
      </c>
      <c r="V136" s="9"/>
      <c r="W136" s="22">
        <v>2500</v>
      </c>
      <c r="X136" s="23">
        <v>1</v>
      </c>
      <c r="Y136" s="22">
        <v>0</v>
      </c>
      <c r="Z136" s="21"/>
      <c r="AA136" s="22">
        <v>2500</v>
      </c>
      <c r="AB136" s="22">
        <v>473</v>
      </c>
      <c r="AC136" s="21"/>
      <c r="AD136" s="22">
        <v>473</v>
      </c>
      <c r="AE136" s="23">
        <v>0.18920000000000001</v>
      </c>
      <c r="AF136" s="22">
        <v>2027</v>
      </c>
      <c r="AG136" s="10">
        <v>0</v>
      </c>
      <c r="AH136" s="10">
        <v>0</v>
      </c>
      <c r="AI136" s="10">
        <v>0</v>
      </c>
      <c r="AJ136" s="10">
        <v>0</v>
      </c>
      <c r="AK136" s="10">
        <v>20</v>
      </c>
      <c r="AL136" s="10">
        <v>291</v>
      </c>
      <c r="AM136" s="10">
        <v>162</v>
      </c>
      <c r="AN136" s="10">
        <v>0</v>
      </c>
      <c r="AO136" s="10">
        <v>0</v>
      </c>
      <c r="AP136" s="10">
        <v>500</v>
      </c>
      <c r="AQ136" s="10">
        <v>480</v>
      </c>
      <c r="AR136" s="10">
        <v>47</v>
      </c>
      <c r="AS136" s="10">
        <v>1000</v>
      </c>
      <c r="AT136" s="13">
        <f t="shared" si="5"/>
        <v>2500</v>
      </c>
      <c r="AU136" s="13">
        <f t="shared" si="4"/>
        <v>0</v>
      </c>
      <c r="AV136" s="68" t="str">
        <f>+IF(Tabla1[[#This Row],[NO CERT]]=0,"NO","SI")</f>
        <v>NO</v>
      </c>
      <c r="AZ136" t="s">
        <v>53</v>
      </c>
      <c r="BA136" t="s">
        <v>24</v>
      </c>
    </row>
    <row r="137" spans="1:53" x14ac:dyDescent="0.25">
      <c r="A137" s="15" t="s">
        <v>317</v>
      </c>
      <c r="B137" s="15" t="s">
        <v>318</v>
      </c>
      <c r="C137" s="16" t="s">
        <v>13</v>
      </c>
      <c r="D137" s="17" t="s">
        <v>661</v>
      </c>
      <c r="E137" s="18" t="s">
        <v>319</v>
      </c>
      <c r="F137" s="17" t="s">
        <v>320</v>
      </c>
      <c r="G137" s="17" t="s">
        <v>321</v>
      </c>
      <c r="H137" s="17" t="s">
        <v>442</v>
      </c>
      <c r="I137" s="18" t="s">
        <v>452</v>
      </c>
      <c r="J137" s="18" t="s">
        <v>445</v>
      </c>
      <c r="K137" s="18" t="s">
        <v>556</v>
      </c>
      <c r="L137" s="17" t="s">
        <v>516</v>
      </c>
      <c r="M137" s="17" t="s">
        <v>590</v>
      </c>
      <c r="N137" s="19" t="s">
        <v>53</v>
      </c>
      <c r="O137" s="18" t="s">
        <v>516</v>
      </c>
      <c r="P137" s="18" t="s">
        <v>485</v>
      </c>
      <c r="Q137" s="18" t="s">
        <v>238</v>
      </c>
      <c r="R137" s="20" t="s">
        <v>26</v>
      </c>
      <c r="S137" s="11" t="s">
        <v>27</v>
      </c>
      <c r="T137" s="12">
        <v>0</v>
      </c>
      <c r="U137" s="12">
        <v>319</v>
      </c>
      <c r="V137" s="9"/>
      <c r="W137" s="22">
        <v>319</v>
      </c>
      <c r="X137" s="23">
        <v>1</v>
      </c>
      <c r="Y137" s="22">
        <v>0</v>
      </c>
      <c r="Z137" s="21"/>
      <c r="AA137" s="22">
        <v>319</v>
      </c>
      <c r="AB137" s="22">
        <v>99</v>
      </c>
      <c r="AC137" s="21"/>
      <c r="AD137" s="22">
        <v>99</v>
      </c>
      <c r="AE137" s="23">
        <v>0.31034482758620691</v>
      </c>
      <c r="AF137" s="22">
        <v>220</v>
      </c>
      <c r="AG137" s="10">
        <v>0</v>
      </c>
      <c r="AH137" s="10">
        <v>0</v>
      </c>
      <c r="AI137" s="10">
        <v>0</v>
      </c>
      <c r="AJ137" s="10">
        <v>37</v>
      </c>
      <c r="AK137" s="10">
        <v>52</v>
      </c>
      <c r="AL137" s="10">
        <v>10</v>
      </c>
      <c r="AM137" s="10">
        <v>0</v>
      </c>
      <c r="AN137" s="10">
        <v>0</v>
      </c>
      <c r="AO137" s="10">
        <v>0</v>
      </c>
      <c r="AP137" s="10">
        <v>39.875</v>
      </c>
      <c r="AQ137" s="10">
        <v>39.875</v>
      </c>
      <c r="AR137" s="10">
        <v>20.625</v>
      </c>
      <c r="AS137" s="10">
        <v>119.625</v>
      </c>
      <c r="AT137" s="13">
        <f t="shared" si="5"/>
        <v>319</v>
      </c>
      <c r="AU137" s="13">
        <f t="shared" si="4"/>
        <v>0</v>
      </c>
      <c r="AV137" s="68" t="str">
        <f>+IF(Tabla1[[#This Row],[NO CERT]]=0,"NO","SI")</f>
        <v>NO</v>
      </c>
      <c r="AZ137" t="s">
        <v>53</v>
      </c>
      <c r="BA137" t="s">
        <v>26</v>
      </c>
    </row>
    <row r="138" spans="1:53" x14ac:dyDescent="0.25">
      <c r="A138" s="15" t="s">
        <v>317</v>
      </c>
      <c r="B138" s="15" t="s">
        <v>318</v>
      </c>
      <c r="C138" s="16" t="s">
        <v>13</v>
      </c>
      <c r="D138" s="17" t="s">
        <v>661</v>
      </c>
      <c r="E138" s="18" t="s">
        <v>319</v>
      </c>
      <c r="F138" s="17" t="s">
        <v>320</v>
      </c>
      <c r="G138" s="17" t="s">
        <v>321</v>
      </c>
      <c r="H138" s="17" t="s">
        <v>442</v>
      </c>
      <c r="I138" s="18" t="s">
        <v>448</v>
      </c>
      <c r="J138" s="18" t="s">
        <v>440</v>
      </c>
      <c r="K138" s="18" t="s">
        <v>556</v>
      </c>
      <c r="L138" s="17" t="s">
        <v>516</v>
      </c>
      <c r="M138" s="17" t="s">
        <v>590</v>
      </c>
      <c r="N138" s="19" t="s">
        <v>53</v>
      </c>
      <c r="O138" s="18" t="s">
        <v>516</v>
      </c>
      <c r="P138" s="18" t="s">
        <v>485</v>
      </c>
      <c r="Q138" s="18" t="s">
        <v>239</v>
      </c>
      <c r="R138" s="20" t="s">
        <v>43</v>
      </c>
      <c r="S138" s="11" t="s">
        <v>44</v>
      </c>
      <c r="T138" s="12">
        <v>8400</v>
      </c>
      <c r="U138" s="12">
        <v>8400</v>
      </c>
      <c r="V138" s="9"/>
      <c r="W138" s="22">
        <v>8400</v>
      </c>
      <c r="X138" s="23">
        <v>1</v>
      </c>
      <c r="Y138" s="22">
        <v>0</v>
      </c>
      <c r="Z138" s="21"/>
      <c r="AA138" s="22">
        <v>5700</v>
      </c>
      <c r="AB138" s="22">
        <v>3102</v>
      </c>
      <c r="AC138" s="21"/>
      <c r="AD138" s="22">
        <v>1426.2</v>
      </c>
      <c r="AE138" s="23">
        <v>0.16978571428571429</v>
      </c>
      <c r="AF138" s="22">
        <v>6973.8</v>
      </c>
      <c r="AG138" s="10">
        <v>0</v>
      </c>
      <c r="AH138" s="10">
        <v>277.5</v>
      </c>
      <c r="AI138" s="10">
        <v>124.5</v>
      </c>
      <c r="AJ138" s="10">
        <v>152.80000000000001</v>
      </c>
      <c r="AK138" s="10">
        <v>192.4</v>
      </c>
      <c r="AL138" s="10">
        <v>157.30000000000001</v>
      </c>
      <c r="AM138" s="10">
        <v>260</v>
      </c>
      <c r="AN138" s="10">
        <v>261.7</v>
      </c>
      <c r="AO138" s="10">
        <v>0</v>
      </c>
      <c r="AP138" s="10">
        <v>700</v>
      </c>
      <c r="AQ138" s="10">
        <v>700</v>
      </c>
      <c r="AR138" s="10">
        <v>700</v>
      </c>
      <c r="AS138" s="10">
        <v>4873.8</v>
      </c>
      <c r="AT138" s="13">
        <f t="shared" si="5"/>
        <v>8400</v>
      </c>
      <c r="AU138" s="13">
        <f t="shared" si="4"/>
        <v>0</v>
      </c>
      <c r="AV138" s="68" t="str">
        <f>+IF(Tabla1[[#This Row],[NO CERT]]=0,"NO","SI")</f>
        <v>NO</v>
      </c>
      <c r="AZ138" t="s">
        <v>53</v>
      </c>
      <c r="BA138" t="s">
        <v>43</v>
      </c>
    </row>
    <row r="139" spans="1:53" x14ac:dyDescent="0.25">
      <c r="A139" s="15" t="s">
        <v>317</v>
      </c>
      <c r="B139" s="15" t="s">
        <v>318</v>
      </c>
      <c r="C139" s="16" t="s">
        <v>13</v>
      </c>
      <c r="D139" s="17" t="s">
        <v>661</v>
      </c>
      <c r="E139" s="18" t="s">
        <v>319</v>
      </c>
      <c r="F139" s="17" t="s">
        <v>320</v>
      </c>
      <c r="G139" s="17" t="s">
        <v>321</v>
      </c>
      <c r="H139" s="17" t="s">
        <v>442</v>
      </c>
      <c r="I139" s="18" t="s">
        <v>448</v>
      </c>
      <c r="J139" s="18" t="s">
        <v>440</v>
      </c>
      <c r="K139" s="18" t="s">
        <v>556</v>
      </c>
      <c r="L139" s="17" t="s">
        <v>516</v>
      </c>
      <c r="M139" s="17" t="s">
        <v>590</v>
      </c>
      <c r="N139" s="19" t="s">
        <v>53</v>
      </c>
      <c r="O139" s="18" t="s">
        <v>516</v>
      </c>
      <c r="P139" s="18" t="s">
        <v>485</v>
      </c>
      <c r="Q139" s="18" t="s">
        <v>240</v>
      </c>
      <c r="R139" s="20" t="s">
        <v>46</v>
      </c>
      <c r="S139" s="11" t="s">
        <v>47</v>
      </c>
      <c r="T139" s="12">
        <v>2400</v>
      </c>
      <c r="U139" s="12">
        <v>2400</v>
      </c>
      <c r="V139" s="9"/>
      <c r="W139" s="22">
        <v>2400</v>
      </c>
      <c r="X139" s="23">
        <v>1</v>
      </c>
      <c r="Y139" s="22">
        <v>0</v>
      </c>
      <c r="Z139" s="21"/>
      <c r="AA139" s="22">
        <v>1800</v>
      </c>
      <c r="AB139" s="22">
        <v>241.6</v>
      </c>
      <c r="AC139" s="21"/>
      <c r="AD139" s="22">
        <v>241.6</v>
      </c>
      <c r="AE139" s="23">
        <v>0.10066666666666667</v>
      </c>
      <c r="AF139" s="22">
        <v>2158.4</v>
      </c>
      <c r="AG139" s="10">
        <v>0</v>
      </c>
      <c r="AH139" s="10">
        <v>0</v>
      </c>
      <c r="AI139" s="10">
        <v>0</v>
      </c>
      <c r="AJ139" s="10">
        <v>0</v>
      </c>
      <c r="AK139" s="10">
        <v>0</v>
      </c>
      <c r="AL139" s="10">
        <v>241.6</v>
      </c>
      <c r="AM139" s="10">
        <v>0</v>
      </c>
      <c r="AN139" s="10">
        <v>0</v>
      </c>
      <c r="AO139" s="10">
        <v>0</v>
      </c>
      <c r="AP139" s="10">
        <v>200</v>
      </c>
      <c r="AQ139" s="10">
        <v>200</v>
      </c>
      <c r="AR139" s="10">
        <v>200</v>
      </c>
      <c r="AS139" s="10">
        <v>1558.4</v>
      </c>
      <c r="AT139" s="13">
        <f t="shared" si="5"/>
        <v>2400</v>
      </c>
      <c r="AU139" s="13">
        <f t="shared" si="4"/>
        <v>0</v>
      </c>
      <c r="AV139" s="68" t="str">
        <f>+IF(Tabla1[[#This Row],[NO CERT]]=0,"NO","SI")</f>
        <v>NO</v>
      </c>
      <c r="AZ139" t="s">
        <v>53</v>
      </c>
      <c r="BA139" t="s">
        <v>46</v>
      </c>
    </row>
    <row r="140" spans="1:53" x14ac:dyDescent="0.25">
      <c r="A140" s="15" t="s">
        <v>317</v>
      </c>
      <c r="B140" s="15" t="s">
        <v>318</v>
      </c>
      <c r="C140" s="16" t="s">
        <v>13</v>
      </c>
      <c r="D140" s="17" t="s">
        <v>661</v>
      </c>
      <c r="E140" s="18" t="s">
        <v>319</v>
      </c>
      <c r="F140" s="17" t="s">
        <v>320</v>
      </c>
      <c r="G140" s="17" t="s">
        <v>321</v>
      </c>
      <c r="H140" s="17" t="s">
        <v>442</v>
      </c>
      <c r="I140" s="18" t="s">
        <v>448</v>
      </c>
      <c r="J140" s="18" t="s">
        <v>440</v>
      </c>
      <c r="K140" s="18" t="s">
        <v>556</v>
      </c>
      <c r="L140" s="17" t="s">
        <v>516</v>
      </c>
      <c r="M140" s="17" t="s">
        <v>590</v>
      </c>
      <c r="N140" s="19" t="s">
        <v>53</v>
      </c>
      <c r="O140" s="18" t="s">
        <v>516</v>
      </c>
      <c r="P140" s="18" t="s">
        <v>485</v>
      </c>
      <c r="Q140" s="18" t="s">
        <v>242</v>
      </c>
      <c r="R140" s="20" t="s">
        <v>28</v>
      </c>
      <c r="S140" s="11" t="s">
        <v>29</v>
      </c>
      <c r="T140" s="12">
        <v>1200</v>
      </c>
      <c r="U140" s="12">
        <v>1200</v>
      </c>
      <c r="V140" s="9"/>
      <c r="W140" s="22">
        <v>1200</v>
      </c>
      <c r="X140" s="23">
        <v>1</v>
      </c>
      <c r="Y140" s="22">
        <v>0</v>
      </c>
      <c r="Z140" s="21"/>
      <c r="AA140" s="22">
        <v>0</v>
      </c>
      <c r="AB140" s="22">
        <v>0</v>
      </c>
      <c r="AC140" s="21"/>
      <c r="AD140" s="22">
        <v>0</v>
      </c>
      <c r="AE140" s="23">
        <v>0</v>
      </c>
      <c r="AF140" s="22">
        <v>1200</v>
      </c>
      <c r="AG140" s="10">
        <v>0</v>
      </c>
      <c r="AH140" s="10">
        <v>0</v>
      </c>
      <c r="AI140" s="10">
        <v>0</v>
      </c>
      <c r="AJ140" s="10">
        <v>0</v>
      </c>
      <c r="AK140" s="10">
        <v>0</v>
      </c>
      <c r="AL140" s="10">
        <v>0</v>
      </c>
      <c r="AM140" s="10">
        <v>0</v>
      </c>
      <c r="AN140" s="10">
        <v>0</v>
      </c>
      <c r="AO140" s="10">
        <v>0</v>
      </c>
      <c r="AP140" s="10">
        <v>100</v>
      </c>
      <c r="AQ140" s="10">
        <v>100</v>
      </c>
      <c r="AR140" s="10">
        <v>100</v>
      </c>
      <c r="AS140" s="10">
        <v>900</v>
      </c>
      <c r="AT140" s="13">
        <f t="shared" si="5"/>
        <v>1200</v>
      </c>
      <c r="AU140" s="13">
        <f t="shared" si="4"/>
        <v>0</v>
      </c>
      <c r="AV140" s="68" t="str">
        <f>+IF(Tabla1[[#This Row],[NO CERT]]=0,"NO","SI")</f>
        <v>NO</v>
      </c>
      <c r="AZ140" t="s">
        <v>53</v>
      </c>
      <c r="BA140" t="s">
        <v>28</v>
      </c>
    </row>
    <row r="141" spans="1:53" x14ac:dyDescent="0.25">
      <c r="A141" s="15" t="s">
        <v>317</v>
      </c>
      <c r="B141" s="15" t="s">
        <v>318</v>
      </c>
      <c r="C141" s="16" t="s">
        <v>13</v>
      </c>
      <c r="D141" s="17" t="s">
        <v>661</v>
      </c>
      <c r="E141" s="18" t="s">
        <v>319</v>
      </c>
      <c r="F141" s="17" t="s">
        <v>320</v>
      </c>
      <c r="G141" s="17" t="s">
        <v>321</v>
      </c>
      <c r="H141" s="17" t="s">
        <v>442</v>
      </c>
      <c r="I141" s="18" t="s">
        <v>448</v>
      </c>
      <c r="J141" s="18" t="s">
        <v>440</v>
      </c>
      <c r="K141" s="18" t="s">
        <v>556</v>
      </c>
      <c r="L141" s="17" t="s">
        <v>516</v>
      </c>
      <c r="M141" s="17" t="s">
        <v>590</v>
      </c>
      <c r="N141" s="19" t="s">
        <v>53</v>
      </c>
      <c r="O141" s="18" t="s">
        <v>516</v>
      </c>
      <c r="P141" s="18" t="s">
        <v>485</v>
      </c>
      <c r="Q141" s="18" t="s">
        <v>243</v>
      </c>
      <c r="R141" s="20" t="s">
        <v>30</v>
      </c>
      <c r="S141" s="11" t="s">
        <v>31</v>
      </c>
      <c r="T141" s="12">
        <v>9600</v>
      </c>
      <c r="U141" s="12">
        <v>9600</v>
      </c>
      <c r="V141" s="9"/>
      <c r="W141" s="22">
        <v>9600</v>
      </c>
      <c r="X141" s="23">
        <v>1</v>
      </c>
      <c r="Y141" s="22">
        <v>0</v>
      </c>
      <c r="Z141" s="21"/>
      <c r="AA141" s="22">
        <v>4400</v>
      </c>
      <c r="AB141" s="22">
        <v>4400</v>
      </c>
      <c r="AC141" s="21"/>
      <c r="AD141" s="22">
        <v>2800</v>
      </c>
      <c r="AE141" s="23">
        <v>0.29166666666666669</v>
      </c>
      <c r="AF141" s="22">
        <v>6800</v>
      </c>
      <c r="AG141" s="10">
        <v>0</v>
      </c>
      <c r="AH141" s="10">
        <v>800</v>
      </c>
      <c r="AI141" s="10">
        <v>400</v>
      </c>
      <c r="AJ141" s="10">
        <v>0</v>
      </c>
      <c r="AK141" s="10">
        <v>400</v>
      </c>
      <c r="AL141" s="10">
        <v>0</v>
      </c>
      <c r="AM141" s="10">
        <v>400</v>
      </c>
      <c r="AN141" s="10">
        <v>400</v>
      </c>
      <c r="AO141" s="10">
        <v>400</v>
      </c>
      <c r="AP141" s="10">
        <v>0</v>
      </c>
      <c r="AQ141" s="10">
        <v>800</v>
      </c>
      <c r="AR141" s="10">
        <v>800</v>
      </c>
      <c r="AS141" s="10">
        <v>5200</v>
      </c>
      <c r="AT141" s="13">
        <f t="shared" si="5"/>
        <v>9600</v>
      </c>
      <c r="AU141" s="13">
        <f t="shared" si="4"/>
        <v>0</v>
      </c>
      <c r="AV141" s="68" t="str">
        <f>+IF(Tabla1[[#This Row],[NO CERT]]=0,"NO","SI")</f>
        <v>NO</v>
      </c>
      <c r="AZ141" t="s">
        <v>53</v>
      </c>
      <c r="BA141" t="s">
        <v>30</v>
      </c>
    </row>
    <row r="142" spans="1:53" x14ac:dyDescent="0.25">
      <c r="A142" s="15" t="s">
        <v>317</v>
      </c>
      <c r="B142" s="15" t="s">
        <v>318</v>
      </c>
      <c r="C142" s="16" t="s">
        <v>13</v>
      </c>
      <c r="D142" s="17" t="s">
        <v>661</v>
      </c>
      <c r="E142" s="18" t="s">
        <v>319</v>
      </c>
      <c r="F142" s="17" t="s">
        <v>320</v>
      </c>
      <c r="G142" s="17" t="s">
        <v>321</v>
      </c>
      <c r="H142" s="17" t="s">
        <v>442</v>
      </c>
      <c r="I142" s="18" t="s">
        <v>452</v>
      </c>
      <c r="J142" s="18" t="s">
        <v>445</v>
      </c>
      <c r="K142" s="18" t="s">
        <v>556</v>
      </c>
      <c r="L142" s="17" t="s">
        <v>516</v>
      </c>
      <c r="M142" s="17" t="s">
        <v>590</v>
      </c>
      <c r="N142" s="19" t="s">
        <v>53</v>
      </c>
      <c r="O142" s="18" t="s">
        <v>516</v>
      </c>
      <c r="P142" s="18" t="s">
        <v>485</v>
      </c>
      <c r="Q142" s="18" t="s">
        <v>244</v>
      </c>
      <c r="R142" s="20" t="s">
        <v>70</v>
      </c>
      <c r="S142" s="11" t="s">
        <v>71</v>
      </c>
      <c r="T142" s="12">
        <v>1500</v>
      </c>
      <c r="U142" s="12">
        <v>1500</v>
      </c>
      <c r="V142" s="9"/>
      <c r="W142" s="22">
        <v>400</v>
      </c>
      <c r="X142" s="23">
        <v>0.26666666666666666</v>
      </c>
      <c r="Y142" s="22">
        <v>1100</v>
      </c>
      <c r="Z142" s="21"/>
      <c r="AA142" s="22">
        <v>400</v>
      </c>
      <c r="AB142" s="22">
        <v>340</v>
      </c>
      <c r="AC142" s="21"/>
      <c r="AD142" s="22">
        <v>340</v>
      </c>
      <c r="AE142" s="23">
        <v>0.22666666666666666</v>
      </c>
      <c r="AF142" s="22">
        <v>60</v>
      </c>
      <c r="AG142" s="10">
        <v>0</v>
      </c>
      <c r="AH142" s="10">
        <v>0</v>
      </c>
      <c r="AI142" s="10">
        <v>0</v>
      </c>
      <c r="AJ142" s="10">
        <v>260</v>
      </c>
      <c r="AK142" s="10">
        <v>80</v>
      </c>
      <c r="AL142" s="10">
        <v>0</v>
      </c>
      <c r="AM142" s="10">
        <v>0</v>
      </c>
      <c r="AN142" s="10">
        <v>0</v>
      </c>
      <c r="AO142" s="10">
        <v>0</v>
      </c>
      <c r="AP142" s="10">
        <v>150</v>
      </c>
      <c r="AQ142" s="10">
        <v>150</v>
      </c>
      <c r="AR142" s="10">
        <v>150</v>
      </c>
      <c r="AS142" s="10">
        <v>710</v>
      </c>
      <c r="AT142" s="13">
        <f t="shared" si="5"/>
        <v>1500</v>
      </c>
      <c r="AU142" s="13">
        <f t="shared" si="4"/>
        <v>0</v>
      </c>
      <c r="AV142" s="68" t="str">
        <f>+IF(Tabla1[[#This Row],[NO CERT]]=0,"NO","SI")</f>
        <v>SI</v>
      </c>
      <c r="AZ142" t="s">
        <v>53</v>
      </c>
      <c r="BA142" t="s">
        <v>70</v>
      </c>
    </row>
    <row r="143" spans="1:53" x14ac:dyDescent="0.25">
      <c r="A143" s="15" t="s">
        <v>317</v>
      </c>
      <c r="B143" s="15" t="s">
        <v>318</v>
      </c>
      <c r="C143" s="16" t="s">
        <v>13</v>
      </c>
      <c r="D143" s="17" t="s">
        <v>661</v>
      </c>
      <c r="E143" s="18" t="s">
        <v>319</v>
      </c>
      <c r="F143" s="17" t="s">
        <v>320</v>
      </c>
      <c r="G143" s="17" t="s">
        <v>321</v>
      </c>
      <c r="H143" s="17" t="s">
        <v>442</v>
      </c>
      <c r="I143" s="18" t="s">
        <v>449</v>
      </c>
      <c r="J143" s="18" t="s">
        <v>440</v>
      </c>
      <c r="K143" s="18" t="s">
        <v>556</v>
      </c>
      <c r="L143" s="17" t="s">
        <v>516</v>
      </c>
      <c r="M143" s="17" t="s">
        <v>590</v>
      </c>
      <c r="N143" s="19" t="s">
        <v>53</v>
      </c>
      <c r="O143" s="18" t="s">
        <v>516</v>
      </c>
      <c r="P143" s="18" t="s">
        <v>485</v>
      </c>
      <c r="Q143" s="18" t="s">
        <v>249</v>
      </c>
      <c r="R143" s="20" t="s">
        <v>34</v>
      </c>
      <c r="S143" s="11" t="s">
        <v>19</v>
      </c>
      <c r="T143" s="12">
        <v>10500</v>
      </c>
      <c r="U143" s="12">
        <v>10500</v>
      </c>
      <c r="V143" s="9"/>
      <c r="W143" s="22">
        <v>1967.39</v>
      </c>
      <c r="X143" s="23">
        <v>0.1873704761904762</v>
      </c>
      <c r="Y143" s="22">
        <v>8532.61</v>
      </c>
      <c r="Z143" s="21"/>
      <c r="AA143" s="22">
        <v>1967.39</v>
      </c>
      <c r="AB143" s="22">
        <v>1967.39</v>
      </c>
      <c r="AC143" s="21"/>
      <c r="AD143" s="22">
        <v>1967.39</v>
      </c>
      <c r="AE143" s="23">
        <v>0.1873704761904762</v>
      </c>
      <c r="AF143" s="22">
        <v>0</v>
      </c>
      <c r="AG143" s="10">
        <v>0</v>
      </c>
      <c r="AH143" s="10">
        <v>0</v>
      </c>
      <c r="AI143" s="10">
        <v>0</v>
      </c>
      <c r="AJ143" s="10">
        <v>1967.39</v>
      </c>
      <c r="AK143" s="10">
        <v>0</v>
      </c>
      <c r="AL143" s="10">
        <v>0</v>
      </c>
      <c r="AM143" s="10">
        <v>0</v>
      </c>
      <c r="AN143" s="10">
        <v>0</v>
      </c>
      <c r="AO143" s="10">
        <v>0</v>
      </c>
      <c r="AP143" s="10">
        <v>3032.6099999999997</v>
      </c>
      <c r="AQ143" s="10">
        <v>0</v>
      </c>
      <c r="AR143" s="10">
        <v>3000</v>
      </c>
      <c r="AS143" s="10">
        <v>2500</v>
      </c>
      <c r="AT143" s="13">
        <f t="shared" si="5"/>
        <v>10500</v>
      </c>
      <c r="AU143" s="13">
        <f t="shared" si="4"/>
        <v>0</v>
      </c>
      <c r="AV143" s="68" t="str">
        <f>+IF(Tabla1[[#This Row],[NO CERT]]=0,"NO","SI")</f>
        <v>SI</v>
      </c>
      <c r="AZ143" t="s">
        <v>53</v>
      </c>
      <c r="BA143" t="s">
        <v>34</v>
      </c>
    </row>
    <row r="144" spans="1:53" x14ac:dyDescent="0.25">
      <c r="A144" s="15" t="s">
        <v>317</v>
      </c>
      <c r="B144" s="15" t="s">
        <v>318</v>
      </c>
      <c r="C144" s="16" t="s">
        <v>13</v>
      </c>
      <c r="D144" s="17" t="s">
        <v>661</v>
      </c>
      <c r="E144" s="18" t="s">
        <v>319</v>
      </c>
      <c r="F144" s="17" t="s">
        <v>320</v>
      </c>
      <c r="G144" s="17" t="s">
        <v>321</v>
      </c>
      <c r="H144" s="17" t="s">
        <v>442</v>
      </c>
      <c r="I144" s="18" t="s">
        <v>447</v>
      </c>
      <c r="J144" s="18" t="s">
        <v>445</v>
      </c>
      <c r="K144" s="18" t="s">
        <v>556</v>
      </c>
      <c r="L144" s="17" t="s">
        <v>516</v>
      </c>
      <c r="M144" s="17" t="s">
        <v>590</v>
      </c>
      <c r="N144" s="19" t="s">
        <v>53</v>
      </c>
      <c r="O144" s="18" t="s">
        <v>516</v>
      </c>
      <c r="P144" s="18" t="s">
        <v>485</v>
      </c>
      <c r="Q144" s="18" t="s">
        <v>251</v>
      </c>
      <c r="R144" s="20" t="s">
        <v>35</v>
      </c>
      <c r="S144" s="11" t="s">
        <v>36</v>
      </c>
      <c r="T144" s="12">
        <v>81600</v>
      </c>
      <c r="U144" s="12">
        <v>92400</v>
      </c>
      <c r="V144" s="9"/>
      <c r="W144" s="22">
        <v>92400</v>
      </c>
      <c r="X144" s="23">
        <v>1</v>
      </c>
      <c r="Y144" s="22">
        <v>0</v>
      </c>
      <c r="Z144" s="21"/>
      <c r="AA144" s="22">
        <v>92400</v>
      </c>
      <c r="AB144" s="22">
        <v>92400</v>
      </c>
      <c r="AC144" s="21"/>
      <c r="AD144" s="22">
        <v>61600</v>
      </c>
      <c r="AE144" s="23">
        <v>0.66666666666666663</v>
      </c>
      <c r="AF144" s="22">
        <v>30800</v>
      </c>
      <c r="AG144" s="10">
        <v>5200</v>
      </c>
      <c r="AH144" s="10">
        <v>10200</v>
      </c>
      <c r="AI144" s="10">
        <v>2500</v>
      </c>
      <c r="AJ144" s="10">
        <v>2500</v>
      </c>
      <c r="AK144" s="10">
        <v>18100</v>
      </c>
      <c r="AL144" s="10">
        <v>7700</v>
      </c>
      <c r="AM144" s="10">
        <v>7700</v>
      </c>
      <c r="AN144" s="10">
        <v>7700</v>
      </c>
      <c r="AO144" s="10">
        <v>0</v>
      </c>
      <c r="AP144" s="10">
        <v>6800</v>
      </c>
      <c r="AQ144" s="10">
        <v>6800</v>
      </c>
      <c r="AR144" s="10">
        <v>500</v>
      </c>
      <c r="AS144" s="10">
        <v>16700</v>
      </c>
      <c r="AT144" s="13">
        <f t="shared" si="5"/>
        <v>92400</v>
      </c>
      <c r="AU144" s="13">
        <f t="shared" si="4"/>
        <v>0</v>
      </c>
      <c r="AV144" s="68" t="str">
        <f>+IF(Tabla1[[#This Row],[NO CERT]]=0,"NO","SI")</f>
        <v>NO</v>
      </c>
      <c r="AZ144" t="s">
        <v>53</v>
      </c>
      <c r="BA144" t="s">
        <v>35</v>
      </c>
    </row>
    <row r="145" spans="1:53" x14ac:dyDescent="0.25">
      <c r="A145" s="15" t="s">
        <v>317</v>
      </c>
      <c r="B145" s="15" t="s">
        <v>318</v>
      </c>
      <c r="C145" s="16" t="s">
        <v>13</v>
      </c>
      <c r="D145" s="17" t="s">
        <v>661</v>
      </c>
      <c r="E145" s="18" t="s">
        <v>319</v>
      </c>
      <c r="F145" s="17" t="s">
        <v>320</v>
      </c>
      <c r="G145" s="17" t="s">
        <v>321</v>
      </c>
      <c r="H145" s="17" t="s">
        <v>442</v>
      </c>
      <c r="I145" s="18" t="s">
        <v>465</v>
      </c>
      <c r="J145" s="18" t="s">
        <v>440</v>
      </c>
      <c r="K145" s="18" t="s">
        <v>556</v>
      </c>
      <c r="L145" s="17" t="s">
        <v>516</v>
      </c>
      <c r="M145" s="17" t="s">
        <v>590</v>
      </c>
      <c r="N145" s="19" t="s">
        <v>53</v>
      </c>
      <c r="O145" s="18" t="s">
        <v>516</v>
      </c>
      <c r="P145" s="18" t="s">
        <v>485</v>
      </c>
      <c r="Q145" s="18" t="s">
        <v>229</v>
      </c>
      <c r="R145" s="20" t="s">
        <v>39</v>
      </c>
      <c r="S145" s="11" t="s">
        <v>40</v>
      </c>
      <c r="T145" s="12">
        <v>112800</v>
      </c>
      <c r="U145" s="12">
        <v>104552</v>
      </c>
      <c r="V145" s="9"/>
      <c r="W145" s="22">
        <v>82415</v>
      </c>
      <c r="X145" s="23">
        <v>0.78826803887060981</v>
      </c>
      <c r="Y145" s="22">
        <v>22137</v>
      </c>
      <c r="Z145" s="21"/>
      <c r="AA145" s="22">
        <v>82415</v>
      </c>
      <c r="AB145" s="22">
        <v>81016.98</v>
      </c>
      <c r="AC145" s="21"/>
      <c r="AD145" s="22">
        <v>72146.98</v>
      </c>
      <c r="AE145" s="23">
        <v>0.69005834417323431</v>
      </c>
      <c r="AF145" s="22">
        <v>10268.020000000004</v>
      </c>
      <c r="AG145" s="10">
        <v>0</v>
      </c>
      <c r="AH145" s="10">
        <v>10135</v>
      </c>
      <c r="AI145" s="10">
        <v>9135</v>
      </c>
      <c r="AJ145" s="10">
        <v>9183</v>
      </c>
      <c r="AK145" s="10">
        <v>10420</v>
      </c>
      <c r="AL145" s="10">
        <v>9340</v>
      </c>
      <c r="AM145" s="10">
        <v>10098.98</v>
      </c>
      <c r="AN145" s="10">
        <v>9135</v>
      </c>
      <c r="AO145" s="10">
        <v>4700</v>
      </c>
      <c r="AP145" s="10">
        <v>0</v>
      </c>
      <c r="AQ145" s="10">
        <v>9276.255000000001</v>
      </c>
      <c r="AR145" s="10">
        <v>9276.255000000001</v>
      </c>
      <c r="AS145" s="10">
        <v>13852.509999999995</v>
      </c>
      <c r="AT145" s="13">
        <f t="shared" si="5"/>
        <v>104552</v>
      </c>
      <c r="AU145" s="13">
        <f t="shared" si="4"/>
        <v>0</v>
      </c>
      <c r="AV145" s="68" t="str">
        <f>+IF(Tabla1[[#This Row],[NO CERT]]=0,"NO","SI")</f>
        <v>SI</v>
      </c>
      <c r="AZ145" t="s">
        <v>53</v>
      </c>
      <c r="BA145" t="s">
        <v>39</v>
      </c>
    </row>
    <row r="146" spans="1:53" x14ac:dyDescent="0.25">
      <c r="A146" s="15" t="s">
        <v>317</v>
      </c>
      <c r="B146" s="15" t="s">
        <v>318</v>
      </c>
      <c r="C146" s="16" t="s">
        <v>13</v>
      </c>
      <c r="D146" s="17" t="s">
        <v>661</v>
      </c>
      <c r="E146" s="18" t="s">
        <v>319</v>
      </c>
      <c r="F146" s="17" t="s">
        <v>320</v>
      </c>
      <c r="G146" s="17" t="s">
        <v>321</v>
      </c>
      <c r="H146" s="17" t="s">
        <v>442</v>
      </c>
      <c r="I146" s="18" t="s">
        <v>450</v>
      </c>
      <c r="J146" s="18" t="s">
        <v>445</v>
      </c>
      <c r="K146" s="18" t="s">
        <v>556</v>
      </c>
      <c r="L146" s="17" t="s">
        <v>516</v>
      </c>
      <c r="M146" s="17" t="s">
        <v>590</v>
      </c>
      <c r="N146" s="19" t="s">
        <v>53</v>
      </c>
      <c r="O146" s="18" t="s">
        <v>516</v>
      </c>
      <c r="P146" s="18" t="s">
        <v>485</v>
      </c>
      <c r="Q146" s="18" t="s">
        <v>655</v>
      </c>
      <c r="R146" s="20" t="s">
        <v>41</v>
      </c>
      <c r="S146" s="11" t="s">
        <v>657</v>
      </c>
      <c r="T146" s="12">
        <v>0</v>
      </c>
      <c r="U146" s="12">
        <v>22500</v>
      </c>
      <c r="V146" s="9"/>
      <c r="W146" s="22">
        <v>22500</v>
      </c>
      <c r="X146" s="23">
        <v>1</v>
      </c>
      <c r="Y146" s="22">
        <v>0</v>
      </c>
      <c r="Z146" s="21"/>
      <c r="AA146" s="22">
        <v>22500</v>
      </c>
      <c r="AB146" s="22">
        <v>22500</v>
      </c>
      <c r="AC146" s="21"/>
      <c r="AD146" s="22">
        <v>17500</v>
      </c>
      <c r="AE146" s="23">
        <v>0.77777777777777779</v>
      </c>
      <c r="AF146" s="22">
        <v>5000</v>
      </c>
      <c r="AG146" s="10">
        <v>0</v>
      </c>
      <c r="AH146" s="10">
        <v>0</v>
      </c>
      <c r="AI146" s="10">
        <v>0</v>
      </c>
      <c r="AJ146" s="10">
        <v>2500</v>
      </c>
      <c r="AK146" s="10">
        <v>2500</v>
      </c>
      <c r="AL146" s="10">
        <v>2500</v>
      </c>
      <c r="AM146" s="10">
        <v>2500</v>
      </c>
      <c r="AN146" s="10">
        <v>5000</v>
      </c>
      <c r="AO146" s="10">
        <v>2500</v>
      </c>
      <c r="AP146" s="10">
        <v>0</v>
      </c>
      <c r="AQ146" s="10">
        <v>2500</v>
      </c>
      <c r="AR146" s="10">
        <v>2500</v>
      </c>
      <c r="AS146" s="10">
        <v>0</v>
      </c>
      <c r="AT146" s="13">
        <f t="shared" si="5"/>
        <v>22500</v>
      </c>
      <c r="AU146" s="13">
        <f t="shared" si="4"/>
        <v>0</v>
      </c>
      <c r="AV146" s="68" t="str">
        <f>+IF(Tabla1[[#This Row],[NO CERT]]=0,"NO","SI")</f>
        <v>NO</v>
      </c>
      <c r="AZ146" t="s">
        <v>53</v>
      </c>
      <c r="BA146" t="s">
        <v>41</v>
      </c>
    </row>
    <row r="147" spans="1:53" x14ac:dyDescent="0.25">
      <c r="A147" s="15" t="s">
        <v>317</v>
      </c>
      <c r="B147" s="15" t="s">
        <v>318</v>
      </c>
      <c r="C147" s="16" t="s">
        <v>13</v>
      </c>
      <c r="D147" s="17" t="s">
        <v>661</v>
      </c>
      <c r="E147" s="18" t="s">
        <v>319</v>
      </c>
      <c r="F147" s="17" t="s">
        <v>320</v>
      </c>
      <c r="G147" s="17" t="s">
        <v>321</v>
      </c>
      <c r="H147" s="17" t="s">
        <v>442</v>
      </c>
      <c r="I147" s="18" t="s">
        <v>444</v>
      </c>
      <c r="J147" s="18" t="s">
        <v>440</v>
      </c>
      <c r="K147" s="18" t="s">
        <v>556</v>
      </c>
      <c r="L147" s="17" t="s">
        <v>498</v>
      </c>
      <c r="M147" s="17" t="s">
        <v>591</v>
      </c>
      <c r="N147" s="19" t="s">
        <v>54</v>
      </c>
      <c r="O147" s="18" t="s">
        <v>498</v>
      </c>
      <c r="P147" s="18" t="s">
        <v>651</v>
      </c>
      <c r="Q147" s="18" t="s">
        <v>652</v>
      </c>
      <c r="R147" s="20" t="s">
        <v>578</v>
      </c>
      <c r="S147" s="11" t="s">
        <v>581</v>
      </c>
      <c r="T147" s="12">
        <v>1200</v>
      </c>
      <c r="U147" s="12">
        <v>600</v>
      </c>
      <c r="V147" s="9"/>
      <c r="W147" s="22">
        <v>447</v>
      </c>
      <c r="X147" s="23">
        <v>0.745</v>
      </c>
      <c r="Y147" s="22">
        <v>153</v>
      </c>
      <c r="Z147" s="21"/>
      <c r="AA147" s="22">
        <v>447</v>
      </c>
      <c r="AB147" s="22">
        <v>146.66999999999999</v>
      </c>
      <c r="AC147" s="21"/>
      <c r="AD147" s="22">
        <v>146.66999999999999</v>
      </c>
      <c r="AE147" s="23">
        <v>0.24444999999999997</v>
      </c>
      <c r="AF147" s="22">
        <v>300.33000000000004</v>
      </c>
      <c r="AG147" s="10">
        <v>0</v>
      </c>
      <c r="AH147" s="10">
        <v>0</v>
      </c>
      <c r="AI147" s="10">
        <v>0</v>
      </c>
      <c r="AJ147" s="10">
        <v>0</v>
      </c>
      <c r="AK147" s="10">
        <v>0</v>
      </c>
      <c r="AL147" s="10">
        <v>0</v>
      </c>
      <c r="AM147" s="10">
        <v>146.66999999999999</v>
      </c>
      <c r="AN147" s="10">
        <v>0</v>
      </c>
      <c r="AO147" s="10">
        <v>0</v>
      </c>
      <c r="AP147" s="10">
        <v>0</v>
      </c>
      <c r="AQ147" s="10">
        <v>0</v>
      </c>
      <c r="AR147" s="10">
        <v>0</v>
      </c>
      <c r="AS147" s="10">
        <v>453.33000000000004</v>
      </c>
      <c r="AT147" s="13">
        <f t="shared" si="5"/>
        <v>600</v>
      </c>
      <c r="AU147" s="13">
        <f t="shared" si="4"/>
        <v>0</v>
      </c>
      <c r="AV147" s="68" t="str">
        <f>+IF(Tabla1[[#This Row],[NO CERT]]=0,"NO","SI")</f>
        <v>SI</v>
      </c>
      <c r="AZ147" t="s">
        <v>54</v>
      </c>
      <c r="BA147" t="s">
        <v>578</v>
      </c>
    </row>
    <row r="148" spans="1:53" x14ac:dyDescent="0.25">
      <c r="A148" s="15" t="s">
        <v>317</v>
      </c>
      <c r="B148" s="15" t="s">
        <v>318</v>
      </c>
      <c r="C148" s="16" t="s">
        <v>13</v>
      </c>
      <c r="D148" s="17" t="s">
        <v>661</v>
      </c>
      <c r="E148" s="18" t="s">
        <v>319</v>
      </c>
      <c r="F148" s="17" t="s">
        <v>320</v>
      </c>
      <c r="G148" s="17" t="s">
        <v>321</v>
      </c>
      <c r="H148" s="17" t="s">
        <v>442</v>
      </c>
      <c r="I148" s="18" t="s">
        <v>444</v>
      </c>
      <c r="J148" s="18" t="s">
        <v>440</v>
      </c>
      <c r="K148" s="18" t="s">
        <v>556</v>
      </c>
      <c r="L148" s="17" t="s">
        <v>498</v>
      </c>
      <c r="M148" s="17" t="s">
        <v>591</v>
      </c>
      <c r="N148" s="19" t="s">
        <v>54</v>
      </c>
      <c r="O148" s="18" t="s">
        <v>498</v>
      </c>
      <c r="P148" s="18" t="s">
        <v>651</v>
      </c>
      <c r="Q148" s="18" t="s">
        <v>660</v>
      </c>
      <c r="R148" s="20" t="s">
        <v>658</v>
      </c>
      <c r="S148" s="11" t="s">
        <v>659</v>
      </c>
      <c r="T148" s="12">
        <v>0</v>
      </c>
      <c r="U148" s="12">
        <v>5920</v>
      </c>
      <c r="V148" s="9"/>
      <c r="W148" s="22">
        <v>5920</v>
      </c>
      <c r="X148" s="23">
        <v>1</v>
      </c>
      <c r="Y148" s="22">
        <v>0</v>
      </c>
      <c r="Z148" s="21"/>
      <c r="AA148" s="22">
        <v>5920</v>
      </c>
      <c r="AB148" s="22">
        <v>2959.87</v>
      </c>
      <c r="AC148" s="21"/>
      <c r="AD148" s="22">
        <v>2959.87</v>
      </c>
      <c r="AE148" s="23">
        <v>0.49997804054054051</v>
      </c>
      <c r="AF148" s="22">
        <v>2960.13</v>
      </c>
      <c r="AG148" s="10">
        <v>2114.19</v>
      </c>
      <c r="AH148" s="10">
        <v>845.68</v>
      </c>
      <c r="AI148" s="10">
        <v>0</v>
      </c>
      <c r="AJ148" s="10">
        <v>0</v>
      </c>
      <c r="AK148" s="10">
        <v>0</v>
      </c>
      <c r="AL148" s="10">
        <v>0</v>
      </c>
      <c r="AM148" s="10">
        <v>0</v>
      </c>
      <c r="AN148" s="10">
        <v>0</v>
      </c>
      <c r="AO148" s="10">
        <v>0</v>
      </c>
      <c r="AP148" s="10">
        <v>0</v>
      </c>
      <c r="AQ148" s="10">
        <v>0</v>
      </c>
      <c r="AR148" s="10">
        <v>0</v>
      </c>
      <c r="AS148" s="10">
        <v>2960.13</v>
      </c>
      <c r="AT148" s="13">
        <f t="shared" si="5"/>
        <v>5920</v>
      </c>
      <c r="AU148" s="13">
        <f t="shared" si="4"/>
        <v>0</v>
      </c>
      <c r="AV148" s="68" t="str">
        <f>+IF(Tabla1[[#This Row],[NO CERT]]=0,"NO","SI")</f>
        <v>NO</v>
      </c>
      <c r="AZ148" t="s">
        <v>54</v>
      </c>
      <c r="BA148" t="s">
        <v>658</v>
      </c>
    </row>
    <row r="149" spans="1:53" x14ac:dyDescent="0.25">
      <c r="A149" s="15" t="s">
        <v>317</v>
      </c>
      <c r="B149" s="15" t="s">
        <v>318</v>
      </c>
      <c r="C149" s="16" t="s">
        <v>13</v>
      </c>
      <c r="D149" s="17" t="s">
        <v>661</v>
      </c>
      <c r="E149" s="18" t="s">
        <v>319</v>
      </c>
      <c r="F149" s="17" t="s">
        <v>320</v>
      </c>
      <c r="G149" s="17" t="s">
        <v>321</v>
      </c>
      <c r="H149" s="17" t="s">
        <v>442</v>
      </c>
      <c r="I149" s="18" t="s">
        <v>444</v>
      </c>
      <c r="J149" s="18" t="s">
        <v>440</v>
      </c>
      <c r="K149" s="18" t="s">
        <v>556</v>
      </c>
      <c r="L149" s="17" t="s">
        <v>498</v>
      </c>
      <c r="M149" s="17" t="s">
        <v>591</v>
      </c>
      <c r="N149" s="19" t="s">
        <v>54</v>
      </c>
      <c r="O149" s="18" t="s">
        <v>498</v>
      </c>
      <c r="P149" s="18" t="s">
        <v>651</v>
      </c>
      <c r="Q149" s="18" t="s">
        <v>653</v>
      </c>
      <c r="R149" s="20" t="s">
        <v>577</v>
      </c>
      <c r="S149" s="11" t="s">
        <v>580</v>
      </c>
      <c r="T149" s="12">
        <v>55560</v>
      </c>
      <c r="U149" s="12">
        <v>16867</v>
      </c>
      <c r="V149" s="9"/>
      <c r="W149" s="22">
        <v>15385</v>
      </c>
      <c r="X149" s="23">
        <v>0.91213612379201991</v>
      </c>
      <c r="Y149" s="22">
        <v>1482</v>
      </c>
      <c r="Z149" s="21"/>
      <c r="AA149" s="22">
        <v>15385</v>
      </c>
      <c r="AB149" s="22">
        <v>8927.91</v>
      </c>
      <c r="AC149" s="21"/>
      <c r="AD149" s="22">
        <v>6927.91</v>
      </c>
      <c r="AE149" s="23">
        <v>0.41073753483132741</v>
      </c>
      <c r="AF149" s="22">
        <v>8457.09</v>
      </c>
      <c r="AG149" s="10">
        <v>0</v>
      </c>
      <c r="AH149" s="10">
        <v>0</v>
      </c>
      <c r="AI149" s="10">
        <v>0</v>
      </c>
      <c r="AJ149" s="10">
        <v>0</v>
      </c>
      <c r="AK149" s="10">
        <v>933.33</v>
      </c>
      <c r="AL149" s="10">
        <v>1994.58</v>
      </c>
      <c r="AM149" s="10">
        <v>2000</v>
      </c>
      <c r="AN149" s="10">
        <v>2000</v>
      </c>
      <c r="AO149" s="10">
        <v>0</v>
      </c>
      <c r="AP149" s="10">
        <v>0</v>
      </c>
      <c r="AQ149" s="10">
        <v>0</v>
      </c>
      <c r="AR149" s="10">
        <v>0</v>
      </c>
      <c r="AS149" s="10">
        <v>9939.09</v>
      </c>
      <c r="AT149" s="13">
        <f t="shared" si="5"/>
        <v>16867</v>
      </c>
      <c r="AU149" s="13">
        <f t="shared" si="4"/>
        <v>0</v>
      </c>
      <c r="AV149" s="68" t="str">
        <f>+IF(Tabla1[[#This Row],[NO CERT]]=0,"NO","SI")</f>
        <v>SI</v>
      </c>
      <c r="AZ149" t="s">
        <v>54</v>
      </c>
      <c r="BA149" t="s">
        <v>577</v>
      </c>
    </row>
    <row r="150" spans="1:53" x14ac:dyDescent="0.25">
      <c r="A150" s="15" t="s">
        <v>317</v>
      </c>
      <c r="B150" s="15" t="s">
        <v>318</v>
      </c>
      <c r="C150" s="16" t="s">
        <v>13</v>
      </c>
      <c r="D150" s="17" t="s">
        <v>661</v>
      </c>
      <c r="E150" s="18" t="s">
        <v>319</v>
      </c>
      <c r="F150" s="17" t="s">
        <v>320</v>
      </c>
      <c r="G150" s="17" t="s">
        <v>321</v>
      </c>
      <c r="H150" s="17" t="s">
        <v>442</v>
      </c>
      <c r="I150" s="18" t="s">
        <v>444</v>
      </c>
      <c r="J150" s="18" t="s">
        <v>440</v>
      </c>
      <c r="K150" s="18" t="s">
        <v>556</v>
      </c>
      <c r="L150" s="17" t="s">
        <v>498</v>
      </c>
      <c r="M150" s="17" t="s">
        <v>591</v>
      </c>
      <c r="N150" s="19" t="s">
        <v>54</v>
      </c>
      <c r="O150" s="18" t="s">
        <v>498</v>
      </c>
      <c r="P150" s="18" t="s">
        <v>651</v>
      </c>
      <c r="Q150" s="18" t="s">
        <v>654</v>
      </c>
      <c r="R150" s="20" t="s">
        <v>579</v>
      </c>
      <c r="S150" s="11" t="s">
        <v>582</v>
      </c>
      <c r="T150" s="12">
        <v>4812</v>
      </c>
      <c r="U150" s="12">
        <v>2292</v>
      </c>
      <c r="V150" s="9"/>
      <c r="W150" s="22">
        <v>1842</v>
      </c>
      <c r="X150" s="23">
        <v>0.80366492146596857</v>
      </c>
      <c r="Y150" s="22">
        <v>450</v>
      </c>
      <c r="Z150" s="21"/>
      <c r="AA150" s="22">
        <v>1842</v>
      </c>
      <c r="AB150" s="22">
        <v>1094.29</v>
      </c>
      <c r="AC150" s="21"/>
      <c r="AD150" s="22">
        <v>914.29</v>
      </c>
      <c r="AE150" s="23">
        <v>0.39890488656195461</v>
      </c>
      <c r="AF150" s="22">
        <v>927.71</v>
      </c>
      <c r="AG150" s="10">
        <v>190.28</v>
      </c>
      <c r="AH150" s="10">
        <v>92.25</v>
      </c>
      <c r="AI150" s="10">
        <v>0</v>
      </c>
      <c r="AJ150" s="10">
        <v>0</v>
      </c>
      <c r="AK150" s="10">
        <v>92.25</v>
      </c>
      <c r="AL150" s="10">
        <v>179.51</v>
      </c>
      <c r="AM150" s="10">
        <v>180</v>
      </c>
      <c r="AN150" s="10">
        <v>180</v>
      </c>
      <c r="AO150" s="10">
        <v>0</v>
      </c>
      <c r="AP150" s="10">
        <v>191</v>
      </c>
      <c r="AQ150" s="10">
        <v>191</v>
      </c>
      <c r="AR150" s="10">
        <v>191</v>
      </c>
      <c r="AS150" s="10">
        <v>804.71</v>
      </c>
      <c r="AT150" s="13">
        <f t="shared" si="5"/>
        <v>2292</v>
      </c>
      <c r="AU150" s="13">
        <f t="shared" si="4"/>
        <v>0</v>
      </c>
      <c r="AV150" s="68" t="str">
        <f>+IF(Tabla1[[#This Row],[NO CERT]]=0,"NO","SI")</f>
        <v>SI</v>
      </c>
      <c r="AZ150" t="s">
        <v>54</v>
      </c>
      <c r="BA150" t="s">
        <v>579</v>
      </c>
    </row>
    <row r="151" spans="1:53" x14ac:dyDescent="0.25">
      <c r="A151" s="15" t="s">
        <v>317</v>
      </c>
      <c r="B151" s="15" t="s">
        <v>318</v>
      </c>
      <c r="C151" s="16" t="s">
        <v>13</v>
      </c>
      <c r="D151" s="17" t="s">
        <v>661</v>
      </c>
      <c r="E151" s="18" t="s">
        <v>319</v>
      </c>
      <c r="F151" s="17" t="s">
        <v>320</v>
      </c>
      <c r="G151" s="17" t="s">
        <v>321</v>
      </c>
      <c r="H151" s="17" t="s">
        <v>442</v>
      </c>
      <c r="I151" s="18" t="s">
        <v>684</v>
      </c>
      <c r="J151" s="18" t="s">
        <v>445</v>
      </c>
      <c r="K151" s="18" t="s">
        <v>556</v>
      </c>
      <c r="L151" s="17" t="s">
        <v>498</v>
      </c>
      <c r="M151" s="17" t="s">
        <v>591</v>
      </c>
      <c r="N151" s="19" t="s">
        <v>54</v>
      </c>
      <c r="O151" s="18" t="s">
        <v>498</v>
      </c>
      <c r="P151" s="18" t="s">
        <v>651</v>
      </c>
      <c r="Q151" s="18" t="s">
        <v>667</v>
      </c>
      <c r="R151" s="20" t="s">
        <v>666</v>
      </c>
      <c r="S151" s="11" t="s">
        <v>336</v>
      </c>
      <c r="T151" s="12">
        <v>0</v>
      </c>
      <c r="U151" s="12">
        <v>1850</v>
      </c>
      <c r="V151" s="9"/>
      <c r="W151" s="22">
        <v>1850</v>
      </c>
      <c r="X151" s="23">
        <v>1</v>
      </c>
      <c r="Y151" s="22">
        <v>0</v>
      </c>
      <c r="Z151" s="21"/>
      <c r="AA151" s="22">
        <v>1850</v>
      </c>
      <c r="AB151" s="22">
        <v>1849.91</v>
      </c>
      <c r="AC151" s="21"/>
      <c r="AD151" s="22">
        <v>1849.91</v>
      </c>
      <c r="AE151" s="23">
        <v>0.99995135135135138</v>
      </c>
      <c r="AF151" s="22">
        <v>8.9999999999918145E-2</v>
      </c>
      <c r="AG151" s="10">
        <v>0</v>
      </c>
      <c r="AH151" s="10">
        <v>0</v>
      </c>
      <c r="AI151" s="10">
        <v>0</v>
      </c>
      <c r="AJ151" s="10">
        <v>1849.91</v>
      </c>
      <c r="AK151" s="10">
        <v>0</v>
      </c>
      <c r="AL151" s="10">
        <v>0</v>
      </c>
      <c r="AM151" s="10">
        <v>0</v>
      </c>
      <c r="AN151" s="10">
        <v>0</v>
      </c>
      <c r="AO151" s="10">
        <v>0</v>
      </c>
      <c r="AP151" s="10">
        <v>0</v>
      </c>
      <c r="AQ151" s="10">
        <v>0</v>
      </c>
      <c r="AR151" s="10">
        <v>0</v>
      </c>
      <c r="AS151" s="10">
        <v>8.9999999999918145E-2</v>
      </c>
      <c r="AT151" s="13">
        <f t="shared" si="5"/>
        <v>1850</v>
      </c>
      <c r="AU151" s="13">
        <f t="shared" si="4"/>
        <v>0</v>
      </c>
      <c r="AV151" s="68" t="str">
        <f>+IF(Tabla1[[#This Row],[NO CERT]]=0,"NO","SI")</f>
        <v>NO</v>
      </c>
      <c r="AZ151" t="s">
        <v>54</v>
      </c>
      <c r="BA151" t="s">
        <v>666</v>
      </c>
    </row>
    <row r="152" spans="1:53" x14ac:dyDescent="0.25">
      <c r="A152" s="15" t="s">
        <v>317</v>
      </c>
      <c r="B152" s="15" t="s">
        <v>318</v>
      </c>
      <c r="C152" s="16" t="s">
        <v>13</v>
      </c>
      <c r="D152" s="17" t="s">
        <v>661</v>
      </c>
      <c r="E152" s="18" t="s">
        <v>319</v>
      </c>
      <c r="F152" s="17" t="s">
        <v>320</v>
      </c>
      <c r="G152" s="17" t="s">
        <v>321</v>
      </c>
      <c r="H152" s="17" t="s">
        <v>442</v>
      </c>
      <c r="I152" s="18" t="s">
        <v>452</v>
      </c>
      <c r="J152" s="18" t="s">
        <v>445</v>
      </c>
      <c r="K152" s="18" t="s">
        <v>556</v>
      </c>
      <c r="L152" s="17" t="s">
        <v>498</v>
      </c>
      <c r="M152" s="17" t="s">
        <v>591</v>
      </c>
      <c r="N152" s="19" t="s">
        <v>54</v>
      </c>
      <c r="O152" s="18" t="s">
        <v>498</v>
      </c>
      <c r="P152" s="18" t="s">
        <v>485</v>
      </c>
      <c r="Q152" s="18" t="s">
        <v>231</v>
      </c>
      <c r="R152" s="20" t="s">
        <v>20</v>
      </c>
      <c r="S152" s="11" t="s">
        <v>21</v>
      </c>
      <c r="T152" s="12">
        <v>4400</v>
      </c>
      <c r="U152" s="12">
        <v>4400</v>
      </c>
      <c r="V152" s="9"/>
      <c r="W152" s="22">
        <v>4400</v>
      </c>
      <c r="X152" s="23">
        <v>1</v>
      </c>
      <c r="Y152" s="22">
        <v>0</v>
      </c>
      <c r="Z152" s="21"/>
      <c r="AA152" s="22">
        <v>3634.86</v>
      </c>
      <c r="AB152" s="22">
        <v>0</v>
      </c>
      <c r="AC152" s="21"/>
      <c r="AD152" s="22">
        <v>0</v>
      </c>
      <c r="AE152" s="23">
        <v>0</v>
      </c>
      <c r="AF152" s="22">
        <v>4400</v>
      </c>
      <c r="AG152" s="10">
        <v>0</v>
      </c>
      <c r="AH152" s="10">
        <v>0</v>
      </c>
      <c r="AI152" s="10">
        <v>0</v>
      </c>
      <c r="AJ152" s="10">
        <v>0</v>
      </c>
      <c r="AK152" s="10">
        <v>0</v>
      </c>
      <c r="AL152" s="10">
        <v>0</v>
      </c>
      <c r="AM152" s="10">
        <v>0</v>
      </c>
      <c r="AN152" s="10">
        <v>0</v>
      </c>
      <c r="AO152" s="10">
        <v>0</v>
      </c>
      <c r="AP152" s="10">
        <v>1100</v>
      </c>
      <c r="AQ152" s="10">
        <v>0</v>
      </c>
      <c r="AR152" s="10">
        <v>1100</v>
      </c>
      <c r="AS152" s="10">
        <v>2200</v>
      </c>
      <c r="AT152" s="13">
        <f t="shared" si="5"/>
        <v>4400</v>
      </c>
      <c r="AU152" s="13">
        <f t="shared" si="4"/>
        <v>0</v>
      </c>
      <c r="AV152" s="68" t="str">
        <f>+IF(Tabla1[[#This Row],[NO CERT]]=0,"NO","SI")</f>
        <v>NO</v>
      </c>
      <c r="AZ152" t="s">
        <v>54</v>
      </c>
      <c r="BA152" t="s">
        <v>20</v>
      </c>
    </row>
    <row r="153" spans="1:53" x14ac:dyDescent="0.25">
      <c r="A153" s="15" t="s">
        <v>317</v>
      </c>
      <c r="B153" s="15" t="s">
        <v>318</v>
      </c>
      <c r="C153" s="16" t="s">
        <v>13</v>
      </c>
      <c r="D153" s="17" t="s">
        <v>661</v>
      </c>
      <c r="E153" s="18" t="s">
        <v>319</v>
      </c>
      <c r="F153" s="17" t="s">
        <v>320</v>
      </c>
      <c r="G153" s="17" t="s">
        <v>321</v>
      </c>
      <c r="H153" s="17" t="s">
        <v>442</v>
      </c>
      <c r="I153" s="18" t="s">
        <v>452</v>
      </c>
      <c r="J153" s="18" t="s">
        <v>445</v>
      </c>
      <c r="K153" s="18" t="s">
        <v>556</v>
      </c>
      <c r="L153" s="17" t="s">
        <v>498</v>
      </c>
      <c r="M153" s="17" t="s">
        <v>591</v>
      </c>
      <c r="N153" s="19" t="s">
        <v>54</v>
      </c>
      <c r="O153" s="18" t="s">
        <v>498</v>
      </c>
      <c r="P153" s="18" t="s">
        <v>485</v>
      </c>
      <c r="Q153" s="18" t="s">
        <v>234</v>
      </c>
      <c r="R153" s="20" t="s">
        <v>15</v>
      </c>
      <c r="S153" s="11" t="s">
        <v>16</v>
      </c>
      <c r="T153" s="12">
        <v>0</v>
      </c>
      <c r="U153" s="12">
        <v>4000</v>
      </c>
      <c r="V153" s="9"/>
      <c r="W153" s="22">
        <v>4000</v>
      </c>
      <c r="X153" s="23">
        <v>1</v>
      </c>
      <c r="Y153" s="22">
        <v>0</v>
      </c>
      <c r="Z153" s="21"/>
      <c r="AA153" s="22">
        <v>4000</v>
      </c>
      <c r="AB153" s="22">
        <v>1939.4</v>
      </c>
      <c r="AC153" s="21"/>
      <c r="AD153" s="22">
        <v>1939.4</v>
      </c>
      <c r="AE153" s="23">
        <v>0.48485</v>
      </c>
      <c r="AF153" s="22">
        <v>2060.6</v>
      </c>
      <c r="AG153" s="10">
        <v>0</v>
      </c>
      <c r="AH153" s="10">
        <v>500</v>
      </c>
      <c r="AI153" s="10">
        <v>0</v>
      </c>
      <c r="AJ153" s="10">
        <v>596.4</v>
      </c>
      <c r="AK153" s="10">
        <v>0</v>
      </c>
      <c r="AL153" s="10">
        <v>0</v>
      </c>
      <c r="AM153" s="10">
        <v>43</v>
      </c>
      <c r="AN153" s="10">
        <v>800</v>
      </c>
      <c r="AO153" s="10">
        <v>0</v>
      </c>
      <c r="AP153" s="10">
        <v>515.15</v>
      </c>
      <c r="AQ153" s="10">
        <v>515.15</v>
      </c>
      <c r="AR153" s="10">
        <v>515.15</v>
      </c>
      <c r="AS153" s="10">
        <v>515.15</v>
      </c>
      <c r="AT153" s="13">
        <f t="shared" si="5"/>
        <v>4000.0000000000005</v>
      </c>
      <c r="AU153" s="13">
        <f t="shared" si="4"/>
        <v>0</v>
      </c>
      <c r="AV153" s="68" t="str">
        <f>+IF(Tabla1[[#This Row],[NO CERT]]=0,"NO","SI")</f>
        <v>NO</v>
      </c>
      <c r="AZ153" t="s">
        <v>54</v>
      </c>
      <c r="BA153" t="s">
        <v>15</v>
      </c>
    </row>
    <row r="154" spans="1:53" x14ac:dyDescent="0.25">
      <c r="A154" s="15" t="s">
        <v>317</v>
      </c>
      <c r="B154" s="15" t="s">
        <v>318</v>
      </c>
      <c r="C154" s="16" t="s">
        <v>13</v>
      </c>
      <c r="D154" s="17" t="s">
        <v>661</v>
      </c>
      <c r="E154" s="18" t="s">
        <v>319</v>
      </c>
      <c r="F154" s="17" t="s">
        <v>320</v>
      </c>
      <c r="G154" s="17" t="s">
        <v>321</v>
      </c>
      <c r="H154" s="17" t="s">
        <v>442</v>
      </c>
      <c r="I154" s="18" t="s">
        <v>449</v>
      </c>
      <c r="J154" s="18" t="s">
        <v>440</v>
      </c>
      <c r="K154" s="18" t="s">
        <v>556</v>
      </c>
      <c r="L154" s="17" t="s">
        <v>498</v>
      </c>
      <c r="M154" s="17" t="s">
        <v>591</v>
      </c>
      <c r="N154" s="19" t="s">
        <v>54</v>
      </c>
      <c r="O154" s="18" t="s">
        <v>498</v>
      </c>
      <c r="P154" s="18" t="s">
        <v>485</v>
      </c>
      <c r="Q154" s="18" t="s">
        <v>235</v>
      </c>
      <c r="R154" s="20" t="s">
        <v>18</v>
      </c>
      <c r="S154" s="11" t="s">
        <v>19</v>
      </c>
      <c r="T154" s="12">
        <v>800</v>
      </c>
      <c r="U154" s="12">
        <v>800</v>
      </c>
      <c r="V154" s="9"/>
      <c r="W154" s="22">
        <v>0</v>
      </c>
      <c r="X154" s="23">
        <v>0</v>
      </c>
      <c r="Y154" s="22">
        <v>800</v>
      </c>
      <c r="Z154" s="21"/>
      <c r="AA154" s="22">
        <v>0</v>
      </c>
      <c r="AB154" s="22">
        <v>0</v>
      </c>
      <c r="AC154" s="21"/>
      <c r="AD154" s="22">
        <v>0</v>
      </c>
      <c r="AE154" s="23">
        <v>0</v>
      </c>
      <c r="AF154" s="22">
        <v>0</v>
      </c>
      <c r="AG154" s="10">
        <v>0</v>
      </c>
      <c r="AH154" s="10">
        <v>0</v>
      </c>
      <c r="AI154" s="10">
        <v>0</v>
      </c>
      <c r="AJ154" s="10">
        <v>0</v>
      </c>
      <c r="AK154" s="10">
        <v>0</v>
      </c>
      <c r="AL154" s="10">
        <v>0</v>
      </c>
      <c r="AM154" s="10">
        <v>0</v>
      </c>
      <c r="AN154" s="10">
        <v>0</v>
      </c>
      <c r="AO154" s="10">
        <v>0</v>
      </c>
      <c r="AP154" s="10">
        <v>0</v>
      </c>
      <c r="AQ154" s="10">
        <v>800</v>
      </c>
      <c r="AR154" s="10">
        <v>0</v>
      </c>
      <c r="AS154" s="10">
        <v>0</v>
      </c>
      <c r="AT154" s="13">
        <f t="shared" si="5"/>
        <v>800</v>
      </c>
      <c r="AU154" s="13">
        <f t="shared" si="4"/>
        <v>0</v>
      </c>
      <c r="AV154" s="68" t="str">
        <f>+IF(Tabla1[[#This Row],[NO CERT]]=0,"NO","SI")</f>
        <v>SI</v>
      </c>
      <c r="AZ154" t="s">
        <v>54</v>
      </c>
      <c r="BA154" t="s">
        <v>18</v>
      </c>
    </row>
    <row r="155" spans="1:53" x14ac:dyDescent="0.25">
      <c r="A155" s="15" t="s">
        <v>317</v>
      </c>
      <c r="B155" s="15" t="s">
        <v>318</v>
      </c>
      <c r="C155" s="16" t="s">
        <v>13</v>
      </c>
      <c r="D155" s="17" t="s">
        <v>661</v>
      </c>
      <c r="E155" s="18" t="s">
        <v>319</v>
      </c>
      <c r="F155" s="17" t="s">
        <v>320</v>
      </c>
      <c r="G155" s="17" t="s">
        <v>321</v>
      </c>
      <c r="H155" s="17" t="s">
        <v>442</v>
      </c>
      <c r="I155" s="18" t="s">
        <v>449</v>
      </c>
      <c r="J155" s="18" t="s">
        <v>440</v>
      </c>
      <c r="K155" s="18" t="s">
        <v>556</v>
      </c>
      <c r="L155" s="17" t="s">
        <v>498</v>
      </c>
      <c r="M155" s="17" t="s">
        <v>591</v>
      </c>
      <c r="N155" s="19" t="s">
        <v>54</v>
      </c>
      <c r="O155" s="18" t="s">
        <v>498</v>
      </c>
      <c r="P155" s="18" t="s">
        <v>485</v>
      </c>
      <c r="Q155" s="18" t="s">
        <v>345</v>
      </c>
      <c r="R155" s="20" t="s">
        <v>344</v>
      </c>
      <c r="S155" s="11" t="s">
        <v>346</v>
      </c>
      <c r="T155" s="12">
        <v>4800</v>
      </c>
      <c r="U155" s="12">
        <v>4800</v>
      </c>
      <c r="V155" s="9"/>
      <c r="W155" s="22">
        <v>0</v>
      </c>
      <c r="X155" s="23">
        <v>0</v>
      </c>
      <c r="Y155" s="22">
        <v>4800</v>
      </c>
      <c r="Z155" s="21"/>
      <c r="AA155" s="22">
        <v>0</v>
      </c>
      <c r="AB155" s="22">
        <v>0</v>
      </c>
      <c r="AC155" s="21"/>
      <c r="AD155" s="22">
        <v>0</v>
      </c>
      <c r="AE155" s="23">
        <v>0</v>
      </c>
      <c r="AF155" s="22">
        <v>0</v>
      </c>
      <c r="AG155" s="10">
        <v>0</v>
      </c>
      <c r="AH155" s="10">
        <v>0</v>
      </c>
      <c r="AI155" s="10">
        <v>0</v>
      </c>
      <c r="AJ155" s="10">
        <v>0</v>
      </c>
      <c r="AK155" s="10">
        <v>0</v>
      </c>
      <c r="AL155" s="10">
        <v>0</v>
      </c>
      <c r="AM155" s="10">
        <v>0</v>
      </c>
      <c r="AN155" s="10">
        <v>0</v>
      </c>
      <c r="AO155" s="10">
        <v>0</v>
      </c>
      <c r="AP155" s="10">
        <v>4800</v>
      </c>
      <c r="AQ155" s="10">
        <v>0</v>
      </c>
      <c r="AR155" s="10">
        <v>0</v>
      </c>
      <c r="AS155" s="10">
        <v>0</v>
      </c>
      <c r="AT155" s="13">
        <f t="shared" si="5"/>
        <v>4800</v>
      </c>
      <c r="AU155" s="13">
        <f t="shared" si="4"/>
        <v>0</v>
      </c>
      <c r="AV155" s="68" t="str">
        <f>+IF(Tabla1[[#This Row],[NO CERT]]=0,"NO","SI")</f>
        <v>SI</v>
      </c>
      <c r="AZ155" t="s">
        <v>54</v>
      </c>
      <c r="BA155" t="s">
        <v>344</v>
      </c>
    </row>
    <row r="156" spans="1:53" x14ac:dyDescent="0.25">
      <c r="A156" s="15" t="s">
        <v>317</v>
      </c>
      <c r="B156" s="15" t="s">
        <v>318</v>
      </c>
      <c r="C156" s="16" t="s">
        <v>13</v>
      </c>
      <c r="D156" s="17" t="s">
        <v>661</v>
      </c>
      <c r="E156" s="18" t="s">
        <v>319</v>
      </c>
      <c r="F156" s="17" t="s">
        <v>320</v>
      </c>
      <c r="G156" s="17" t="s">
        <v>321</v>
      </c>
      <c r="H156" s="17" t="s">
        <v>442</v>
      </c>
      <c r="I156" s="18" t="s">
        <v>487</v>
      </c>
      <c r="J156" s="18" t="s">
        <v>445</v>
      </c>
      <c r="K156" s="18" t="s">
        <v>556</v>
      </c>
      <c r="L156" s="17" t="s">
        <v>498</v>
      </c>
      <c r="M156" s="17" t="s">
        <v>591</v>
      </c>
      <c r="N156" s="19" t="s">
        <v>54</v>
      </c>
      <c r="O156" s="18" t="s">
        <v>498</v>
      </c>
      <c r="P156" s="18" t="s">
        <v>485</v>
      </c>
      <c r="Q156" s="18" t="s">
        <v>227</v>
      </c>
      <c r="R156" s="20" t="s">
        <v>22</v>
      </c>
      <c r="S156" s="11" t="s">
        <v>23</v>
      </c>
      <c r="T156" s="12">
        <v>0</v>
      </c>
      <c r="U156" s="12">
        <v>300</v>
      </c>
      <c r="V156" s="9"/>
      <c r="W156" s="22">
        <v>300</v>
      </c>
      <c r="X156" s="23">
        <v>1</v>
      </c>
      <c r="Y156" s="22">
        <v>0</v>
      </c>
      <c r="Z156" s="21"/>
      <c r="AA156" s="22">
        <v>300</v>
      </c>
      <c r="AB156" s="22">
        <v>0</v>
      </c>
      <c r="AC156" s="21"/>
      <c r="AD156" s="22">
        <v>0</v>
      </c>
      <c r="AE156" s="23">
        <v>0</v>
      </c>
      <c r="AF156" s="22">
        <v>300</v>
      </c>
      <c r="AG156" s="10">
        <v>0</v>
      </c>
      <c r="AH156" s="10">
        <v>0</v>
      </c>
      <c r="AI156" s="10">
        <v>0</v>
      </c>
      <c r="AJ156" s="10">
        <v>0</v>
      </c>
      <c r="AK156" s="10">
        <v>0</v>
      </c>
      <c r="AL156" s="10">
        <v>0</v>
      </c>
      <c r="AM156" s="10">
        <v>0</v>
      </c>
      <c r="AN156" s="10">
        <v>0</v>
      </c>
      <c r="AO156" s="10">
        <v>0</v>
      </c>
      <c r="AP156" s="10">
        <v>0</v>
      </c>
      <c r="AQ156" s="10">
        <v>0</v>
      </c>
      <c r="AR156" s="10">
        <v>0</v>
      </c>
      <c r="AS156" s="10">
        <v>300</v>
      </c>
      <c r="AT156" s="13">
        <f t="shared" si="5"/>
        <v>300</v>
      </c>
      <c r="AU156" s="13">
        <f t="shared" si="4"/>
        <v>0</v>
      </c>
      <c r="AV156" s="68" t="str">
        <f>+IF(Tabla1[[#This Row],[NO CERT]]=0,"NO","SI")</f>
        <v>NO</v>
      </c>
      <c r="AZ156" t="s">
        <v>54</v>
      </c>
      <c r="BA156" t="s">
        <v>22</v>
      </c>
    </row>
    <row r="157" spans="1:53" x14ac:dyDescent="0.25">
      <c r="A157" s="15" t="s">
        <v>317</v>
      </c>
      <c r="B157" s="15" t="s">
        <v>318</v>
      </c>
      <c r="C157" s="16" t="s">
        <v>13</v>
      </c>
      <c r="D157" s="17" t="s">
        <v>661</v>
      </c>
      <c r="E157" s="18" t="s">
        <v>319</v>
      </c>
      <c r="F157" s="17" t="s">
        <v>320</v>
      </c>
      <c r="G157" s="17" t="s">
        <v>321</v>
      </c>
      <c r="H157" s="17" t="s">
        <v>442</v>
      </c>
      <c r="I157" s="18" t="s">
        <v>523</v>
      </c>
      <c r="J157" s="18" t="s">
        <v>445</v>
      </c>
      <c r="K157" s="18" t="s">
        <v>556</v>
      </c>
      <c r="L157" s="17" t="s">
        <v>498</v>
      </c>
      <c r="M157" s="17" t="s">
        <v>591</v>
      </c>
      <c r="N157" s="19" t="s">
        <v>54</v>
      </c>
      <c r="O157" s="18" t="s">
        <v>498</v>
      </c>
      <c r="P157" s="18" t="s">
        <v>485</v>
      </c>
      <c r="Q157" s="18" t="s">
        <v>228</v>
      </c>
      <c r="R157" s="20" t="s">
        <v>24</v>
      </c>
      <c r="S157" s="11" t="s">
        <v>25</v>
      </c>
      <c r="T157" s="12">
        <v>0</v>
      </c>
      <c r="U157" s="12">
        <v>1300</v>
      </c>
      <c r="V157" s="9"/>
      <c r="W157" s="22">
        <v>1300</v>
      </c>
      <c r="X157" s="23">
        <v>1</v>
      </c>
      <c r="Y157" s="22">
        <v>0</v>
      </c>
      <c r="Z157" s="21"/>
      <c r="AA157" s="22">
        <v>1300</v>
      </c>
      <c r="AB157" s="22">
        <v>0</v>
      </c>
      <c r="AC157" s="21"/>
      <c r="AD157" s="22">
        <v>0</v>
      </c>
      <c r="AE157" s="23">
        <v>0</v>
      </c>
      <c r="AF157" s="22">
        <v>1300</v>
      </c>
      <c r="AG157" s="10">
        <v>0</v>
      </c>
      <c r="AH157" s="10">
        <v>0</v>
      </c>
      <c r="AI157" s="10">
        <v>0</v>
      </c>
      <c r="AJ157" s="10">
        <v>0</v>
      </c>
      <c r="AK157" s="10">
        <v>0</v>
      </c>
      <c r="AL157" s="10">
        <v>0</v>
      </c>
      <c r="AM157" s="10">
        <v>0</v>
      </c>
      <c r="AN157" s="10">
        <v>0</v>
      </c>
      <c r="AO157" s="10">
        <v>0</v>
      </c>
      <c r="AP157" s="10">
        <v>260</v>
      </c>
      <c r="AQ157" s="10">
        <v>260</v>
      </c>
      <c r="AR157" s="10">
        <v>260</v>
      </c>
      <c r="AS157" s="10">
        <v>520</v>
      </c>
      <c r="AT157" s="13">
        <f t="shared" si="5"/>
        <v>1300</v>
      </c>
      <c r="AU157" s="13">
        <f t="shared" si="4"/>
        <v>0</v>
      </c>
      <c r="AV157" s="68" t="str">
        <f>+IF(Tabla1[[#This Row],[NO CERT]]=0,"NO","SI")</f>
        <v>NO</v>
      </c>
      <c r="AZ157" t="s">
        <v>54</v>
      </c>
      <c r="BA157" t="s">
        <v>24</v>
      </c>
    </row>
    <row r="158" spans="1:53" x14ac:dyDescent="0.25">
      <c r="A158" s="15" t="s">
        <v>317</v>
      </c>
      <c r="B158" s="15" t="s">
        <v>318</v>
      </c>
      <c r="C158" s="16" t="s">
        <v>13</v>
      </c>
      <c r="D158" s="17" t="s">
        <v>661</v>
      </c>
      <c r="E158" s="18" t="s">
        <v>319</v>
      </c>
      <c r="F158" s="17" t="s">
        <v>320</v>
      </c>
      <c r="G158" s="17" t="s">
        <v>321</v>
      </c>
      <c r="H158" s="17" t="s">
        <v>442</v>
      </c>
      <c r="I158" s="18" t="s">
        <v>452</v>
      </c>
      <c r="J158" s="18" t="s">
        <v>445</v>
      </c>
      <c r="K158" s="18" t="s">
        <v>556</v>
      </c>
      <c r="L158" s="17" t="s">
        <v>498</v>
      </c>
      <c r="M158" s="17" t="s">
        <v>591</v>
      </c>
      <c r="N158" s="19" t="s">
        <v>54</v>
      </c>
      <c r="O158" s="18" t="s">
        <v>498</v>
      </c>
      <c r="P158" s="18" t="s">
        <v>485</v>
      </c>
      <c r="Q158" s="18" t="s">
        <v>238</v>
      </c>
      <c r="R158" s="20" t="s">
        <v>26</v>
      </c>
      <c r="S158" s="11" t="s">
        <v>27</v>
      </c>
      <c r="T158" s="12">
        <v>0</v>
      </c>
      <c r="U158" s="12">
        <v>1229</v>
      </c>
      <c r="V158" s="9"/>
      <c r="W158" s="22">
        <v>550</v>
      </c>
      <c r="X158" s="23">
        <v>0.44751830756712774</v>
      </c>
      <c r="Y158" s="22">
        <v>679</v>
      </c>
      <c r="Z158" s="21"/>
      <c r="AA158" s="22">
        <v>550</v>
      </c>
      <c r="AB158" s="22">
        <v>0</v>
      </c>
      <c r="AC158" s="21"/>
      <c r="AD158" s="22">
        <v>0</v>
      </c>
      <c r="AE158" s="23">
        <v>0</v>
      </c>
      <c r="AF158" s="22">
        <v>550</v>
      </c>
      <c r="AG158" s="10">
        <v>0</v>
      </c>
      <c r="AH158" s="10">
        <v>0</v>
      </c>
      <c r="AI158" s="10">
        <v>0</v>
      </c>
      <c r="AJ158" s="10">
        <v>0</v>
      </c>
      <c r="AK158" s="10">
        <v>0</v>
      </c>
      <c r="AL158" s="10">
        <v>0</v>
      </c>
      <c r="AM158" s="10">
        <v>0</v>
      </c>
      <c r="AN158" s="10">
        <v>0</v>
      </c>
      <c r="AO158" s="10">
        <v>0</v>
      </c>
      <c r="AP158" s="10">
        <v>122.9</v>
      </c>
      <c r="AQ158" s="10">
        <v>245.8</v>
      </c>
      <c r="AR158" s="10">
        <v>368.7</v>
      </c>
      <c r="AS158" s="10">
        <v>491.6</v>
      </c>
      <c r="AT158" s="13">
        <f t="shared" si="5"/>
        <v>1229</v>
      </c>
      <c r="AU158" s="13">
        <f t="shared" si="4"/>
        <v>0</v>
      </c>
      <c r="AV158" s="68" t="str">
        <f>+IF(Tabla1[[#This Row],[NO CERT]]=0,"NO","SI")</f>
        <v>SI</v>
      </c>
      <c r="AZ158" t="s">
        <v>54</v>
      </c>
      <c r="BA158" t="s">
        <v>26</v>
      </c>
    </row>
    <row r="159" spans="1:53" x14ac:dyDescent="0.25">
      <c r="A159" s="15" t="s">
        <v>317</v>
      </c>
      <c r="B159" s="15" t="s">
        <v>318</v>
      </c>
      <c r="C159" s="16" t="s">
        <v>13</v>
      </c>
      <c r="D159" s="17" t="s">
        <v>661</v>
      </c>
      <c r="E159" s="18" t="s">
        <v>319</v>
      </c>
      <c r="F159" s="17" t="s">
        <v>320</v>
      </c>
      <c r="G159" s="17" t="s">
        <v>321</v>
      </c>
      <c r="H159" s="17" t="s">
        <v>442</v>
      </c>
      <c r="I159" s="18" t="s">
        <v>448</v>
      </c>
      <c r="J159" s="18" t="s">
        <v>440</v>
      </c>
      <c r="K159" s="18" t="s">
        <v>556</v>
      </c>
      <c r="L159" s="17" t="s">
        <v>498</v>
      </c>
      <c r="M159" s="17" t="s">
        <v>591</v>
      </c>
      <c r="N159" s="19" t="s">
        <v>54</v>
      </c>
      <c r="O159" s="18" t="s">
        <v>498</v>
      </c>
      <c r="P159" s="18" t="s">
        <v>485</v>
      </c>
      <c r="Q159" s="18" t="s">
        <v>239</v>
      </c>
      <c r="R159" s="20" t="s">
        <v>43</v>
      </c>
      <c r="S159" s="11" t="s">
        <v>44</v>
      </c>
      <c r="T159" s="12">
        <v>8400</v>
      </c>
      <c r="U159" s="12">
        <v>8400</v>
      </c>
      <c r="V159" s="9"/>
      <c r="W159" s="22">
        <v>8400</v>
      </c>
      <c r="X159" s="23">
        <v>1</v>
      </c>
      <c r="Y159" s="22">
        <v>0</v>
      </c>
      <c r="Z159" s="21"/>
      <c r="AA159" s="22">
        <v>8400</v>
      </c>
      <c r="AB159" s="22">
        <v>8400</v>
      </c>
      <c r="AC159" s="21"/>
      <c r="AD159" s="22">
        <v>6832.4</v>
      </c>
      <c r="AE159" s="23">
        <v>0.81338095238095232</v>
      </c>
      <c r="AF159" s="22">
        <v>1567.6000000000004</v>
      </c>
      <c r="AG159" s="10">
        <v>0</v>
      </c>
      <c r="AH159" s="10">
        <v>1607.5</v>
      </c>
      <c r="AI159" s="10">
        <v>672.6</v>
      </c>
      <c r="AJ159" s="10">
        <v>741.3</v>
      </c>
      <c r="AK159" s="10">
        <v>861.2</v>
      </c>
      <c r="AL159" s="10">
        <v>874.5</v>
      </c>
      <c r="AM159" s="10">
        <v>703.3</v>
      </c>
      <c r="AN159" s="10">
        <v>884</v>
      </c>
      <c r="AO159" s="10">
        <v>488</v>
      </c>
      <c r="AP159" s="10">
        <v>0</v>
      </c>
      <c r="AQ159" s="10">
        <v>655.60000000000036</v>
      </c>
      <c r="AR159" s="10">
        <v>0</v>
      </c>
      <c r="AS159" s="10">
        <v>912</v>
      </c>
      <c r="AT159" s="13">
        <f t="shared" si="5"/>
        <v>8400</v>
      </c>
      <c r="AU159" s="13">
        <f t="shared" si="4"/>
        <v>0</v>
      </c>
      <c r="AV159" s="68" t="str">
        <f>+IF(Tabla1[[#This Row],[NO CERT]]=0,"NO","SI")</f>
        <v>NO</v>
      </c>
      <c r="AZ159" t="s">
        <v>54</v>
      </c>
      <c r="BA159" t="s">
        <v>43</v>
      </c>
    </row>
    <row r="160" spans="1:53" x14ac:dyDescent="0.25">
      <c r="A160" s="15" t="s">
        <v>317</v>
      </c>
      <c r="B160" s="15" t="s">
        <v>318</v>
      </c>
      <c r="C160" s="16" t="s">
        <v>13</v>
      </c>
      <c r="D160" s="17" t="s">
        <v>661</v>
      </c>
      <c r="E160" s="18" t="s">
        <v>319</v>
      </c>
      <c r="F160" s="17" t="s">
        <v>320</v>
      </c>
      <c r="G160" s="17" t="s">
        <v>321</v>
      </c>
      <c r="H160" s="17" t="s">
        <v>442</v>
      </c>
      <c r="I160" s="18" t="s">
        <v>448</v>
      </c>
      <c r="J160" s="18" t="s">
        <v>440</v>
      </c>
      <c r="K160" s="18" t="s">
        <v>556</v>
      </c>
      <c r="L160" s="17" t="s">
        <v>498</v>
      </c>
      <c r="M160" s="17" t="s">
        <v>591</v>
      </c>
      <c r="N160" s="19" t="s">
        <v>54</v>
      </c>
      <c r="O160" s="18" t="s">
        <v>498</v>
      </c>
      <c r="P160" s="18" t="s">
        <v>485</v>
      </c>
      <c r="Q160" s="18" t="s">
        <v>240</v>
      </c>
      <c r="R160" s="20" t="s">
        <v>46</v>
      </c>
      <c r="S160" s="11" t="s">
        <v>47</v>
      </c>
      <c r="T160" s="12">
        <v>480</v>
      </c>
      <c r="U160" s="12">
        <v>480</v>
      </c>
      <c r="V160" s="9"/>
      <c r="W160" s="22">
        <v>480</v>
      </c>
      <c r="X160" s="23">
        <v>1</v>
      </c>
      <c r="Y160" s="22">
        <v>0</v>
      </c>
      <c r="Z160" s="21"/>
      <c r="AA160" s="22">
        <v>480</v>
      </c>
      <c r="AB160" s="22">
        <v>480</v>
      </c>
      <c r="AC160" s="21"/>
      <c r="AD160" s="22">
        <v>386</v>
      </c>
      <c r="AE160" s="23">
        <v>0.8041666666666667</v>
      </c>
      <c r="AF160" s="22">
        <v>94</v>
      </c>
      <c r="AG160" s="10">
        <v>33.5</v>
      </c>
      <c r="AH160" s="10">
        <v>28.5</v>
      </c>
      <c r="AI160" s="10">
        <v>33.799999999999997</v>
      </c>
      <c r="AJ160" s="10">
        <v>22.9</v>
      </c>
      <c r="AK160" s="10">
        <v>30.8</v>
      </c>
      <c r="AL160" s="10">
        <v>59.9</v>
      </c>
      <c r="AM160" s="10">
        <v>82.5</v>
      </c>
      <c r="AN160" s="10">
        <v>53.3</v>
      </c>
      <c r="AO160" s="10">
        <v>40.799999999999997</v>
      </c>
      <c r="AP160" s="10">
        <v>40</v>
      </c>
      <c r="AQ160" s="10">
        <v>40</v>
      </c>
      <c r="AR160" s="10">
        <v>14</v>
      </c>
      <c r="AS160" s="10">
        <v>0</v>
      </c>
      <c r="AT160" s="13">
        <f t="shared" si="5"/>
        <v>480</v>
      </c>
      <c r="AU160" s="13">
        <f t="shared" si="4"/>
        <v>0</v>
      </c>
      <c r="AV160" s="68" t="str">
        <f>+IF(Tabla1[[#This Row],[NO CERT]]=0,"NO","SI")</f>
        <v>NO</v>
      </c>
      <c r="AZ160" t="s">
        <v>54</v>
      </c>
      <c r="BA160" t="s">
        <v>46</v>
      </c>
    </row>
    <row r="161" spans="1:53" x14ac:dyDescent="0.25">
      <c r="A161" s="15" t="s">
        <v>317</v>
      </c>
      <c r="B161" s="15" t="s">
        <v>318</v>
      </c>
      <c r="C161" s="16" t="s">
        <v>13</v>
      </c>
      <c r="D161" s="17" t="s">
        <v>661</v>
      </c>
      <c r="E161" s="18" t="s">
        <v>319</v>
      </c>
      <c r="F161" s="17" t="s">
        <v>320</v>
      </c>
      <c r="G161" s="17" t="s">
        <v>321</v>
      </c>
      <c r="H161" s="17" t="s">
        <v>442</v>
      </c>
      <c r="I161" s="18" t="s">
        <v>448</v>
      </c>
      <c r="J161" s="18" t="s">
        <v>440</v>
      </c>
      <c r="K161" s="18" t="s">
        <v>556</v>
      </c>
      <c r="L161" s="17" t="s">
        <v>498</v>
      </c>
      <c r="M161" s="17" t="s">
        <v>591</v>
      </c>
      <c r="N161" s="19" t="s">
        <v>54</v>
      </c>
      <c r="O161" s="18" t="s">
        <v>498</v>
      </c>
      <c r="P161" s="18" t="s">
        <v>485</v>
      </c>
      <c r="Q161" s="18" t="s">
        <v>243</v>
      </c>
      <c r="R161" s="20" t="s">
        <v>30</v>
      </c>
      <c r="S161" s="11" t="s">
        <v>31</v>
      </c>
      <c r="T161" s="12">
        <v>12600</v>
      </c>
      <c r="U161" s="12">
        <v>12000</v>
      </c>
      <c r="V161" s="9"/>
      <c r="W161" s="22">
        <v>12000</v>
      </c>
      <c r="X161" s="23">
        <v>1</v>
      </c>
      <c r="Y161" s="22">
        <v>0</v>
      </c>
      <c r="Z161" s="21"/>
      <c r="AA161" s="22">
        <v>12000</v>
      </c>
      <c r="AB161" s="22">
        <v>12000</v>
      </c>
      <c r="AC161" s="21"/>
      <c r="AD161" s="22">
        <v>8000</v>
      </c>
      <c r="AE161" s="23">
        <v>0.66666666666666663</v>
      </c>
      <c r="AF161" s="22">
        <v>4000</v>
      </c>
      <c r="AG161" s="10">
        <v>0</v>
      </c>
      <c r="AH161" s="10">
        <v>1000</v>
      </c>
      <c r="AI161" s="10">
        <v>1000</v>
      </c>
      <c r="AJ161" s="10">
        <v>1000</v>
      </c>
      <c r="AK161" s="10">
        <v>1000</v>
      </c>
      <c r="AL161" s="10">
        <v>1000</v>
      </c>
      <c r="AM161" s="10">
        <v>1000</v>
      </c>
      <c r="AN161" s="10">
        <v>1000</v>
      </c>
      <c r="AO161" s="10">
        <v>1000</v>
      </c>
      <c r="AP161" s="10">
        <v>0</v>
      </c>
      <c r="AQ161" s="10">
        <v>1000</v>
      </c>
      <c r="AR161" s="10">
        <v>1000</v>
      </c>
      <c r="AS161" s="10">
        <v>2000</v>
      </c>
      <c r="AT161" s="13">
        <f t="shared" si="5"/>
        <v>12000</v>
      </c>
      <c r="AU161" s="13">
        <f t="shared" si="4"/>
        <v>0</v>
      </c>
      <c r="AV161" s="68" t="str">
        <f>+IF(Tabla1[[#This Row],[NO CERT]]=0,"NO","SI")</f>
        <v>NO</v>
      </c>
      <c r="AZ161" t="s">
        <v>54</v>
      </c>
      <c r="BA161" t="s">
        <v>30</v>
      </c>
    </row>
    <row r="162" spans="1:53" x14ac:dyDescent="0.25">
      <c r="A162" s="15" t="s">
        <v>317</v>
      </c>
      <c r="B162" s="15" t="s">
        <v>318</v>
      </c>
      <c r="C162" s="16" t="s">
        <v>13</v>
      </c>
      <c r="D162" s="17" t="s">
        <v>661</v>
      </c>
      <c r="E162" s="18" t="s">
        <v>319</v>
      </c>
      <c r="F162" s="17" t="s">
        <v>320</v>
      </c>
      <c r="G162" s="17" t="s">
        <v>321</v>
      </c>
      <c r="H162" s="17" t="s">
        <v>442</v>
      </c>
      <c r="I162" s="18" t="s">
        <v>452</v>
      </c>
      <c r="J162" s="18" t="s">
        <v>445</v>
      </c>
      <c r="K162" s="18" t="s">
        <v>556</v>
      </c>
      <c r="L162" s="17" t="s">
        <v>498</v>
      </c>
      <c r="M162" s="17" t="s">
        <v>591</v>
      </c>
      <c r="N162" s="19" t="s">
        <v>54</v>
      </c>
      <c r="O162" s="18" t="s">
        <v>498</v>
      </c>
      <c r="P162" s="18" t="s">
        <v>485</v>
      </c>
      <c r="Q162" s="18" t="s">
        <v>244</v>
      </c>
      <c r="R162" s="20" t="s">
        <v>70</v>
      </c>
      <c r="S162" s="11" t="s">
        <v>71</v>
      </c>
      <c r="T162" s="12">
        <v>1000</v>
      </c>
      <c r="U162" s="12">
        <v>1000</v>
      </c>
      <c r="V162" s="9"/>
      <c r="W162" s="22">
        <v>100</v>
      </c>
      <c r="X162" s="23">
        <v>0.1</v>
      </c>
      <c r="Y162" s="22">
        <v>900</v>
      </c>
      <c r="Z162" s="21"/>
      <c r="AA162" s="22">
        <v>100</v>
      </c>
      <c r="AB162" s="22">
        <v>26</v>
      </c>
      <c r="AC162" s="21"/>
      <c r="AD162" s="22">
        <v>26</v>
      </c>
      <c r="AE162" s="23">
        <v>2.5999999999999999E-2</v>
      </c>
      <c r="AF162" s="22">
        <v>74</v>
      </c>
      <c r="AG162" s="10">
        <v>0</v>
      </c>
      <c r="AH162" s="10">
        <v>0</v>
      </c>
      <c r="AI162" s="10">
        <v>0</v>
      </c>
      <c r="AJ162" s="10">
        <v>26</v>
      </c>
      <c r="AK162" s="10">
        <v>0</v>
      </c>
      <c r="AL162" s="10">
        <v>0</v>
      </c>
      <c r="AM162" s="10">
        <v>0</v>
      </c>
      <c r="AN162" s="10">
        <v>0</v>
      </c>
      <c r="AO162" s="10">
        <v>0</v>
      </c>
      <c r="AP162" s="10">
        <v>100</v>
      </c>
      <c r="AQ162" s="10">
        <v>100</v>
      </c>
      <c r="AR162" s="10">
        <v>100</v>
      </c>
      <c r="AS162" s="10">
        <v>674</v>
      </c>
      <c r="AT162" s="13">
        <f t="shared" si="5"/>
        <v>1000</v>
      </c>
      <c r="AU162" s="13">
        <f t="shared" si="4"/>
        <v>0</v>
      </c>
      <c r="AV162" s="68" t="str">
        <f>+IF(Tabla1[[#This Row],[NO CERT]]=0,"NO","SI")</f>
        <v>SI</v>
      </c>
      <c r="AZ162" t="s">
        <v>54</v>
      </c>
      <c r="BA162" t="s">
        <v>70</v>
      </c>
    </row>
    <row r="163" spans="1:53" x14ac:dyDescent="0.25">
      <c r="A163" s="15" t="s">
        <v>317</v>
      </c>
      <c r="B163" s="15" t="s">
        <v>318</v>
      </c>
      <c r="C163" s="16" t="s">
        <v>13</v>
      </c>
      <c r="D163" s="17" t="s">
        <v>661</v>
      </c>
      <c r="E163" s="18" t="s">
        <v>319</v>
      </c>
      <c r="F163" s="17" t="s">
        <v>320</v>
      </c>
      <c r="G163" s="17" t="s">
        <v>321</v>
      </c>
      <c r="H163" s="17" t="s">
        <v>442</v>
      </c>
      <c r="I163" s="18" t="s">
        <v>469</v>
      </c>
      <c r="J163" s="18" t="s">
        <v>445</v>
      </c>
      <c r="K163" s="18" t="s">
        <v>556</v>
      </c>
      <c r="L163" s="17" t="s">
        <v>498</v>
      </c>
      <c r="M163" s="17" t="s">
        <v>591</v>
      </c>
      <c r="N163" s="19" t="s">
        <v>54</v>
      </c>
      <c r="O163" s="18" t="s">
        <v>498</v>
      </c>
      <c r="P163" s="18" t="s">
        <v>485</v>
      </c>
      <c r="Q163" s="18" t="s">
        <v>248</v>
      </c>
      <c r="R163" s="20" t="s">
        <v>32</v>
      </c>
      <c r="S163" s="11" t="s">
        <v>33</v>
      </c>
      <c r="T163" s="12">
        <v>108000</v>
      </c>
      <c r="U163" s="12">
        <v>54520</v>
      </c>
      <c r="V163" s="9"/>
      <c r="W163" s="22">
        <v>41486.629999999997</v>
      </c>
      <c r="X163" s="23">
        <v>0.76094332355099037</v>
      </c>
      <c r="Y163" s="22">
        <v>13033.370000000003</v>
      </c>
      <c r="Z163" s="21"/>
      <c r="AA163" s="22">
        <v>41486.629999999997</v>
      </c>
      <c r="AB163" s="22">
        <v>41486.629999999997</v>
      </c>
      <c r="AC163" s="21"/>
      <c r="AD163" s="22">
        <v>8297.33</v>
      </c>
      <c r="AE163" s="23">
        <v>0.15218873807776961</v>
      </c>
      <c r="AF163" s="22">
        <v>33189.299999999996</v>
      </c>
      <c r="AG163" s="10">
        <v>0</v>
      </c>
      <c r="AH163" s="10">
        <v>0</v>
      </c>
      <c r="AI163" s="10">
        <v>0</v>
      </c>
      <c r="AJ163" s="10">
        <v>0</v>
      </c>
      <c r="AK163" s="10">
        <v>0</v>
      </c>
      <c r="AL163" s="10">
        <v>0</v>
      </c>
      <c r="AM163" s="10">
        <v>0</v>
      </c>
      <c r="AN163" s="10">
        <v>8297.33</v>
      </c>
      <c r="AO163" s="10">
        <v>0</v>
      </c>
      <c r="AP163" s="10">
        <v>9000</v>
      </c>
      <c r="AQ163" s="10">
        <v>9000</v>
      </c>
      <c r="AR163" s="10">
        <v>9000</v>
      </c>
      <c r="AS163" s="10">
        <v>19222.669999999998</v>
      </c>
      <c r="AT163" s="13">
        <f t="shared" si="5"/>
        <v>54520</v>
      </c>
      <c r="AU163" s="13">
        <f t="shared" si="4"/>
        <v>0</v>
      </c>
      <c r="AV163" s="68" t="str">
        <f>+IF(Tabla1[[#This Row],[NO CERT]]=0,"NO","SI")</f>
        <v>SI</v>
      </c>
      <c r="AZ163" t="s">
        <v>54</v>
      </c>
      <c r="BA163" t="s">
        <v>32</v>
      </c>
    </row>
    <row r="164" spans="1:53" x14ac:dyDescent="0.25">
      <c r="A164" s="15" t="s">
        <v>317</v>
      </c>
      <c r="B164" s="15" t="s">
        <v>318</v>
      </c>
      <c r="C164" s="16" t="s">
        <v>13</v>
      </c>
      <c r="D164" s="17" t="s">
        <v>661</v>
      </c>
      <c r="E164" s="18" t="s">
        <v>319</v>
      </c>
      <c r="F164" s="17" t="s">
        <v>320</v>
      </c>
      <c r="G164" s="17" t="s">
        <v>321</v>
      </c>
      <c r="H164" s="17" t="s">
        <v>442</v>
      </c>
      <c r="I164" s="18" t="s">
        <v>449</v>
      </c>
      <c r="J164" s="18" t="s">
        <v>440</v>
      </c>
      <c r="K164" s="18" t="s">
        <v>556</v>
      </c>
      <c r="L164" s="17" t="s">
        <v>498</v>
      </c>
      <c r="M164" s="17" t="s">
        <v>591</v>
      </c>
      <c r="N164" s="19" t="s">
        <v>54</v>
      </c>
      <c r="O164" s="18" t="s">
        <v>498</v>
      </c>
      <c r="P164" s="18" t="s">
        <v>485</v>
      </c>
      <c r="Q164" s="18" t="s">
        <v>361</v>
      </c>
      <c r="R164" s="20" t="s">
        <v>360</v>
      </c>
      <c r="S164" s="11" t="s">
        <v>359</v>
      </c>
      <c r="T164" s="12">
        <v>0</v>
      </c>
      <c r="U164" s="12">
        <v>2000</v>
      </c>
      <c r="V164" s="9"/>
      <c r="W164" s="22">
        <v>1920</v>
      </c>
      <c r="X164" s="23">
        <v>0.96</v>
      </c>
      <c r="Y164" s="22">
        <v>80</v>
      </c>
      <c r="Z164" s="21"/>
      <c r="AA164" s="22">
        <v>1920</v>
      </c>
      <c r="AB164" s="22">
        <v>1920</v>
      </c>
      <c r="AC164" s="21"/>
      <c r="AD164" s="22">
        <v>1920</v>
      </c>
      <c r="AE164" s="23">
        <v>0.96</v>
      </c>
      <c r="AF164" s="22">
        <v>0</v>
      </c>
      <c r="AG164" s="10">
        <v>0</v>
      </c>
      <c r="AH164" s="10">
        <v>0</v>
      </c>
      <c r="AI164" s="10">
        <v>0</v>
      </c>
      <c r="AJ164" s="10">
        <v>0</v>
      </c>
      <c r="AK164" s="10">
        <v>0</v>
      </c>
      <c r="AL164" s="10">
        <v>0</v>
      </c>
      <c r="AM164" s="10">
        <v>0</v>
      </c>
      <c r="AN164" s="10">
        <v>1920</v>
      </c>
      <c r="AO164" s="10">
        <v>0</v>
      </c>
      <c r="AP164" s="10">
        <v>0</v>
      </c>
      <c r="AQ164" s="10">
        <v>0</v>
      </c>
      <c r="AR164" s="10">
        <v>0</v>
      </c>
      <c r="AS164" s="10">
        <v>80</v>
      </c>
      <c r="AT164" s="13">
        <f t="shared" si="5"/>
        <v>2000</v>
      </c>
      <c r="AU164" s="13">
        <f t="shared" si="4"/>
        <v>0</v>
      </c>
      <c r="AV164" s="68" t="str">
        <f>+IF(Tabla1[[#This Row],[NO CERT]]=0,"NO","SI")</f>
        <v>SI</v>
      </c>
      <c r="AZ164" t="s">
        <v>54</v>
      </c>
      <c r="BA164" t="s">
        <v>360</v>
      </c>
    </row>
    <row r="165" spans="1:53" x14ac:dyDescent="0.25">
      <c r="A165" s="15" t="s">
        <v>317</v>
      </c>
      <c r="B165" s="15" t="s">
        <v>318</v>
      </c>
      <c r="C165" s="16" t="s">
        <v>13</v>
      </c>
      <c r="D165" s="17" t="s">
        <v>661</v>
      </c>
      <c r="E165" s="18" t="s">
        <v>319</v>
      </c>
      <c r="F165" s="17" t="s">
        <v>320</v>
      </c>
      <c r="G165" s="17" t="s">
        <v>321</v>
      </c>
      <c r="H165" s="17" t="s">
        <v>442</v>
      </c>
      <c r="I165" s="18" t="s">
        <v>449</v>
      </c>
      <c r="J165" s="18" t="s">
        <v>440</v>
      </c>
      <c r="K165" s="18" t="s">
        <v>556</v>
      </c>
      <c r="L165" s="17" t="s">
        <v>498</v>
      </c>
      <c r="M165" s="17" t="s">
        <v>591</v>
      </c>
      <c r="N165" s="19" t="s">
        <v>54</v>
      </c>
      <c r="O165" s="18" t="s">
        <v>498</v>
      </c>
      <c r="P165" s="18" t="s">
        <v>485</v>
      </c>
      <c r="Q165" s="18" t="s">
        <v>249</v>
      </c>
      <c r="R165" s="20" t="s">
        <v>34</v>
      </c>
      <c r="S165" s="11" t="s">
        <v>19</v>
      </c>
      <c r="T165" s="12">
        <v>10500</v>
      </c>
      <c r="U165" s="12">
        <v>7200</v>
      </c>
      <c r="V165" s="9"/>
      <c r="W165" s="22">
        <v>0</v>
      </c>
      <c r="X165" s="23">
        <v>0</v>
      </c>
      <c r="Y165" s="22">
        <v>7200</v>
      </c>
      <c r="Z165" s="21"/>
      <c r="AA165" s="22">
        <v>0</v>
      </c>
      <c r="AB165" s="22">
        <v>0</v>
      </c>
      <c r="AC165" s="21"/>
      <c r="AD165" s="22">
        <v>0</v>
      </c>
      <c r="AE165" s="23">
        <v>0</v>
      </c>
      <c r="AF165" s="22">
        <v>0</v>
      </c>
      <c r="AG165" s="10">
        <v>0</v>
      </c>
      <c r="AH165" s="10">
        <v>0</v>
      </c>
      <c r="AI165" s="10">
        <v>0</v>
      </c>
      <c r="AJ165" s="10">
        <v>0</v>
      </c>
      <c r="AK165" s="10">
        <v>0</v>
      </c>
      <c r="AL165" s="10">
        <v>0</v>
      </c>
      <c r="AM165" s="10">
        <v>0</v>
      </c>
      <c r="AN165" s="10">
        <v>0</v>
      </c>
      <c r="AO165" s="10">
        <v>0</v>
      </c>
      <c r="AP165" s="10">
        <v>1700</v>
      </c>
      <c r="AQ165" s="10">
        <v>0</v>
      </c>
      <c r="AR165" s="10">
        <v>3000</v>
      </c>
      <c r="AS165" s="10">
        <v>2500</v>
      </c>
      <c r="AT165" s="13">
        <f t="shared" si="5"/>
        <v>7200</v>
      </c>
      <c r="AU165" s="13">
        <f t="shared" si="4"/>
        <v>0</v>
      </c>
      <c r="AV165" s="68" t="str">
        <f>+IF(Tabla1[[#This Row],[NO CERT]]=0,"NO","SI")</f>
        <v>SI</v>
      </c>
      <c r="AZ165" t="s">
        <v>54</v>
      </c>
      <c r="BA165" t="s">
        <v>34</v>
      </c>
    </row>
    <row r="166" spans="1:53" x14ac:dyDescent="0.25">
      <c r="A166" s="15" t="s">
        <v>317</v>
      </c>
      <c r="B166" s="15" t="s">
        <v>318</v>
      </c>
      <c r="C166" s="16" t="s">
        <v>13</v>
      </c>
      <c r="D166" s="17" t="s">
        <v>661</v>
      </c>
      <c r="E166" s="18" t="s">
        <v>319</v>
      </c>
      <c r="F166" s="17" t="s">
        <v>320</v>
      </c>
      <c r="G166" s="17" t="s">
        <v>321</v>
      </c>
      <c r="H166" s="17" t="s">
        <v>442</v>
      </c>
      <c r="I166" s="18" t="s">
        <v>447</v>
      </c>
      <c r="J166" s="18" t="s">
        <v>445</v>
      </c>
      <c r="K166" s="18" t="s">
        <v>556</v>
      </c>
      <c r="L166" s="17" t="s">
        <v>498</v>
      </c>
      <c r="M166" s="17" t="s">
        <v>591</v>
      </c>
      <c r="N166" s="19" t="s">
        <v>54</v>
      </c>
      <c r="O166" s="18" t="s">
        <v>498</v>
      </c>
      <c r="P166" s="18" t="s">
        <v>485</v>
      </c>
      <c r="Q166" s="18" t="s">
        <v>251</v>
      </c>
      <c r="R166" s="20" t="s">
        <v>35</v>
      </c>
      <c r="S166" s="11" t="s">
        <v>36</v>
      </c>
      <c r="T166" s="12">
        <v>44400</v>
      </c>
      <c r="U166" s="12">
        <v>43340</v>
      </c>
      <c r="V166" s="9"/>
      <c r="W166" s="22">
        <v>43340</v>
      </c>
      <c r="X166" s="23">
        <v>1</v>
      </c>
      <c r="Y166" s="22">
        <v>0</v>
      </c>
      <c r="Z166" s="21"/>
      <c r="AA166" s="22">
        <v>43340</v>
      </c>
      <c r="AB166" s="22">
        <v>41759</v>
      </c>
      <c r="AC166" s="21"/>
      <c r="AD166" s="22">
        <v>28159</v>
      </c>
      <c r="AE166" s="23">
        <v>0.64972311952007389</v>
      </c>
      <c r="AF166" s="22">
        <v>15181</v>
      </c>
      <c r="AG166" s="10">
        <v>0</v>
      </c>
      <c r="AH166" s="10">
        <v>7170</v>
      </c>
      <c r="AI166" s="10">
        <v>170</v>
      </c>
      <c r="AJ166" s="10">
        <v>3619</v>
      </c>
      <c r="AK166" s="10">
        <v>3500</v>
      </c>
      <c r="AL166" s="10">
        <v>3500</v>
      </c>
      <c r="AM166" s="10">
        <v>3400</v>
      </c>
      <c r="AN166" s="10">
        <v>3400</v>
      </c>
      <c r="AO166" s="10">
        <v>3400</v>
      </c>
      <c r="AP166" s="10">
        <v>0</v>
      </c>
      <c r="AQ166" s="10">
        <v>3700</v>
      </c>
      <c r="AR166" s="10">
        <v>3700</v>
      </c>
      <c r="AS166" s="10">
        <v>7781</v>
      </c>
      <c r="AT166" s="13">
        <f t="shared" si="5"/>
        <v>43340</v>
      </c>
      <c r="AU166" s="13">
        <f t="shared" si="4"/>
        <v>0</v>
      </c>
      <c r="AV166" s="68" t="str">
        <f>+IF(Tabla1[[#This Row],[NO CERT]]=0,"NO","SI")</f>
        <v>NO</v>
      </c>
      <c r="AZ166" t="s">
        <v>54</v>
      </c>
      <c r="BA166" t="s">
        <v>35</v>
      </c>
    </row>
    <row r="167" spans="1:53" x14ac:dyDescent="0.25">
      <c r="A167" s="15" t="s">
        <v>317</v>
      </c>
      <c r="B167" s="15" t="s">
        <v>318</v>
      </c>
      <c r="C167" s="16" t="s">
        <v>13</v>
      </c>
      <c r="D167" s="17" t="s">
        <v>661</v>
      </c>
      <c r="E167" s="18" t="s">
        <v>319</v>
      </c>
      <c r="F167" s="17" t="s">
        <v>320</v>
      </c>
      <c r="G167" s="17" t="s">
        <v>321</v>
      </c>
      <c r="H167" s="17" t="s">
        <v>442</v>
      </c>
      <c r="I167" s="18" t="s">
        <v>471</v>
      </c>
      <c r="J167" s="18" t="s">
        <v>445</v>
      </c>
      <c r="K167" s="18" t="s">
        <v>556</v>
      </c>
      <c r="L167" s="17" t="s">
        <v>498</v>
      </c>
      <c r="M167" s="17" t="s">
        <v>591</v>
      </c>
      <c r="N167" s="19" t="s">
        <v>54</v>
      </c>
      <c r="O167" s="18" t="s">
        <v>498</v>
      </c>
      <c r="P167" s="18" t="s">
        <v>485</v>
      </c>
      <c r="Q167" s="18" t="s">
        <v>259</v>
      </c>
      <c r="R167" s="20" t="s">
        <v>89</v>
      </c>
      <c r="S167" s="11" t="s">
        <v>90</v>
      </c>
      <c r="T167" s="12">
        <v>0</v>
      </c>
      <c r="U167" s="12">
        <v>0</v>
      </c>
      <c r="V167" s="9"/>
      <c r="W167" s="22">
        <v>0</v>
      </c>
      <c r="X167" s="23">
        <v>0</v>
      </c>
      <c r="Y167" s="22">
        <v>0</v>
      </c>
      <c r="Z167" s="21"/>
      <c r="AA167" s="22">
        <v>0</v>
      </c>
      <c r="AB167" s="22">
        <v>0</v>
      </c>
      <c r="AC167" s="21"/>
      <c r="AD167" s="22">
        <v>0</v>
      </c>
      <c r="AE167" s="23">
        <v>0</v>
      </c>
      <c r="AF167" s="22">
        <v>0</v>
      </c>
      <c r="AG167" s="10">
        <v>0</v>
      </c>
      <c r="AH167" s="10">
        <v>0</v>
      </c>
      <c r="AI167" s="10">
        <v>0</v>
      </c>
      <c r="AJ167" s="10">
        <v>0</v>
      </c>
      <c r="AK167" s="10">
        <v>0</v>
      </c>
      <c r="AL167" s="10">
        <v>0</v>
      </c>
      <c r="AM167" s="10">
        <v>0</v>
      </c>
      <c r="AN167" s="10">
        <v>0</v>
      </c>
      <c r="AO167" s="10">
        <v>0</v>
      </c>
      <c r="AP167" s="10">
        <v>0</v>
      </c>
      <c r="AQ167" s="10">
        <v>0</v>
      </c>
      <c r="AR167" s="10">
        <v>0</v>
      </c>
      <c r="AS167" s="10">
        <v>0</v>
      </c>
      <c r="AT167" s="13">
        <f t="shared" si="5"/>
        <v>0</v>
      </c>
      <c r="AU167" s="13">
        <f t="shared" si="4"/>
        <v>0</v>
      </c>
      <c r="AV167" s="68" t="str">
        <f>+IF(Tabla1[[#This Row],[NO CERT]]=0,"NO","SI")</f>
        <v>NO</v>
      </c>
      <c r="AZ167" t="s">
        <v>54</v>
      </c>
      <c r="BA167" t="s">
        <v>89</v>
      </c>
    </row>
    <row r="168" spans="1:53" x14ac:dyDescent="0.25">
      <c r="A168" s="15" t="s">
        <v>317</v>
      </c>
      <c r="B168" s="15" t="s">
        <v>318</v>
      </c>
      <c r="C168" s="16" t="s">
        <v>13</v>
      </c>
      <c r="D168" s="17" t="s">
        <v>661</v>
      </c>
      <c r="E168" s="18" t="s">
        <v>319</v>
      </c>
      <c r="F168" s="17" t="s">
        <v>320</v>
      </c>
      <c r="G168" s="17" t="s">
        <v>321</v>
      </c>
      <c r="H168" s="17" t="s">
        <v>442</v>
      </c>
      <c r="I168" s="18" t="s">
        <v>452</v>
      </c>
      <c r="J168" s="18" t="s">
        <v>445</v>
      </c>
      <c r="K168" s="18" t="s">
        <v>556</v>
      </c>
      <c r="L168" s="17" t="s">
        <v>498</v>
      </c>
      <c r="M168" s="17" t="s">
        <v>591</v>
      </c>
      <c r="N168" s="19" t="s">
        <v>54</v>
      </c>
      <c r="O168" s="18" t="s">
        <v>498</v>
      </c>
      <c r="P168" s="18" t="s">
        <v>485</v>
      </c>
      <c r="Q168" s="18" t="s">
        <v>263</v>
      </c>
      <c r="R168" s="20" t="s">
        <v>37</v>
      </c>
      <c r="S168" s="11" t="s">
        <v>38</v>
      </c>
      <c r="T168" s="12">
        <v>0</v>
      </c>
      <c r="U168" s="12">
        <v>3000</v>
      </c>
      <c r="V168" s="9"/>
      <c r="W168" s="22">
        <v>2010</v>
      </c>
      <c r="X168" s="23">
        <v>0.67</v>
      </c>
      <c r="Y168" s="22">
        <v>990</v>
      </c>
      <c r="Z168" s="21"/>
      <c r="AA168" s="22">
        <v>2010</v>
      </c>
      <c r="AB168" s="22">
        <v>2010</v>
      </c>
      <c r="AC168" s="21"/>
      <c r="AD168" s="22">
        <v>2010</v>
      </c>
      <c r="AE168" s="23">
        <v>0.67</v>
      </c>
      <c r="AF168" s="22">
        <v>0</v>
      </c>
      <c r="AG168" s="10">
        <v>0</v>
      </c>
      <c r="AH168" s="10">
        <v>0</v>
      </c>
      <c r="AI168" s="10">
        <v>0</v>
      </c>
      <c r="AJ168" s="10">
        <v>0</v>
      </c>
      <c r="AK168" s="10">
        <v>0</v>
      </c>
      <c r="AL168" s="10">
        <v>2010</v>
      </c>
      <c r="AM168" s="10">
        <v>0</v>
      </c>
      <c r="AN168" s="10">
        <v>0</v>
      </c>
      <c r="AO168" s="10">
        <v>0</v>
      </c>
      <c r="AP168" s="10">
        <v>0</v>
      </c>
      <c r="AQ168" s="10">
        <v>0</v>
      </c>
      <c r="AR168" s="10">
        <v>0</v>
      </c>
      <c r="AS168" s="10">
        <v>990</v>
      </c>
      <c r="AT168" s="13">
        <f t="shared" si="5"/>
        <v>3000</v>
      </c>
      <c r="AU168" s="13">
        <f t="shared" si="4"/>
        <v>0</v>
      </c>
      <c r="AV168" s="68" t="str">
        <f>+IF(Tabla1[[#This Row],[NO CERT]]=0,"NO","SI")</f>
        <v>SI</v>
      </c>
      <c r="AZ168" t="s">
        <v>54</v>
      </c>
      <c r="BA168" t="s">
        <v>37</v>
      </c>
    </row>
    <row r="169" spans="1:53" x14ac:dyDescent="0.25">
      <c r="A169" s="15" t="s">
        <v>317</v>
      </c>
      <c r="B169" s="15" t="s">
        <v>318</v>
      </c>
      <c r="C169" s="16" t="s">
        <v>13</v>
      </c>
      <c r="D169" s="17" t="s">
        <v>661</v>
      </c>
      <c r="E169" s="18" t="s">
        <v>319</v>
      </c>
      <c r="F169" s="17" t="s">
        <v>320</v>
      </c>
      <c r="G169" s="17" t="s">
        <v>321</v>
      </c>
      <c r="H169" s="17" t="s">
        <v>442</v>
      </c>
      <c r="I169" s="18" t="s">
        <v>465</v>
      </c>
      <c r="J169" s="18" t="s">
        <v>440</v>
      </c>
      <c r="K169" s="18" t="s">
        <v>556</v>
      </c>
      <c r="L169" s="17" t="s">
        <v>498</v>
      </c>
      <c r="M169" s="17" t="s">
        <v>591</v>
      </c>
      <c r="N169" s="19" t="s">
        <v>54</v>
      </c>
      <c r="O169" s="18" t="s">
        <v>498</v>
      </c>
      <c r="P169" s="18" t="s">
        <v>485</v>
      </c>
      <c r="Q169" s="18" t="s">
        <v>229</v>
      </c>
      <c r="R169" s="20" t="s">
        <v>39</v>
      </c>
      <c r="S169" s="11" t="s">
        <v>40</v>
      </c>
      <c r="T169" s="12">
        <v>16800</v>
      </c>
      <c r="U169" s="12">
        <v>30201</v>
      </c>
      <c r="V169" s="9"/>
      <c r="W169" s="22">
        <v>26441</v>
      </c>
      <c r="X169" s="23">
        <v>0.87550081123141621</v>
      </c>
      <c r="Y169" s="22">
        <v>3760</v>
      </c>
      <c r="Z169" s="21"/>
      <c r="AA169" s="22">
        <v>26441</v>
      </c>
      <c r="AB169" s="22">
        <v>25301</v>
      </c>
      <c r="AC169" s="21"/>
      <c r="AD169" s="22">
        <v>25301</v>
      </c>
      <c r="AE169" s="23">
        <v>0.83775371676434551</v>
      </c>
      <c r="AF169" s="22">
        <v>1140</v>
      </c>
      <c r="AG169" s="10">
        <v>0</v>
      </c>
      <c r="AH169" s="10">
        <v>9500</v>
      </c>
      <c r="AI169" s="10">
        <v>1300</v>
      </c>
      <c r="AJ169" s="10">
        <v>1772</v>
      </c>
      <c r="AK169" s="10">
        <v>1300</v>
      </c>
      <c r="AL169" s="10">
        <v>1300</v>
      </c>
      <c r="AM169" s="10">
        <v>7529</v>
      </c>
      <c r="AN169" s="10">
        <v>1300</v>
      </c>
      <c r="AO169" s="10">
        <v>1300</v>
      </c>
      <c r="AP169" s="10">
        <v>0</v>
      </c>
      <c r="AQ169" s="10">
        <v>1550</v>
      </c>
      <c r="AR169" s="10">
        <v>1550</v>
      </c>
      <c r="AS169" s="10">
        <v>1800</v>
      </c>
      <c r="AT169" s="13">
        <f t="shared" si="5"/>
        <v>30201</v>
      </c>
      <c r="AU169" s="13">
        <f t="shared" si="4"/>
        <v>0</v>
      </c>
      <c r="AV169" s="68" t="str">
        <f>+IF(Tabla1[[#This Row],[NO CERT]]=0,"NO","SI")</f>
        <v>SI</v>
      </c>
      <c r="AZ169" t="s">
        <v>54</v>
      </c>
      <c r="BA169" t="s">
        <v>39</v>
      </c>
    </row>
    <row r="170" spans="1:53" x14ac:dyDescent="0.25">
      <c r="A170" s="15" t="s">
        <v>317</v>
      </c>
      <c r="B170" s="15" t="s">
        <v>318</v>
      </c>
      <c r="C170" s="16" t="s">
        <v>13</v>
      </c>
      <c r="D170" s="17" t="s">
        <v>661</v>
      </c>
      <c r="E170" s="18" t="s">
        <v>319</v>
      </c>
      <c r="F170" s="17" t="s">
        <v>320</v>
      </c>
      <c r="G170" s="17" t="s">
        <v>321</v>
      </c>
      <c r="H170" s="17" t="s">
        <v>442</v>
      </c>
      <c r="I170" s="18" t="s">
        <v>450</v>
      </c>
      <c r="J170" s="18" t="s">
        <v>445</v>
      </c>
      <c r="K170" s="18" t="s">
        <v>556</v>
      </c>
      <c r="L170" s="17" t="s">
        <v>498</v>
      </c>
      <c r="M170" s="17" t="s">
        <v>591</v>
      </c>
      <c r="N170" s="19" t="s">
        <v>54</v>
      </c>
      <c r="O170" s="18" t="s">
        <v>498</v>
      </c>
      <c r="P170" s="18" t="s">
        <v>485</v>
      </c>
      <c r="Q170" s="18" t="s">
        <v>655</v>
      </c>
      <c r="R170" s="20" t="s">
        <v>41</v>
      </c>
      <c r="S170" s="11" t="s">
        <v>657</v>
      </c>
      <c r="T170" s="12">
        <v>0</v>
      </c>
      <c r="U170" s="12">
        <v>22500</v>
      </c>
      <c r="V170" s="9"/>
      <c r="W170" s="22">
        <v>22500</v>
      </c>
      <c r="X170" s="23">
        <v>1</v>
      </c>
      <c r="Y170" s="22">
        <v>0</v>
      </c>
      <c r="Z170" s="21"/>
      <c r="AA170" s="22">
        <v>22500</v>
      </c>
      <c r="AB170" s="22">
        <v>22500</v>
      </c>
      <c r="AC170" s="21"/>
      <c r="AD170" s="22">
        <v>20000</v>
      </c>
      <c r="AE170" s="23">
        <v>0.88888888888888884</v>
      </c>
      <c r="AF170" s="22">
        <v>2500</v>
      </c>
      <c r="AG170" s="10">
        <v>0</v>
      </c>
      <c r="AH170" s="10">
        <v>0</v>
      </c>
      <c r="AI170" s="10">
        <v>2500</v>
      </c>
      <c r="AJ170" s="10">
        <v>2500</v>
      </c>
      <c r="AK170" s="10">
        <v>2500</v>
      </c>
      <c r="AL170" s="10">
        <v>7500</v>
      </c>
      <c r="AM170" s="10">
        <v>2500</v>
      </c>
      <c r="AN170" s="10">
        <v>0</v>
      </c>
      <c r="AO170" s="10">
        <v>2500</v>
      </c>
      <c r="AP170" s="10">
        <v>0</v>
      </c>
      <c r="AQ170" s="10">
        <v>2500</v>
      </c>
      <c r="AR170" s="10">
        <v>0</v>
      </c>
      <c r="AS170" s="10">
        <v>0</v>
      </c>
      <c r="AT170" s="13">
        <f t="shared" si="5"/>
        <v>22500</v>
      </c>
      <c r="AU170" s="13">
        <f t="shared" si="4"/>
        <v>0</v>
      </c>
      <c r="AV170" s="68" t="str">
        <f>+IF(Tabla1[[#This Row],[NO CERT]]=0,"NO","SI")</f>
        <v>NO</v>
      </c>
      <c r="AZ170" t="s">
        <v>54</v>
      </c>
      <c r="BA170" t="s">
        <v>41</v>
      </c>
    </row>
    <row r="171" spans="1:53" x14ac:dyDescent="0.25">
      <c r="A171" s="15" t="s">
        <v>317</v>
      </c>
      <c r="B171" s="15" t="s">
        <v>318</v>
      </c>
      <c r="C171" s="16" t="s">
        <v>13</v>
      </c>
      <c r="D171" s="17" t="s">
        <v>661</v>
      </c>
      <c r="E171" s="18" t="s">
        <v>319</v>
      </c>
      <c r="F171" s="17" t="s">
        <v>320</v>
      </c>
      <c r="G171" s="17" t="s">
        <v>321</v>
      </c>
      <c r="H171" s="17" t="s">
        <v>442</v>
      </c>
      <c r="I171" s="18" t="s">
        <v>671</v>
      </c>
      <c r="J171" s="18" t="s">
        <v>445</v>
      </c>
      <c r="K171" s="18" t="s">
        <v>556</v>
      </c>
      <c r="L171" s="17" t="s">
        <v>498</v>
      </c>
      <c r="M171" s="17" t="s">
        <v>591</v>
      </c>
      <c r="N171" s="19" t="s">
        <v>54</v>
      </c>
      <c r="O171" s="18" t="s">
        <v>498</v>
      </c>
      <c r="P171" s="18" t="s">
        <v>491</v>
      </c>
      <c r="Q171" s="18" t="s">
        <v>260</v>
      </c>
      <c r="R171" s="20" t="s">
        <v>50</v>
      </c>
      <c r="S171" s="11" t="s">
        <v>51</v>
      </c>
      <c r="T171" s="12">
        <v>0</v>
      </c>
      <c r="U171" s="12">
        <v>0</v>
      </c>
      <c r="V171" s="9"/>
      <c r="W171" s="22">
        <v>0</v>
      </c>
      <c r="X171" s="23">
        <v>0</v>
      </c>
      <c r="Y171" s="22">
        <v>0</v>
      </c>
      <c r="Z171" s="21"/>
      <c r="AA171" s="22">
        <v>0</v>
      </c>
      <c r="AB171" s="22">
        <v>0</v>
      </c>
      <c r="AC171" s="21"/>
      <c r="AD171" s="22">
        <v>0</v>
      </c>
      <c r="AE171" s="23">
        <v>0</v>
      </c>
      <c r="AF171" s="22">
        <v>0</v>
      </c>
      <c r="AG171" s="10">
        <v>0</v>
      </c>
      <c r="AH171" s="10">
        <v>0</v>
      </c>
      <c r="AI171" s="10">
        <v>0</v>
      </c>
      <c r="AJ171" s="10">
        <v>0</v>
      </c>
      <c r="AK171" s="10">
        <v>0</v>
      </c>
      <c r="AL171" s="10">
        <v>0</v>
      </c>
      <c r="AM171" s="10">
        <v>0</v>
      </c>
      <c r="AN171" s="10">
        <v>0</v>
      </c>
      <c r="AO171" s="10">
        <v>0</v>
      </c>
      <c r="AP171" s="10">
        <v>0</v>
      </c>
      <c r="AQ171" s="10">
        <v>0</v>
      </c>
      <c r="AR171" s="10">
        <v>0</v>
      </c>
      <c r="AS171" s="10">
        <v>0</v>
      </c>
      <c r="AT171" s="13">
        <f t="shared" si="5"/>
        <v>0</v>
      </c>
      <c r="AU171" s="13">
        <f t="shared" si="4"/>
        <v>0</v>
      </c>
      <c r="AV171" s="68" t="str">
        <f>+IF(Tabla1[[#This Row],[NO CERT]]=0,"NO","SI")</f>
        <v>NO</v>
      </c>
      <c r="AZ171" t="s">
        <v>54</v>
      </c>
      <c r="BA171" t="s">
        <v>50</v>
      </c>
    </row>
    <row r="172" spans="1:53" x14ac:dyDescent="0.25">
      <c r="A172" s="15" t="s">
        <v>317</v>
      </c>
      <c r="B172" s="15" t="s">
        <v>318</v>
      </c>
      <c r="C172" s="16" t="s">
        <v>13</v>
      </c>
      <c r="D172" s="17" t="s">
        <v>661</v>
      </c>
      <c r="E172" s="18" t="s">
        <v>319</v>
      </c>
      <c r="F172" s="17" t="s">
        <v>320</v>
      </c>
      <c r="G172" s="17" t="s">
        <v>321</v>
      </c>
      <c r="H172" s="17" t="s">
        <v>442</v>
      </c>
      <c r="I172" s="18" t="s">
        <v>444</v>
      </c>
      <c r="J172" s="18" t="s">
        <v>440</v>
      </c>
      <c r="K172" s="18" t="s">
        <v>556</v>
      </c>
      <c r="L172" s="17" t="s">
        <v>517</v>
      </c>
      <c r="M172" s="17" t="s">
        <v>592</v>
      </c>
      <c r="N172" s="19" t="s">
        <v>55</v>
      </c>
      <c r="O172" s="18" t="s">
        <v>517</v>
      </c>
      <c r="P172" s="18" t="s">
        <v>651</v>
      </c>
      <c r="Q172" s="18" t="s">
        <v>652</v>
      </c>
      <c r="R172" s="20" t="s">
        <v>578</v>
      </c>
      <c r="S172" s="11" t="s">
        <v>581</v>
      </c>
      <c r="T172" s="12">
        <v>1200</v>
      </c>
      <c r="U172" s="12">
        <v>1200</v>
      </c>
      <c r="V172" s="9"/>
      <c r="W172" s="22">
        <v>1200</v>
      </c>
      <c r="X172" s="23">
        <v>1</v>
      </c>
      <c r="Y172" s="22">
        <v>0</v>
      </c>
      <c r="Z172" s="21"/>
      <c r="AA172" s="22">
        <v>1200</v>
      </c>
      <c r="AB172" s="22">
        <v>600</v>
      </c>
      <c r="AC172" s="21"/>
      <c r="AD172" s="22">
        <v>600</v>
      </c>
      <c r="AE172" s="23">
        <v>0.5</v>
      </c>
      <c r="AF172" s="22">
        <v>600</v>
      </c>
      <c r="AG172" s="10">
        <v>0</v>
      </c>
      <c r="AH172" s="10">
        <v>0</v>
      </c>
      <c r="AI172" s="10">
        <v>0</v>
      </c>
      <c r="AJ172" s="10">
        <v>0</v>
      </c>
      <c r="AK172" s="10">
        <v>0</v>
      </c>
      <c r="AL172" s="10">
        <v>0</v>
      </c>
      <c r="AM172" s="10">
        <v>600</v>
      </c>
      <c r="AN172" s="10">
        <v>0</v>
      </c>
      <c r="AO172" s="10">
        <v>0</v>
      </c>
      <c r="AP172" s="10">
        <v>0</v>
      </c>
      <c r="AQ172" s="10">
        <v>0</v>
      </c>
      <c r="AR172" s="10">
        <v>0</v>
      </c>
      <c r="AS172" s="10">
        <v>600</v>
      </c>
      <c r="AT172" s="13">
        <f t="shared" si="5"/>
        <v>1200</v>
      </c>
      <c r="AU172" s="13">
        <f t="shared" si="4"/>
        <v>0</v>
      </c>
      <c r="AV172" s="68" t="str">
        <f>+IF(Tabla1[[#This Row],[NO CERT]]=0,"NO","SI")</f>
        <v>NO</v>
      </c>
      <c r="AZ172" t="s">
        <v>55</v>
      </c>
      <c r="BA172" t="s">
        <v>578</v>
      </c>
    </row>
    <row r="173" spans="1:53" x14ac:dyDescent="0.25">
      <c r="A173" s="15" t="s">
        <v>317</v>
      </c>
      <c r="B173" s="15" t="s">
        <v>318</v>
      </c>
      <c r="C173" s="16" t="s">
        <v>13</v>
      </c>
      <c r="D173" s="17" t="s">
        <v>661</v>
      </c>
      <c r="E173" s="18" t="s">
        <v>319</v>
      </c>
      <c r="F173" s="17" t="s">
        <v>320</v>
      </c>
      <c r="G173" s="17" t="s">
        <v>321</v>
      </c>
      <c r="H173" s="17" t="s">
        <v>442</v>
      </c>
      <c r="I173" s="18" t="s">
        <v>444</v>
      </c>
      <c r="J173" s="18" t="s">
        <v>440</v>
      </c>
      <c r="K173" s="18" t="s">
        <v>556</v>
      </c>
      <c r="L173" s="17" t="s">
        <v>517</v>
      </c>
      <c r="M173" s="17" t="s">
        <v>592</v>
      </c>
      <c r="N173" s="19" t="s">
        <v>55</v>
      </c>
      <c r="O173" s="18" t="s">
        <v>517</v>
      </c>
      <c r="P173" s="18" t="s">
        <v>651</v>
      </c>
      <c r="Q173" s="18" t="s">
        <v>660</v>
      </c>
      <c r="R173" s="20" t="s">
        <v>658</v>
      </c>
      <c r="S173" s="11" t="s">
        <v>659</v>
      </c>
      <c r="T173" s="12">
        <v>0</v>
      </c>
      <c r="U173" s="12">
        <v>56741</v>
      </c>
      <c r="V173" s="9"/>
      <c r="W173" s="22">
        <v>56741</v>
      </c>
      <c r="X173" s="23">
        <v>1</v>
      </c>
      <c r="Y173" s="22">
        <v>0</v>
      </c>
      <c r="Z173" s="21"/>
      <c r="AA173" s="22">
        <v>56741</v>
      </c>
      <c r="AB173" s="22">
        <v>42555.42</v>
      </c>
      <c r="AC173" s="21"/>
      <c r="AD173" s="22">
        <v>37827.040000000001</v>
      </c>
      <c r="AE173" s="23">
        <v>0.66666149697749422</v>
      </c>
      <c r="AF173" s="22">
        <v>18913.96</v>
      </c>
      <c r="AG173" s="10">
        <v>4728.38</v>
      </c>
      <c r="AH173" s="10">
        <v>4728.38</v>
      </c>
      <c r="AI173" s="10">
        <v>4728.38</v>
      </c>
      <c r="AJ173" s="10">
        <v>4728.38</v>
      </c>
      <c r="AK173" s="10">
        <v>4728.38</v>
      </c>
      <c r="AL173" s="10">
        <v>4728.38</v>
      </c>
      <c r="AM173" s="10">
        <v>4728.38</v>
      </c>
      <c r="AN173" s="10">
        <v>4728.38</v>
      </c>
      <c r="AO173" s="10">
        <v>0</v>
      </c>
      <c r="AP173" s="10">
        <v>4728.38</v>
      </c>
      <c r="AQ173" s="10">
        <v>4728.38</v>
      </c>
      <c r="AR173" s="10">
        <v>4728.38</v>
      </c>
      <c r="AS173" s="10">
        <v>4728.820000000007</v>
      </c>
      <c r="AT173" s="13">
        <f t="shared" si="5"/>
        <v>56741</v>
      </c>
      <c r="AU173" s="13">
        <f t="shared" si="4"/>
        <v>0</v>
      </c>
      <c r="AV173" s="68" t="str">
        <f>+IF(Tabla1[[#This Row],[NO CERT]]=0,"NO","SI")</f>
        <v>NO</v>
      </c>
      <c r="AZ173" t="s">
        <v>55</v>
      </c>
      <c r="BA173" t="s">
        <v>658</v>
      </c>
    </row>
    <row r="174" spans="1:53" x14ac:dyDescent="0.25">
      <c r="A174" s="15" t="s">
        <v>317</v>
      </c>
      <c r="B174" s="15" t="s">
        <v>318</v>
      </c>
      <c r="C174" s="16" t="s">
        <v>13</v>
      </c>
      <c r="D174" s="17" t="s">
        <v>661</v>
      </c>
      <c r="E174" s="18" t="s">
        <v>319</v>
      </c>
      <c r="F174" s="17" t="s">
        <v>320</v>
      </c>
      <c r="G174" s="17" t="s">
        <v>321</v>
      </c>
      <c r="H174" s="17" t="s">
        <v>442</v>
      </c>
      <c r="I174" s="18" t="s">
        <v>444</v>
      </c>
      <c r="J174" s="18" t="s">
        <v>440</v>
      </c>
      <c r="K174" s="18" t="s">
        <v>556</v>
      </c>
      <c r="L174" s="17" t="s">
        <v>517</v>
      </c>
      <c r="M174" s="17" t="s">
        <v>592</v>
      </c>
      <c r="N174" s="19" t="s">
        <v>55</v>
      </c>
      <c r="O174" s="18" t="s">
        <v>517</v>
      </c>
      <c r="P174" s="18" t="s">
        <v>651</v>
      </c>
      <c r="Q174" s="18" t="s">
        <v>653</v>
      </c>
      <c r="R174" s="20" t="s">
        <v>577</v>
      </c>
      <c r="S174" s="11" t="s">
        <v>580</v>
      </c>
      <c r="T174" s="12">
        <v>55560</v>
      </c>
      <c r="U174" s="12">
        <v>0</v>
      </c>
      <c r="V174" s="9"/>
      <c r="W174" s="22">
        <v>0</v>
      </c>
      <c r="X174" s="23">
        <v>0</v>
      </c>
      <c r="Y174" s="22">
        <v>0</v>
      </c>
      <c r="Z174" s="21"/>
      <c r="AA174" s="22">
        <v>0</v>
      </c>
      <c r="AB174" s="22">
        <v>0</v>
      </c>
      <c r="AC174" s="21"/>
      <c r="AD174" s="22">
        <v>0</v>
      </c>
      <c r="AE174" s="23">
        <v>0</v>
      </c>
      <c r="AF174" s="22">
        <v>0</v>
      </c>
      <c r="AG174" s="10">
        <v>0</v>
      </c>
      <c r="AH174" s="10">
        <v>0</v>
      </c>
      <c r="AI174" s="10">
        <v>0</v>
      </c>
      <c r="AJ174" s="10">
        <v>0</v>
      </c>
      <c r="AK174" s="10">
        <v>0</v>
      </c>
      <c r="AL174" s="10">
        <v>0</v>
      </c>
      <c r="AM174" s="10">
        <v>0</v>
      </c>
      <c r="AN174" s="10">
        <v>0</v>
      </c>
      <c r="AO174" s="10">
        <v>0</v>
      </c>
      <c r="AP174" s="10">
        <v>0</v>
      </c>
      <c r="AQ174" s="10">
        <v>0</v>
      </c>
      <c r="AR174" s="10">
        <v>0</v>
      </c>
      <c r="AS174" s="10">
        <v>0</v>
      </c>
      <c r="AT174" s="13">
        <f t="shared" si="5"/>
        <v>0</v>
      </c>
      <c r="AU174" s="13">
        <f t="shared" si="4"/>
        <v>0</v>
      </c>
      <c r="AV174" s="68" t="str">
        <f>+IF(Tabla1[[#This Row],[NO CERT]]=0,"NO","SI")</f>
        <v>NO</v>
      </c>
      <c r="AZ174" t="s">
        <v>55</v>
      </c>
      <c r="BA174" t="s">
        <v>577</v>
      </c>
    </row>
    <row r="175" spans="1:53" x14ac:dyDescent="0.25">
      <c r="A175" s="15" t="s">
        <v>317</v>
      </c>
      <c r="B175" s="15" t="s">
        <v>318</v>
      </c>
      <c r="C175" s="16" t="s">
        <v>13</v>
      </c>
      <c r="D175" s="17" t="s">
        <v>661</v>
      </c>
      <c r="E175" s="18" t="s">
        <v>319</v>
      </c>
      <c r="F175" s="17" t="s">
        <v>320</v>
      </c>
      <c r="G175" s="17" t="s">
        <v>321</v>
      </c>
      <c r="H175" s="17" t="s">
        <v>442</v>
      </c>
      <c r="I175" s="18" t="s">
        <v>444</v>
      </c>
      <c r="J175" s="18" t="s">
        <v>440</v>
      </c>
      <c r="K175" s="18" t="s">
        <v>556</v>
      </c>
      <c r="L175" s="17" t="s">
        <v>517</v>
      </c>
      <c r="M175" s="17" t="s">
        <v>592</v>
      </c>
      <c r="N175" s="19" t="s">
        <v>55</v>
      </c>
      <c r="O175" s="18" t="s">
        <v>517</v>
      </c>
      <c r="P175" s="18" t="s">
        <v>651</v>
      </c>
      <c r="Q175" s="18" t="s">
        <v>654</v>
      </c>
      <c r="R175" s="20" t="s">
        <v>579</v>
      </c>
      <c r="S175" s="11" t="s">
        <v>582</v>
      </c>
      <c r="T175" s="12">
        <v>4812</v>
      </c>
      <c r="U175" s="12">
        <v>4800</v>
      </c>
      <c r="V175" s="9"/>
      <c r="W175" s="22">
        <v>4787</v>
      </c>
      <c r="X175" s="23">
        <v>0.99729166666666669</v>
      </c>
      <c r="Y175" s="22">
        <v>13</v>
      </c>
      <c r="Z175" s="21"/>
      <c r="AA175" s="22">
        <v>4787</v>
      </c>
      <c r="AB175" s="22">
        <v>3589.7400000000007</v>
      </c>
      <c r="AC175" s="21"/>
      <c r="AD175" s="22">
        <v>3190.8800000000006</v>
      </c>
      <c r="AE175" s="23">
        <v>0.66476666666666684</v>
      </c>
      <c r="AF175" s="22">
        <v>1596.1199999999994</v>
      </c>
      <c r="AG175" s="10">
        <v>398.86</v>
      </c>
      <c r="AH175" s="10">
        <v>398.86</v>
      </c>
      <c r="AI175" s="10">
        <v>398.86</v>
      </c>
      <c r="AJ175" s="10">
        <v>398.86</v>
      </c>
      <c r="AK175" s="10">
        <v>398.86</v>
      </c>
      <c r="AL175" s="10">
        <v>398.86</v>
      </c>
      <c r="AM175" s="10">
        <v>398.86</v>
      </c>
      <c r="AN175" s="10">
        <v>398.86</v>
      </c>
      <c r="AO175" s="10">
        <v>0</v>
      </c>
      <c r="AP175" s="10">
        <v>400</v>
      </c>
      <c r="AQ175" s="10">
        <v>400</v>
      </c>
      <c r="AR175" s="10">
        <v>400</v>
      </c>
      <c r="AS175" s="10">
        <v>409.11999999999898</v>
      </c>
      <c r="AT175" s="13">
        <f t="shared" si="5"/>
        <v>4800</v>
      </c>
      <c r="AU175" s="13">
        <f t="shared" si="4"/>
        <v>0</v>
      </c>
      <c r="AV175" s="68" t="str">
        <f>+IF(Tabla1[[#This Row],[NO CERT]]=0,"NO","SI")</f>
        <v>SI</v>
      </c>
      <c r="AZ175" t="s">
        <v>55</v>
      </c>
      <c r="BA175" t="s">
        <v>579</v>
      </c>
    </row>
    <row r="176" spans="1:53" x14ac:dyDescent="0.25">
      <c r="A176" s="15" t="s">
        <v>317</v>
      </c>
      <c r="B176" s="15" t="s">
        <v>318</v>
      </c>
      <c r="C176" s="16" t="s">
        <v>13</v>
      </c>
      <c r="D176" s="17" t="s">
        <v>661</v>
      </c>
      <c r="E176" s="18" t="s">
        <v>319</v>
      </c>
      <c r="F176" s="17" t="s">
        <v>320</v>
      </c>
      <c r="G176" s="17" t="s">
        <v>321</v>
      </c>
      <c r="H176" s="17" t="s">
        <v>442</v>
      </c>
      <c r="I176" s="18" t="s">
        <v>452</v>
      </c>
      <c r="J176" s="18" t="s">
        <v>445</v>
      </c>
      <c r="K176" s="18" t="s">
        <v>556</v>
      </c>
      <c r="L176" s="17" t="s">
        <v>517</v>
      </c>
      <c r="M176" s="17" t="s">
        <v>592</v>
      </c>
      <c r="N176" s="19" t="s">
        <v>55</v>
      </c>
      <c r="O176" s="18" t="s">
        <v>517</v>
      </c>
      <c r="P176" s="18" t="s">
        <v>485</v>
      </c>
      <c r="Q176" s="18" t="s">
        <v>231</v>
      </c>
      <c r="R176" s="20" t="s">
        <v>20</v>
      </c>
      <c r="S176" s="11" t="s">
        <v>21</v>
      </c>
      <c r="T176" s="12">
        <v>4400</v>
      </c>
      <c r="U176" s="12">
        <v>10075</v>
      </c>
      <c r="V176" s="9"/>
      <c r="W176" s="22">
        <v>10074.75</v>
      </c>
      <c r="X176" s="23">
        <v>0.99997518610421832</v>
      </c>
      <c r="Y176" s="22">
        <v>0.25</v>
      </c>
      <c r="Z176" s="21"/>
      <c r="AA176" s="22">
        <v>10074.75</v>
      </c>
      <c r="AB176" s="22">
        <v>3853.6800000000003</v>
      </c>
      <c r="AC176" s="21"/>
      <c r="AD176" s="22">
        <v>2481.59</v>
      </c>
      <c r="AE176" s="23">
        <v>0.24631166253101738</v>
      </c>
      <c r="AF176" s="22">
        <v>7593.16</v>
      </c>
      <c r="AG176" s="10">
        <v>0</v>
      </c>
      <c r="AH176" s="10">
        <v>0</v>
      </c>
      <c r="AI176" s="10">
        <v>552.69000000000005</v>
      </c>
      <c r="AJ176" s="10">
        <v>0</v>
      </c>
      <c r="AK176" s="10">
        <v>0</v>
      </c>
      <c r="AL176" s="10">
        <v>0</v>
      </c>
      <c r="AM176" s="10">
        <v>1698.62</v>
      </c>
      <c r="AN176" s="10">
        <v>230.28</v>
      </c>
      <c r="AO176" s="10">
        <v>0</v>
      </c>
      <c r="AP176" s="10">
        <v>1100</v>
      </c>
      <c r="AQ176" s="10">
        <v>1100</v>
      </c>
      <c r="AR176" s="10">
        <v>1067.7299999999996</v>
      </c>
      <c r="AS176" s="10">
        <v>4325.68</v>
      </c>
      <c r="AT176" s="13">
        <f t="shared" si="5"/>
        <v>10075</v>
      </c>
      <c r="AU176" s="13">
        <f t="shared" si="4"/>
        <v>0</v>
      </c>
      <c r="AV176" s="68" t="str">
        <f>+IF(Tabla1[[#This Row],[NO CERT]]=0,"NO","SI")</f>
        <v>SI</v>
      </c>
      <c r="AZ176" t="s">
        <v>55</v>
      </c>
      <c r="BA176" t="s">
        <v>20</v>
      </c>
    </row>
    <row r="177" spans="1:53" x14ac:dyDescent="0.25">
      <c r="A177" s="15" t="s">
        <v>317</v>
      </c>
      <c r="B177" s="15" t="s">
        <v>318</v>
      </c>
      <c r="C177" s="16" t="s">
        <v>13</v>
      </c>
      <c r="D177" s="17" t="s">
        <v>661</v>
      </c>
      <c r="E177" s="18" t="s">
        <v>319</v>
      </c>
      <c r="F177" s="17" t="s">
        <v>320</v>
      </c>
      <c r="G177" s="17" t="s">
        <v>321</v>
      </c>
      <c r="H177" s="17" t="s">
        <v>442</v>
      </c>
      <c r="I177" s="18" t="s">
        <v>452</v>
      </c>
      <c r="J177" s="18" t="s">
        <v>445</v>
      </c>
      <c r="K177" s="18" t="s">
        <v>556</v>
      </c>
      <c r="L177" s="17" t="s">
        <v>517</v>
      </c>
      <c r="M177" s="17" t="s">
        <v>592</v>
      </c>
      <c r="N177" s="19" t="s">
        <v>55</v>
      </c>
      <c r="O177" s="18" t="s">
        <v>517</v>
      </c>
      <c r="P177" s="18" t="s">
        <v>485</v>
      </c>
      <c r="Q177" s="18" t="s">
        <v>234</v>
      </c>
      <c r="R177" s="20" t="s">
        <v>15</v>
      </c>
      <c r="S177" s="11" t="s">
        <v>16</v>
      </c>
      <c r="T177" s="12">
        <v>0</v>
      </c>
      <c r="U177" s="12">
        <v>4100</v>
      </c>
      <c r="V177" s="9"/>
      <c r="W177" s="22">
        <v>4100</v>
      </c>
      <c r="X177" s="23">
        <v>1</v>
      </c>
      <c r="Y177" s="22">
        <v>0</v>
      </c>
      <c r="Z177" s="21"/>
      <c r="AA177" s="22">
        <v>4100</v>
      </c>
      <c r="AB177" s="22">
        <v>1519.25</v>
      </c>
      <c r="AC177" s="21"/>
      <c r="AD177" s="22">
        <v>1519.25</v>
      </c>
      <c r="AE177" s="23">
        <v>0.37054878048780487</v>
      </c>
      <c r="AF177" s="22">
        <v>2580.75</v>
      </c>
      <c r="AG177" s="10">
        <v>0</v>
      </c>
      <c r="AH177" s="10">
        <v>500</v>
      </c>
      <c r="AI177" s="10">
        <v>312.75</v>
      </c>
      <c r="AJ177" s="10">
        <v>10</v>
      </c>
      <c r="AK177" s="10">
        <v>20</v>
      </c>
      <c r="AL177" s="10">
        <v>274.39999999999998</v>
      </c>
      <c r="AM177" s="10">
        <v>261.5</v>
      </c>
      <c r="AN177" s="10">
        <v>140.6</v>
      </c>
      <c r="AO177" s="10">
        <v>0</v>
      </c>
      <c r="AP177" s="10">
        <v>645.1875</v>
      </c>
      <c r="AQ177" s="10">
        <v>645.1875</v>
      </c>
      <c r="AR177" s="10">
        <v>645.1875</v>
      </c>
      <c r="AS177" s="10">
        <v>645.1875</v>
      </c>
      <c r="AT177" s="13">
        <f t="shared" si="5"/>
        <v>4100</v>
      </c>
      <c r="AU177" s="13">
        <f t="shared" si="4"/>
        <v>0</v>
      </c>
      <c r="AV177" s="68" t="str">
        <f>+IF(Tabla1[[#This Row],[NO CERT]]=0,"NO","SI")</f>
        <v>NO</v>
      </c>
      <c r="AZ177" t="s">
        <v>55</v>
      </c>
      <c r="BA177" t="s">
        <v>15</v>
      </c>
    </row>
    <row r="178" spans="1:53" x14ac:dyDescent="0.25">
      <c r="A178" s="15" t="s">
        <v>317</v>
      </c>
      <c r="B178" s="15" t="s">
        <v>318</v>
      </c>
      <c r="C178" s="16" t="s">
        <v>13</v>
      </c>
      <c r="D178" s="17" t="s">
        <v>661</v>
      </c>
      <c r="E178" s="18" t="s">
        <v>319</v>
      </c>
      <c r="F178" s="17" t="s">
        <v>320</v>
      </c>
      <c r="G178" s="17" t="s">
        <v>321</v>
      </c>
      <c r="H178" s="17" t="s">
        <v>442</v>
      </c>
      <c r="I178" s="18" t="s">
        <v>449</v>
      </c>
      <c r="J178" s="18" t="s">
        <v>440</v>
      </c>
      <c r="K178" s="18" t="s">
        <v>556</v>
      </c>
      <c r="L178" s="17" t="s">
        <v>517</v>
      </c>
      <c r="M178" s="17" t="s">
        <v>592</v>
      </c>
      <c r="N178" s="19" t="s">
        <v>55</v>
      </c>
      <c r="O178" s="18" t="s">
        <v>517</v>
      </c>
      <c r="P178" s="18" t="s">
        <v>485</v>
      </c>
      <c r="Q178" s="18" t="s">
        <v>235</v>
      </c>
      <c r="R178" s="20" t="s">
        <v>18</v>
      </c>
      <c r="S178" s="11" t="s">
        <v>19</v>
      </c>
      <c r="T178" s="12">
        <v>800</v>
      </c>
      <c r="U178" s="12">
        <v>800</v>
      </c>
      <c r="V178" s="9"/>
      <c r="W178" s="22">
        <v>0</v>
      </c>
      <c r="X178" s="23">
        <v>0</v>
      </c>
      <c r="Y178" s="22">
        <v>800</v>
      </c>
      <c r="Z178" s="21"/>
      <c r="AA178" s="22">
        <v>0</v>
      </c>
      <c r="AB178" s="22">
        <v>0</v>
      </c>
      <c r="AC178" s="21"/>
      <c r="AD178" s="22">
        <v>0</v>
      </c>
      <c r="AE178" s="23">
        <v>0</v>
      </c>
      <c r="AF178" s="22">
        <v>0</v>
      </c>
      <c r="AG178" s="10">
        <v>0</v>
      </c>
      <c r="AH178" s="10">
        <v>0</v>
      </c>
      <c r="AI178" s="10">
        <v>0</v>
      </c>
      <c r="AJ178" s="10">
        <v>0</v>
      </c>
      <c r="AK178" s="10">
        <v>0</v>
      </c>
      <c r="AL178" s="10">
        <v>0</v>
      </c>
      <c r="AM178" s="10">
        <v>0</v>
      </c>
      <c r="AN178" s="10">
        <v>0</v>
      </c>
      <c r="AO178" s="10">
        <v>0</v>
      </c>
      <c r="AP178" s="10">
        <v>0</v>
      </c>
      <c r="AQ178" s="10">
        <v>800</v>
      </c>
      <c r="AR178" s="10">
        <v>0</v>
      </c>
      <c r="AS178" s="10">
        <v>0</v>
      </c>
      <c r="AT178" s="13">
        <f t="shared" si="5"/>
        <v>800</v>
      </c>
      <c r="AU178" s="13">
        <f t="shared" si="4"/>
        <v>0</v>
      </c>
      <c r="AV178" s="68" t="str">
        <f>+IF(Tabla1[[#This Row],[NO CERT]]=0,"NO","SI")</f>
        <v>SI</v>
      </c>
      <c r="AZ178" t="s">
        <v>55</v>
      </c>
      <c r="BA178" t="s">
        <v>18</v>
      </c>
    </row>
    <row r="179" spans="1:53" x14ac:dyDescent="0.25">
      <c r="A179" s="15" t="s">
        <v>317</v>
      </c>
      <c r="B179" s="15" t="s">
        <v>318</v>
      </c>
      <c r="C179" s="16" t="s">
        <v>13</v>
      </c>
      <c r="D179" s="17" t="s">
        <v>661</v>
      </c>
      <c r="E179" s="18" t="s">
        <v>319</v>
      </c>
      <c r="F179" s="17" t="s">
        <v>320</v>
      </c>
      <c r="G179" s="17" t="s">
        <v>321</v>
      </c>
      <c r="H179" s="17" t="s">
        <v>442</v>
      </c>
      <c r="I179" s="18" t="s">
        <v>449</v>
      </c>
      <c r="J179" s="18" t="s">
        <v>440</v>
      </c>
      <c r="K179" s="18" t="s">
        <v>556</v>
      </c>
      <c r="L179" s="17" t="s">
        <v>517</v>
      </c>
      <c r="M179" s="17" t="s">
        <v>592</v>
      </c>
      <c r="N179" s="19" t="s">
        <v>55</v>
      </c>
      <c r="O179" s="18" t="s">
        <v>517</v>
      </c>
      <c r="P179" s="18" t="s">
        <v>485</v>
      </c>
      <c r="Q179" s="18" t="s">
        <v>345</v>
      </c>
      <c r="R179" s="20" t="s">
        <v>344</v>
      </c>
      <c r="S179" s="11" t="s">
        <v>346</v>
      </c>
      <c r="T179" s="12">
        <v>4800</v>
      </c>
      <c r="U179" s="12">
        <v>4800</v>
      </c>
      <c r="V179" s="9"/>
      <c r="W179" s="22">
        <v>0</v>
      </c>
      <c r="X179" s="23">
        <v>0</v>
      </c>
      <c r="Y179" s="22">
        <v>4800</v>
      </c>
      <c r="Z179" s="21"/>
      <c r="AA179" s="22">
        <v>0</v>
      </c>
      <c r="AB179" s="22">
        <v>0</v>
      </c>
      <c r="AC179" s="21"/>
      <c r="AD179" s="22">
        <v>0</v>
      </c>
      <c r="AE179" s="23">
        <v>0</v>
      </c>
      <c r="AF179" s="22">
        <v>0</v>
      </c>
      <c r="AG179" s="10">
        <v>0</v>
      </c>
      <c r="AH179" s="10">
        <v>0</v>
      </c>
      <c r="AI179" s="10">
        <v>0</v>
      </c>
      <c r="AJ179" s="10">
        <v>0</v>
      </c>
      <c r="AK179" s="10">
        <v>0</v>
      </c>
      <c r="AL179" s="10">
        <v>0</v>
      </c>
      <c r="AM179" s="10">
        <v>0</v>
      </c>
      <c r="AN179" s="10">
        <v>0</v>
      </c>
      <c r="AO179" s="10">
        <v>0</v>
      </c>
      <c r="AP179" s="10">
        <v>4800</v>
      </c>
      <c r="AQ179" s="10">
        <v>0</v>
      </c>
      <c r="AR179" s="10">
        <v>0</v>
      </c>
      <c r="AS179" s="10">
        <v>0</v>
      </c>
      <c r="AT179" s="13">
        <f t="shared" si="5"/>
        <v>4800</v>
      </c>
      <c r="AU179" s="13">
        <f t="shared" si="4"/>
        <v>0</v>
      </c>
      <c r="AV179" s="68" t="str">
        <f>+IF(Tabla1[[#This Row],[NO CERT]]=0,"NO","SI")</f>
        <v>SI</v>
      </c>
      <c r="AZ179" t="s">
        <v>55</v>
      </c>
      <c r="BA179" t="s">
        <v>344</v>
      </c>
    </row>
    <row r="180" spans="1:53" x14ac:dyDescent="0.25">
      <c r="A180" s="15" t="s">
        <v>317</v>
      </c>
      <c r="B180" s="15" t="s">
        <v>318</v>
      </c>
      <c r="C180" s="16" t="s">
        <v>13</v>
      </c>
      <c r="D180" s="17" t="s">
        <v>661</v>
      </c>
      <c r="E180" s="18" t="s">
        <v>319</v>
      </c>
      <c r="F180" s="17" t="s">
        <v>320</v>
      </c>
      <c r="G180" s="17" t="s">
        <v>321</v>
      </c>
      <c r="H180" s="17" t="s">
        <v>442</v>
      </c>
      <c r="I180" s="18" t="s">
        <v>487</v>
      </c>
      <c r="J180" s="18" t="s">
        <v>445</v>
      </c>
      <c r="K180" s="18" t="s">
        <v>556</v>
      </c>
      <c r="L180" s="17" t="s">
        <v>517</v>
      </c>
      <c r="M180" s="17" t="s">
        <v>592</v>
      </c>
      <c r="N180" s="19" t="s">
        <v>55</v>
      </c>
      <c r="O180" s="18" t="s">
        <v>517</v>
      </c>
      <c r="P180" s="18" t="s">
        <v>485</v>
      </c>
      <c r="Q180" s="18" t="s">
        <v>227</v>
      </c>
      <c r="R180" s="20" t="s">
        <v>22</v>
      </c>
      <c r="S180" s="11" t="s">
        <v>23</v>
      </c>
      <c r="T180" s="12">
        <v>0</v>
      </c>
      <c r="U180" s="12">
        <v>1300</v>
      </c>
      <c r="V180" s="9"/>
      <c r="W180" s="22">
        <v>1300</v>
      </c>
      <c r="X180" s="23">
        <v>1</v>
      </c>
      <c r="Y180" s="22">
        <v>0</v>
      </c>
      <c r="Z180" s="21"/>
      <c r="AA180" s="22">
        <v>1300</v>
      </c>
      <c r="AB180" s="22">
        <v>0</v>
      </c>
      <c r="AC180" s="21"/>
      <c r="AD180" s="22">
        <v>0</v>
      </c>
      <c r="AE180" s="23">
        <v>0</v>
      </c>
      <c r="AF180" s="22">
        <v>1300</v>
      </c>
      <c r="AG180" s="10">
        <v>0</v>
      </c>
      <c r="AH180" s="10">
        <v>0</v>
      </c>
      <c r="AI180" s="10">
        <v>0</v>
      </c>
      <c r="AJ180" s="10">
        <v>0</v>
      </c>
      <c r="AK180" s="10">
        <v>0</v>
      </c>
      <c r="AL180" s="10">
        <v>0</v>
      </c>
      <c r="AM180" s="10">
        <v>0</v>
      </c>
      <c r="AN180" s="10">
        <v>0</v>
      </c>
      <c r="AO180" s="10">
        <v>0</v>
      </c>
      <c r="AP180" s="10">
        <v>260</v>
      </c>
      <c r="AQ180" s="10">
        <v>260</v>
      </c>
      <c r="AR180" s="10">
        <v>260</v>
      </c>
      <c r="AS180" s="10">
        <v>520</v>
      </c>
      <c r="AT180" s="13">
        <f t="shared" si="5"/>
        <v>1300</v>
      </c>
      <c r="AU180" s="13">
        <f t="shared" si="4"/>
        <v>0</v>
      </c>
      <c r="AV180" s="68" t="str">
        <f>+IF(Tabla1[[#This Row],[NO CERT]]=0,"NO","SI")</f>
        <v>NO</v>
      </c>
      <c r="AZ180" t="s">
        <v>55</v>
      </c>
      <c r="BA180" t="s">
        <v>22</v>
      </c>
    </row>
    <row r="181" spans="1:53" x14ac:dyDescent="0.25">
      <c r="A181" s="15" t="s">
        <v>317</v>
      </c>
      <c r="B181" s="15" t="s">
        <v>318</v>
      </c>
      <c r="C181" s="16" t="s">
        <v>13</v>
      </c>
      <c r="D181" s="17" t="s">
        <v>661</v>
      </c>
      <c r="E181" s="18" t="s">
        <v>319</v>
      </c>
      <c r="F181" s="17" t="s">
        <v>320</v>
      </c>
      <c r="G181" s="17" t="s">
        <v>321</v>
      </c>
      <c r="H181" s="17" t="s">
        <v>442</v>
      </c>
      <c r="I181" s="18" t="s">
        <v>523</v>
      </c>
      <c r="J181" s="18" t="s">
        <v>445</v>
      </c>
      <c r="K181" s="18" t="s">
        <v>556</v>
      </c>
      <c r="L181" s="17" t="s">
        <v>517</v>
      </c>
      <c r="M181" s="17" t="s">
        <v>592</v>
      </c>
      <c r="N181" s="19" t="s">
        <v>55</v>
      </c>
      <c r="O181" s="18" t="s">
        <v>517</v>
      </c>
      <c r="P181" s="18" t="s">
        <v>485</v>
      </c>
      <c r="Q181" s="18" t="s">
        <v>228</v>
      </c>
      <c r="R181" s="20" t="s">
        <v>24</v>
      </c>
      <c r="S181" s="11" t="s">
        <v>25</v>
      </c>
      <c r="T181" s="12">
        <v>0</v>
      </c>
      <c r="U181" s="12">
        <v>6688</v>
      </c>
      <c r="V181" s="9"/>
      <c r="W181" s="22">
        <v>6688</v>
      </c>
      <c r="X181" s="23">
        <v>1</v>
      </c>
      <c r="Y181" s="22">
        <v>0</v>
      </c>
      <c r="Z181" s="21"/>
      <c r="AA181" s="22">
        <v>6688</v>
      </c>
      <c r="AB181" s="22">
        <v>5184.5</v>
      </c>
      <c r="AC181" s="21"/>
      <c r="AD181" s="22">
        <v>5184.5</v>
      </c>
      <c r="AE181" s="23">
        <v>0.77519437799043067</v>
      </c>
      <c r="AF181" s="22">
        <v>1503.5</v>
      </c>
      <c r="AG181" s="10">
        <v>0</v>
      </c>
      <c r="AH181" s="10">
        <v>0</v>
      </c>
      <c r="AI181" s="10">
        <v>593.5</v>
      </c>
      <c r="AJ181" s="10">
        <v>933.5</v>
      </c>
      <c r="AK181" s="10">
        <v>702.5</v>
      </c>
      <c r="AL181" s="10">
        <v>625</v>
      </c>
      <c r="AM181" s="10">
        <v>677</v>
      </c>
      <c r="AN181" s="10">
        <v>1653</v>
      </c>
      <c r="AO181" s="10">
        <v>0</v>
      </c>
      <c r="AP181" s="10">
        <v>1503.5</v>
      </c>
      <c r="AQ181" s="10">
        <v>0</v>
      </c>
      <c r="AR181" s="10">
        <v>0</v>
      </c>
      <c r="AS181" s="10">
        <v>0</v>
      </c>
      <c r="AT181" s="13">
        <f t="shared" si="5"/>
        <v>6688</v>
      </c>
      <c r="AU181" s="13">
        <f t="shared" si="4"/>
        <v>0</v>
      </c>
      <c r="AV181" s="68" t="str">
        <f>+IF(Tabla1[[#This Row],[NO CERT]]=0,"NO","SI")</f>
        <v>NO</v>
      </c>
      <c r="AZ181" t="s">
        <v>55</v>
      </c>
      <c r="BA181" t="s">
        <v>24</v>
      </c>
    </row>
    <row r="182" spans="1:53" x14ac:dyDescent="0.25">
      <c r="A182" s="15" t="s">
        <v>317</v>
      </c>
      <c r="B182" s="15" t="s">
        <v>318</v>
      </c>
      <c r="C182" s="16" t="s">
        <v>13</v>
      </c>
      <c r="D182" s="17" t="s">
        <v>661</v>
      </c>
      <c r="E182" s="18" t="s">
        <v>319</v>
      </c>
      <c r="F182" s="17" t="s">
        <v>320</v>
      </c>
      <c r="G182" s="17" t="s">
        <v>321</v>
      </c>
      <c r="H182" s="17" t="s">
        <v>442</v>
      </c>
      <c r="I182" s="18" t="s">
        <v>452</v>
      </c>
      <c r="J182" s="18" t="s">
        <v>445</v>
      </c>
      <c r="K182" s="18" t="s">
        <v>556</v>
      </c>
      <c r="L182" s="17" t="s">
        <v>517</v>
      </c>
      <c r="M182" s="17" t="s">
        <v>592</v>
      </c>
      <c r="N182" s="19" t="s">
        <v>55</v>
      </c>
      <c r="O182" s="18" t="s">
        <v>517</v>
      </c>
      <c r="P182" s="18" t="s">
        <v>485</v>
      </c>
      <c r="Q182" s="18" t="s">
        <v>238</v>
      </c>
      <c r="R182" s="20" t="s">
        <v>26</v>
      </c>
      <c r="S182" s="11" t="s">
        <v>27</v>
      </c>
      <c r="T182" s="12">
        <v>0</v>
      </c>
      <c r="U182" s="12">
        <v>1300</v>
      </c>
      <c r="V182" s="9"/>
      <c r="W182" s="22">
        <v>1300</v>
      </c>
      <c r="X182" s="23">
        <v>1</v>
      </c>
      <c r="Y182" s="22">
        <v>0</v>
      </c>
      <c r="Z182" s="21"/>
      <c r="AA182" s="22">
        <v>1300</v>
      </c>
      <c r="AB182" s="22">
        <v>120</v>
      </c>
      <c r="AC182" s="21"/>
      <c r="AD182" s="22">
        <v>120</v>
      </c>
      <c r="AE182" s="23">
        <v>9.2307692307692313E-2</v>
      </c>
      <c r="AF182" s="22">
        <v>1180</v>
      </c>
      <c r="AG182" s="10">
        <v>0</v>
      </c>
      <c r="AH182" s="10">
        <v>0</v>
      </c>
      <c r="AI182" s="10">
        <v>75</v>
      </c>
      <c r="AJ182" s="10">
        <v>15</v>
      </c>
      <c r="AK182" s="10">
        <v>0</v>
      </c>
      <c r="AL182" s="10">
        <v>0</v>
      </c>
      <c r="AM182" s="10">
        <v>15</v>
      </c>
      <c r="AN182" s="10">
        <v>15</v>
      </c>
      <c r="AO182" s="10">
        <v>0</v>
      </c>
      <c r="AP182" s="10">
        <v>118</v>
      </c>
      <c r="AQ182" s="10">
        <v>236</v>
      </c>
      <c r="AR182" s="10">
        <v>354</v>
      </c>
      <c r="AS182" s="10">
        <v>472</v>
      </c>
      <c r="AT182" s="13">
        <f t="shared" si="5"/>
        <v>1300</v>
      </c>
      <c r="AU182" s="13">
        <f t="shared" si="4"/>
        <v>0</v>
      </c>
      <c r="AV182" s="68" t="str">
        <f>+IF(Tabla1[[#This Row],[NO CERT]]=0,"NO","SI")</f>
        <v>NO</v>
      </c>
      <c r="AZ182" t="s">
        <v>55</v>
      </c>
      <c r="BA182" t="s">
        <v>26</v>
      </c>
    </row>
    <row r="183" spans="1:53" x14ac:dyDescent="0.25">
      <c r="A183" s="15" t="s">
        <v>317</v>
      </c>
      <c r="B183" s="15" t="s">
        <v>318</v>
      </c>
      <c r="C183" s="16" t="s">
        <v>13</v>
      </c>
      <c r="D183" s="17" t="s">
        <v>661</v>
      </c>
      <c r="E183" s="18" t="s">
        <v>319</v>
      </c>
      <c r="F183" s="17" t="s">
        <v>320</v>
      </c>
      <c r="G183" s="17" t="s">
        <v>321</v>
      </c>
      <c r="H183" s="17" t="s">
        <v>442</v>
      </c>
      <c r="I183" s="18" t="s">
        <v>448</v>
      </c>
      <c r="J183" s="18" t="s">
        <v>440</v>
      </c>
      <c r="K183" s="18" t="s">
        <v>556</v>
      </c>
      <c r="L183" s="17" t="s">
        <v>517</v>
      </c>
      <c r="M183" s="17" t="s">
        <v>592</v>
      </c>
      <c r="N183" s="19" t="s">
        <v>55</v>
      </c>
      <c r="O183" s="18" t="s">
        <v>517</v>
      </c>
      <c r="P183" s="18" t="s">
        <v>485</v>
      </c>
      <c r="Q183" s="18" t="s">
        <v>239</v>
      </c>
      <c r="R183" s="20" t="s">
        <v>43</v>
      </c>
      <c r="S183" s="11" t="s">
        <v>44</v>
      </c>
      <c r="T183" s="12">
        <v>5400</v>
      </c>
      <c r="U183" s="12">
        <v>5400</v>
      </c>
      <c r="V183" s="9"/>
      <c r="W183" s="22">
        <v>5400</v>
      </c>
      <c r="X183" s="23">
        <v>1</v>
      </c>
      <c r="Y183" s="22">
        <v>0</v>
      </c>
      <c r="Z183" s="21"/>
      <c r="AA183" s="22">
        <v>5400</v>
      </c>
      <c r="AB183" s="22">
        <v>5400</v>
      </c>
      <c r="AC183" s="21"/>
      <c r="AD183" s="22">
        <v>3714.7</v>
      </c>
      <c r="AE183" s="23">
        <v>0.68790740740740741</v>
      </c>
      <c r="AF183" s="22">
        <v>1685.3000000000002</v>
      </c>
      <c r="AG183" s="10">
        <v>0</v>
      </c>
      <c r="AH183" s="10">
        <v>675.5</v>
      </c>
      <c r="AI183" s="10">
        <v>361.2</v>
      </c>
      <c r="AJ183" s="10">
        <v>443.7</v>
      </c>
      <c r="AK183" s="10">
        <v>428</v>
      </c>
      <c r="AL183" s="10">
        <v>482.9</v>
      </c>
      <c r="AM183" s="10">
        <v>448.7</v>
      </c>
      <c r="AN183" s="10">
        <v>470</v>
      </c>
      <c r="AO183" s="10">
        <v>404.7</v>
      </c>
      <c r="AP183" s="10">
        <v>0</v>
      </c>
      <c r="AQ183" s="10">
        <v>450</v>
      </c>
      <c r="AR183" s="10">
        <v>450</v>
      </c>
      <c r="AS183" s="10">
        <v>785.30000000000018</v>
      </c>
      <c r="AT183" s="13">
        <f t="shared" si="5"/>
        <v>5400</v>
      </c>
      <c r="AU183" s="13">
        <f t="shared" si="4"/>
        <v>0</v>
      </c>
      <c r="AV183" s="68" t="str">
        <f>+IF(Tabla1[[#This Row],[NO CERT]]=0,"NO","SI")</f>
        <v>NO</v>
      </c>
      <c r="AZ183" t="s">
        <v>55</v>
      </c>
      <c r="BA183" t="s">
        <v>43</v>
      </c>
    </row>
    <row r="184" spans="1:53" x14ac:dyDescent="0.25">
      <c r="A184" s="15" t="s">
        <v>317</v>
      </c>
      <c r="B184" s="15" t="s">
        <v>318</v>
      </c>
      <c r="C184" s="16" t="s">
        <v>13</v>
      </c>
      <c r="D184" s="17" t="s">
        <v>661</v>
      </c>
      <c r="E184" s="18" t="s">
        <v>319</v>
      </c>
      <c r="F184" s="17" t="s">
        <v>320</v>
      </c>
      <c r="G184" s="17" t="s">
        <v>321</v>
      </c>
      <c r="H184" s="17" t="s">
        <v>442</v>
      </c>
      <c r="I184" s="18" t="s">
        <v>448</v>
      </c>
      <c r="J184" s="18" t="s">
        <v>440</v>
      </c>
      <c r="K184" s="18" t="s">
        <v>556</v>
      </c>
      <c r="L184" s="17" t="s">
        <v>517</v>
      </c>
      <c r="M184" s="17" t="s">
        <v>592</v>
      </c>
      <c r="N184" s="19" t="s">
        <v>55</v>
      </c>
      <c r="O184" s="18" t="s">
        <v>517</v>
      </c>
      <c r="P184" s="18" t="s">
        <v>485</v>
      </c>
      <c r="Q184" s="18" t="s">
        <v>240</v>
      </c>
      <c r="R184" s="20" t="s">
        <v>46</v>
      </c>
      <c r="S184" s="11" t="s">
        <v>47</v>
      </c>
      <c r="T184" s="12">
        <v>3600</v>
      </c>
      <c r="U184" s="12">
        <v>3600</v>
      </c>
      <c r="V184" s="9"/>
      <c r="W184" s="22">
        <v>3600</v>
      </c>
      <c r="X184" s="23">
        <v>1</v>
      </c>
      <c r="Y184" s="22">
        <v>0</v>
      </c>
      <c r="Z184" s="21"/>
      <c r="AA184" s="22">
        <v>3600</v>
      </c>
      <c r="AB184" s="22">
        <v>3600</v>
      </c>
      <c r="AC184" s="21"/>
      <c r="AD184" s="22">
        <v>1243.8</v>
      </c>
      <c r="AE184" s="23">
        <v>0.34549999999999997</v>
      </c>
      <c r="AF184" s="22">
        <v>2356.1999999999998</v>
      </c>
      <c r="AG184" s="10">
        <v>0</v>
      </c>
      <c r="AH184" s="10">
        <v>0</v>
      </c>
      <c r="AI184" s="10">
        <v>267.5</v>
      </c>
      <c r="AJ184" s="10">
        <v>0</v>
      </c>
      <c r="AK184" s="10">
        <v>385.4</v>
      </c>
      <c r="AL184" s="10">
        <v>0</v>
      </c>
      <c r="AM184" s="10">
        <v>283</v>
      </c>
      <c r="AN184" s="10">
        <v>0</v>
      </c>
      <c r="AO184" s="10">
        <v>307.89999999999998</v>
      </c>
      <c r="AP184" s="10">
        <v>0</v>
      </c>
      <c r="AQ184" s="10">
        <v>300</v>
      </c>
      <c r="AR184" s="10">
        <v>300</v>
      </c>
      <c r="AS184" s="10">
        <v>1756.2</v>
      </c>
      <c r="AT184" s="13">
        <f t="shared" si="5"/>
        <v>3600</v>
      </c>
      <c r="AU184" s="13">
        <f t="shared" si="4"/>
        <v>0</v>
      </c>
      <c r="AV184" s="68" t="str">
        <f>+IF(Tabla1[[#This Row],[NO CERT]]=0,"NO","SI")</f>
        <v>NO</v>
      </c>
      <c r="AZ184" t="s">
        <v>55</v>
      </c>
      <c r="BA184" t="s">
        <v>46</v>
      </c>
    </row>
    <row r="185" spans="1:53" x14ac:dyDescent="0.25">
      <c r="A185" s="15" t="s">
        <v>317</v>
      </c>
      <c r="B185" s="15" t="s">
        <v>318</v>
      </c>
      <c r="C185" s="16" t="s">
        <v>13</v>
      </c>
      <c r="D185" s="17" t="s">
        <v>661</v>
      </c>
      <c r="E185" s="18" t="s">
        <v>319</v>
      </c>
      <c r="F185" s="17" t="s">
        <v>320</v>
      </c>
      <c r="G185" s="17" t="s">
        <v>321</v>
      </c>
      <c r="H185" s="17" t="s">
        <v>442</v>
      </c>
      <c r="I185" s="18" t="s">
        <v>448</v>
      </c>
      <c r="J185" s="18" t="s">
        <v>440</v>
      </c>
      <c r="K185" s="18" t="s">
        <v>556</v>
      </c>
      <c r="L185" s="17" t="s">
        <v>517</v>
      </c>
      <c r="M185" s="17" t="s">
        <v>592</v>
      </c>
      <c r="N185" s="19" t="s">
        <v>55</v>
      </c>
      <c r="O185" s="18" t="s">
        <v>517</v>
      </c>
      <c r="P185" s="18" t="s">
        <v>485</v>
      </c>
      <c r="Q185" s="18" t="s">
        <v>242</v>
      </c>
      <c r="R185" s="20" t="s">
        <v>28</v>
      </c>
      <c r="S185" s="11" t="s">
        <v>29</v>
      </c>
      <c r="T185" s="12">
        <v>360</v>
      </c>
      <c r="U185" s="12">
        <v>0</v>
      </c>
      <c r="V185" s="9"/>
      <c r="W185" s="22">
        <v>0</v>
      </c>
      <c r="X185" s="23">
        <v>0</v>
      </c>
      <c r="Y185" s="22">
        <v>0</v>
      </c>
      <c r="Z185" s="21"/>
      <c r="AA185" s="22">
        <v>0</v>
      </c>
      <c r="AB185" s="22">
        <v>0</v>
      </c>
      <c r="AC185" s="21"/>
      <c r="AD185" s="22">
        <v>0</v>
      </c>
      <c r="AE185" s="23">
        <v>0</v>
      </c>
      <c r="AF185" s="22">
        <v>0</v>
      </c>
      <c r="AG185" s="10">
        <v>0</v>
      </c>
      <c r="AH185" s="10">
        <v>0</v>
      </c>
      <c r="AI185" s="10">
        <v>0</v>
      </c>
      <c r="AJ185" s="10">
        <v>0</v>
      </c>
      <c r="AK185" s="10">
        <v>0</v>
      </c>
      <c r="AL185" s="10">
        <v>0</v>
      </c>
      <c r="AM185" s="10">
        <v>0</v>
      </c>
      <c r="AN185" s="10">
        <v>0</v>
      </c>
      <c r="AO185" s="10">
        <v>0</v>
      </c>
      <c r="AP185" s="10">
        <v>0</v>
      </c>
      <c r="AQ185" s="10">
        <v>0</v>
      </c>
      <c r="AR185" s="10">
        <v>0</v>
      </c>
      <c r="AS185" s="10">
        <v>0</v>
      </c>
      <c r="AT185" s="13">
        <f t="shared" si="5"/>
        <v>0</v>
      </c>
      <c r="AU185" s="13">
        <f t="shared" si="4"/>
        <v>0</v>
      </c>
      <c r="AV185" s="68" t="str">
        <f>+IF(Tabla1[[#This Row],[NO CERT]]=0,"NO","SI")</f>
        <v>NO</v>
      </c>
      <c r="AZ185" t="s">
        <v>55</v>
      </c>
      <c r="BA185" t="s">
        <v>28</v>
      </c>
    </row>
    <row r="186" spans="1:53" x14ac:dyDescent="0.25">
      <c r="A186" s="15" t="s">
        <v>317</v>
      </c>
      <c r="B186" s="15" t="s">
        <v>318</v>
      </c>
      <c r="C186" s="16" t="s">
        <v>13</v>
      </c>
      <c r="D186" s="17" t="s">
        <v>661</v>
      </c>
      <c r="E186" s="18" t="s">
        <v>319</v>
      </c>
      <c r="F186" s="17" t="s">
        <v>320</v>
      </c>
      <c r="G186" s="17" t="s">
        <v>321</v>
      </c>
      <c r="H186" s="17" t="s">
        <v>442</v>
      </c>
      <c r="I186" s="18" t="s">
        <v>448</v>
      </c>
      <c r="J186" s="18" t="s">
        <v>440</v>
      </c>
      <c r="K186" s="18" t="s">
        <v>556</v>
      </c>
      <c r="L186" s="17" t="s">
        <v>517</v>
      </c>
      <c r="M186" s="17" t="s">
        <v>592</v>
      </c>
      <c r="N186" s="19" t="s">
        <v>55</v>
      </c>
      <c r="O186" s="18" t="s">
        <v>517</v>
      </c>
      <c r="P186" s="18" t="s">
        <v>485</v>
      </c>
      <c r="Q186" s="18" t="s">
        <v>243</v>
      </c>
      <c r="R186" s="20" t="s">
        <v>30</v>
      </c>
      <c r="S186" s="11" t="s">
        <v>31</v>
      </c>
      <c r="T186" s="12">
        <v>1800</v>
      </c>
      <c r="U186" s="12">
        <v>1800</v>
      </c>
      <c r="V186" s="9"/>
      <c r="W186" s="22">
        <v>1800</v>
      </c>
      <c r="X186" s="23">
        <v>1</v>
      </c>
      <c r="Y186" s="22">
        <v>0</v>
      </c>
      <c r="Z186" s="21"/>
      <c r="AA186" s="22">
        <v>1431</v>
      </c>
      <c r="AB186" s="22">
        <v>1431</v>
      </c>
      <c r="AC186" s="21"/>
      <c r="AD186" s="22">
        <v>609.66000000000008</v>
      </c>
      <c r="AE186" s="23">
        <v>0.33870000000000006</v>
      </c>
      <c r="AF186" s="22">
        <v>1190.3399999999999</v>
      </c>
      <c r="AG186" s="10">
        <v>0</v>
      </c>
      <c r="AH186" s="10">
        <v>0</v>
      </c>
      <c r="AI186" s="10">
        <v>0</v>
      </c>
      <c r="AJ186" s="10">
        <v>0</v>
      </c>
      <c r="AK186" s="10">
        <v>0</v>
      </c>
      <c r="AL186" s="10">
        <v>159</v>
      </c>
      <c r="AM186" s="10">
        <v>296.8</v>
      </c>
      <c r="AN186" s="10">
        <v>153.86000000000001</v>
      </c>
      <c r="AO186" s="10">
        <v>0</v>
      </c>
      <c r="AP186" s="10">
        <v>150</v>
      </c>
      <c r="AQ186" s="10">
        <v>150</v>
      </c>
      <c r="AR186" s="10">
        <v>150</v>
      </c>
      <c r="AS186" s="10">
        <v>740.33999999999992</v>
      </c>
      <c r="AT186" s="13">
        <f t="shared" si="5"/>
        <v>1800</v>
      </c>
      <c r="AU186" s="13">
        <f t="shared" si="4"/>
        <v>0</v>
      </c>
      <c r="AV186" s="68" t="str">
        <f>+IF(Tabla1[[#This Row],[NO CERT]]=0,"NO","SI")</f>
        <v>NO</v>
      </c>
      <c r="AZ186" t="s">
        <v>55</v>
      </c>
      <c r="BA186" t="s">
        <v>30</v>
      </c>
    </row>
    <row r="187" spans="1:53" x14ac:dyDescent="0.25">
      <c r="A187" s="15" t="s">
        <v>317</v>
      </c>
      <c r="B187" s="15" t="s">
        <v>318</v>
      </c>
      <c r="C187" s="16" t="s">
        <v>13</v>
      </c>
      <c r="D187" s="17" t="s">
        <v>661</v>
      </c>
      <c r="E187" s="18" t="s">
        <v>319</v>
      </c>
      <c r="F187" s="17" t="s">
        <v>320</v>
      </c>
      <c r="G187" s="17" t="s">
        <v>321</v>
      </c>
      <c r="H187" s="17" t="s">
        <v>442</v>
      </c>
      <c r="I187" s="18" t="s">
        <v>452</v>
      </c>
      <c r="J187" s="18" t="s">
        <v>445</v>
      </c>
      <c r="K187" s="18" t="s">
        <v>556</v>
      </c>
      <c r="L187" s="17" t="s">
        <v>517</v>
      </c>
      <c r="M187" s="17" t="s">
        <v>592</v>
      </c>
      <c r="N187" s="19" t="s">
        <v>55</v>
      </c>
      <c r="O187" s="18" t="s">
        <v>517</v>
      </c>
      <c r="P187" s="18" t="s">
        <v>485</v>
      </c>
      <c r="Q187" s="18" t="s">
        <v>244</v>
      </c>
      <c r="R187" s="20" t="s">
        <v>70</v>
      </c>
      <c r="S187" s="11" t="s">
        <v>71</v>
      </c>
      <c r="T187" s="12">
        <v>1000</v>
      </c>
      <c r="U187" s="12">
        <v>1750</v>
      </c>
      <c r="V187" s="9"/>
      <c r="W187" s="22">
        <v>900</v>
      </c>
      <c r="X187" s="23">
        <v>0.51428571428571423</v>
      </c>
      <c r="Y187" s="22">
        <v>850</v>
      </c>
      <c r="Z187" s="21"/>
      <c r="AA187" s="22">
        <v>900</v>
      </c>
      <c r="AB187" s="22">
        <v>145</v>
      </c>
      <c r="AC187" s="21"/>
      <c r="AD187" s="22">
        <v>145</v>
      </c>
      <c r="AE187" s="23">
        <v>8.2857142857142851E-2</v>
      </c>
      <c r="AF187" s="22">
        <v>755</v>
      </c>
      <c r="AG187" s="10">
        <v>0</v>
      </c>
      <c r="AH187" s="10">
        <v>0</v>
      </c>
      <c r="AI187" s="10">
        <v>145</v>
      </c>
      <c r="AJ187" s="10">
        <v>0</v>
      </c>
      <c r="AK187" s="10">
        <v>0</v>
      </c>
      <c r="AL187" s="10">
        <v>0</v>
      </c>
      <c r="AM187" s="10">
        <v>0</v>
      </c>
      <c r="AN187" s="10">
        <v>0</v>
      </c>
      <c r="AO187" s="10">
        <v>0</v>
      </c>
      <c r="AP187" s="10">
        <v>160.5</v>
      </c>
      <c r="AQ187" s="10">
        <v>321</v>
      </c>
      <c r="AR187" s="10">
        <v>481.5</v>
      </c>
      <c r="AS187" s="10">
        <v>642</v>
      </c>
      <c r="AT187" s="13">
        <f t="shared" si="5"/>
        <v>1750</v>
      </c>
      <c r="AU187" s="13">
        <f t="shared" si="4"/>
        <v>0</v>
      </c>
      <c r="AV187" s="68" t="str">
        <f>+IF(Tabla1[[#This Row],[NO CERT]]=0,"NO","SI")</f>
        <v>SI</v>
      </c>
      <c r="AZ187" t="s">
        <v>55</v>
      </c>
      <c r="BA187" t="s">
        <v>70</v>
      </c>
    </row>
    <row r="188" spans="1:53" x14ac:dyDescent="0.25">
      <c r="A188" s="15" t="s">
        <v>317</v>
      </c>
      <c r="B188" s="15" t="s">
        <v>318</v>
      </c>
      <c r="C188" s="16" t="s">
        <v>13</v>
      </c>
      <c r="D188" s="17" t="s">
        <v>661</v>
      </c>
      <c r="E188" s="18" t="s">
        <v>319</v>
      </c>
      <c r="F188" s="17" t="s">
        <v>320</v>
      </c>
      <c r="G188" s="17" t="s">
        <v>321</v>
      </c>
      <c r="H188" s="17" t="s">
        <v>442</v>
      </c>
      <c r="I188" s="18" t="s">
        <v>449</v>
      </c>
      <c r="J188" s="18" t="s">
        <v>440</v>
      </c>
      <c r="K188" s="18" t="s">
        <v>556</v>
      </c>
      <c r="L188" s="17" t="s">
        <v>517</v>
      </c>
      <c r="M188" s="17" t="s">
        <v>592</v>
      </c>
      <c r="N188" s="19" t="s">
        <v>55</v>
      </c>
      <c r="O188" s="18" t="s">
        <v>517</v>
      </c>
      <c r="P188" s="18" t="s">
        <v>485</v>
      </c>
      <c r="Q188" s="18" t="s">
        <v>249</v>
      </c>
      <c r="R188" s="20" t="s">
        <v>34</v>
      </c>
      <c r="S188" s="11" t="s">
        <v>19</v>
      </c>
      <c r="T188" s="12">
        <v>3000</v>
      </c>
      <c r="U188" s="12">
        <v>4520</v>
      </c>
      <c r="V188" s="9"/>
      <c r="W188" s="22">
        <v>1928</v>
      </c>
      <c r="X188" s="23">
        <v>0.42654867256637169</v>
      </c>
      <c r="Y188" s="22">
        <v>2592</v>
      </c>
      <c r="Z188" s="21"/>
      <c r="AA188" s="22">
        <v>1928</v>
      </c>
      <c r="AB188" s="22">
        <v>0</v>
      </c>
      <c r="AC188" s="21"/>
      <c r="AD188" s="22">
        <v>0</v>
      </c>
      <c r="AE188" s="23">
        <v>0</v>
      </c>
      <c r="AF188" s="22">
        <v>1928</v>
      </c>
      <c r="AG188" s="10">
        <v>0</v>
      </c>
      <c r="AH188" s="10">
        <v>0</v>
      </c>
      <c r="AI188" s="10">
        <v>0</v>
      </c>
      <c r="AJ188" s="10">
        <v>0</v>
      </c>
      <c r="AK188" s="10">
        <v>0</v>
      </c>
      <c r="AL188" s="10">
        <v>0</v>
      </c>
      <c r="AM188" s="10">
        <v>0</v>
      </c>
      <c r="AN188" s="10">
        <v>0</v>
      </c>
      <c r="AO188" s="10">
        <v>0</v>
      </c>
      <c r="AP188" s="10">
        <v>0</v>
      </c>
      <c r="AQ188" s="10">
        <v>0</v>
      </c>
      <c r="AR188" s="10">
        <v>3000</v>
      </c>
      <c r="AS188" s="10">
        <v>1520</v>
      </c>
      <c r="AT188" s="13">
        <f t="shared" si="5"/>
        <v>4520</v>
      </c>
      <c r="AU188" s="13">
        <f t="shared" si="4"/>
        <v>0</v>
      </c>
      <c r="AV188" s="68" t="str">
        <f>+IF(Tabla1[[#This Row],[NO CERT]]=0,"NO","SI")</f>
        <v>SI</v>
      </c>
      <c r="AZ188" t="s">
        <v>55</v>
      </c>
      <c r="BA188" t="s">
        <v>34</v>
      </c>
    </row>
    <row r="189" spans="1:53" x14ac:dyDescent="0.25">
      <c r="A189" s="15" t="s">
        <v>317</v>
      </c>
      <c r="B189" s="15" t="s">
        <v>318</v>
      </c>
      <c r="C189" s="16" t="s">
        <v>13</v>
      </c>
      <c r="D189" s="17" t="s">
        <v>661</v>
      </c>
      <c r="E189" s="18" t="s">
        <v>319</v>
      </c>
      <c r="F189" s="17" t="s">
        <v>320</v>
      </c>
      <c r="G189" s="17" t="s">
        <v>321</v>
      </c>
      <c r="H189" s="17" t="s">
        <v>442</v>
      </c>
      <c r="I189" s="18" t="s">
        <v>447</v>
      </c>
      <c r="J189" s="18" t="s">
        <v>445</v>
      </c>
      <c r="K189" s="18" t="s">
        <v>556</v>
      </c>
      <c r="L189" s="17" t="s">
        <v>517</v>
      </c>
      <c r="M189" s="17" t="s">
        <v>592</v>
      </c>
      <c r="N189" s="19" t="s">
        <v>55</v>
      </c>
      <c r="O189" s="18" t="s">
        <v>517</v>
      </c>
      <c r="P189" s="18" t="s">
        <v>485</v>
      </c>
      <c r="Q189" s="18" t="s">
        <v>251</v>
      </c>
      <c r="R189" s="20" t="s">
        <v>35</v>
      </c>
      <c r="S189" s="11" t="s">
        <v>36</v>
      </c>
      <c r="T189" s="12">
        <v>54000</v>
      </c>
      <c r="U189" s="12">
        <v>54000</v>
      </c>
      <c r="V189" s="9"/>
      <c r="W189" s="22">
        <v>54000</v>
      </c>
      <c r="X189" s="23">
        <v>1</v>
      </c>
      <c r="Y189" s="22">
        <v>0</v>
      </c>
      <c r="Z189" s="21"/>
      <c r="AA189" s="22">
        <v>45000</v>
      </c>
      <c r="AB189" s="22">
        <v>45000</v>
      </c>
      <c r="AC189" s="21"/>
      <c r="AD189" s="22">
        <v>36000</v>
      </c>
      <c r="AE189" s="23">
        <v>0.66666666666666663</v>
      </c>
      <c r="AF189" s="22">
        <v>18000</v>
      </c>
      <c r="AG189" s="10">
        <v>0</v>
      </c>
      <c r="AH189" s="10">
        <v>4500</v>
      </c>
      <c r="AI189" s="10">
        <v>4500</v>
      </c>
      <c r="AJ189" s="10">
        <v>4500</v>
      </c>
      <c r="AK189" s="10">
        <v>4500</v>
      </c>
      <c r="AL189" s="10">
        <v>4500</v>
      </c>
      <c r="AM189" s="10">
        <v>4500</v>
      </c>
      <c r="AN189" s="10">
        <v>4500</v>
      </c>
      <c r="AO189" s="10">
        <v>4500</v>
      </c>
      <c r="AP189" s="10">
        <v>4500</v>
      </c>
      <c r="AQ189" s="10">
        <v>4500</v>
      </c>
      <c r="AR189" s="10">
        <v>4500</v>
      </c>
      <c r="AS189" s="10">
        <v>4500</v>
      </c>
      <c r="AT189" s="13">
        <f t="shared" si="5"/>
        <v>54000</v>
      </c>
      <c r="AU189" s="13">
        <f t="shared" si="4"/>
        <v>0</v>
      </c>
      <c r="AV189" s="68" t="str">
        <f>+IF(Tabla1[[#This Row],[NO CERT]]=0,"NO","SI")</f>
        <v>NO</v>
      </c>
      <c r="AZ189" t="s">
        <v>55</v>
      </c>
      <c r="BA189" t="s">
        <v>35</v>
      </c>
    </row>
    <row r="190" spans="1:53" x14ac:dyDescent="0.25">
      <c r="A190" s="15" t="s">
        <v>317</v>
      </c>
      <c r="B190" s="15" t="s">
        <v>318</v>
      </c>
      <c r="C190" s="16" t="s">
        <v>13</v>
      </c>
      <c r="D190" s="17" t="s">
        <v>661</v>
      </c>
      <c r="E190" s="18" t="s">
        <v>319</v>
      </c>
      <c r="F190" s="17" t="s">
        <v>320</v>
      </c>
      <c r="G190" s="17" t="s">
        <v>321</v>
      </c>
      <c r="H190" s="17" t="s">
        <v>442</v>
      </c>
      <c r="I190" s="18" t="s">
        <v>465</v>
      </c>
      <c r="J190" s="18" t="s">
        <v>440</v>
      </c>
      <c r="K190" s="18" t="s">
        <v>556</v>
      </c>
      <c r="L190" s="17" t="s">
        <v>517</v>
      </c>
      <c r="M190" s="17" t="s">
        <v>592</v>
      </c>
      <c r="N190" s="19" t="s">
        <v>55</v>
      </c>
      <c r="O190" s="18" t="s">
        <v>517</v>
      </c>
      <c r="P190" s="18" t="s">
        <v>485</v>
      </c>
      <c r="Q190" s="18" t="s">
        <v>229</v>
      </c>
      <c r="R190" s="20" t="s">
        <v>39</v>
      </c>
      <c r="S190" s="11" t="s">
        <v>40</v>
      </c>
      <c r="T190" s="12">
        <v>40800</v>
      </c>
      <c r="U190" s="12">
        <v>52700</v>
      </c>
      <c r="V190" s="9"/>
      <c r="W190" s="22">
        <v>45000</v>
      </c>
      <c r="X190" s="23">
        <v>0.85388994307400379</v>
      </c>
      <c r="Y190" s="22">
        <v>7700</v>
      </c>
      <c r="Z190" s="21"/>
      <c r="AA190" s="22">
        <v>42900</v>
      </c>
      <c r="AB190" s="22">
        <v>40902.020000000004</v>
      </c>
      <c r="AC190" s="21"/>
      <c r="AD190" s="22">
        <v>39202.020000000004</v>
      </c>
      <c r="AE190" s="23">
        <v>0.74387134724857695</v>
      </c>
      <c r="AF190" s="22">
        <v>5797.9799999999959</v>
      </c>
      <c r="AG190" s="10">
        <v>0</v>
      </c>
      <c r="AH190" s="10">
        <v>5600</v>
      </c>
      <c r="AI190" s="10">
        <v>5442.02</v>
      </c>
      <c r="AJ190" s="10">
        <v>4615</v>
      </c>
      <c r="AK190" s="10">
        <v>4749</v>
      </c>
      <c r="AL190" s="10">
        <v>4600</v>
      </c>
      <c r="AM190" s="10">
        <v>3533</v>
      </c>
      <c r="AN190" s="10">
        <v>4760</v>
      </c>
      <c r="AO190" s="10">
        <v>5903</v>
      </c>
      <c r="AP190" s="10">
        <v>0</v>
      </c>
      <c r="AQ190" s="10">
        <v>4850.244999999999</v>
      </c>
      <c r="AR190" s="10">
        <v>4850.244999999999</v>
      </c>
      <c r="AS190" s="10">
        <v>3797.4900000000052</v>
      </c>
      <c r="AT190" s="13">
        <f t="shared" si="5"/>
        <v>52700</v>
      </c>
      <c r="AU190" s="13">
        <f t="shared" si="4"/>
        <v>0</v>
      </c>
      <c r="AV190" s="68" t="str">
        <f>+IF(Tabla1[[#This Row],[NO CERT]]=0,"NO","SI")</f>
        <v>SI</v>
      </c>
      <c r="AZ190" t="s">
        <v>55</v>
      </c>
      <c r="BA190" t="s">
        <v>39</v>
      </c>
    </row>
    <row r="191" spans="1:53" x14ac:dyDescent="0.25">
      <c r="A191" s="15" t="s">
        <v>317</v>
      </c>
      <c r="B191" s="15" t="s">
        <v>318</v>
      </c>
      <c r="C191" s="16" t="s">
        <v>13</v>
      </c>
      <c r="D191" s="17" t="s">
        <v>661</v>
      </c>
      <c r="E191" s="18" t="s">
        <v>319</v>
      </c>
      <c r="F191" s="17" t="s">
        <v>320</v>
      </c>
      <c r="G191" s="17" t="s">
        <v>321</v>
      </c>
      <c r="H191" s="17" t="s">
        <v>442</v>
      </c>
      <c r="I191" s="18" t="s">
        <v>450</v>
      </c>
      <c r="J191" s="18" t="s">
        <v>445</v>
      </c>
      <c r="K191" s="18" t="s">
        <v>556</v>
      </c>
      <c r="L191" s="17" t="s">
        <v>517</v>
      </c>
      <c r="M191" s="17" t="s">
        <v>592</v>
      </c>
      <c r="N191" s="19" t="s">
        <v>55</v>
      </c>
      <c r="O191" s="18" t="s">
        <v>517</v>
      </c>
      <c r="P191" s="18" t="s">
        <v>485</v>
      </c>
      <c r="Q191" s="18" t="s">
        <v>655</v>
      </c>
      <c r="R191" s="20" t="s">
        <v>41</v>
      </c>
      <c r="S191" s="11" t="s">
        <v>657</v>
      </c>
      <c r="T191" s="12">
        <v>0</v>
      </c>
      <c r="U191" s="12">
        <v>5000</v>
      </c>
      <c r="V191" s="9"/>
      <c r="W191" s="22">
        <v>5000</v>
      </c>
      <c r="X191" s="23">
        <v>1</v>
      </c>
      <c r="Y191" s="22">
        <v>0</v>
      </c>
      <c r="Z191" s="21"/>
      <c r="AA191" s="22">
        <v>5000</v>
      </c>
      <c r="AB191" s="22">
        <v>5000</v>
      </c>
      <c r="AC191" s="21"/>
      <c r="AD191" s="22">
        <v>5000</v>
      </c>
      <c r="AE191" s="23">
        <v>1</v>
      </c>
      <c r="AF191" s="22">
        <v>0</v>
      </c>
      <c r="AG191" s="10">
        <v>0</v>
      </c>
      <c r="AH191" s="10">
        <v>0</v>
      </c>
      <c r="AI191" s="10">
        <v>0</v>
      </c>
      <c r="AJ191" s="10">
        <v>0</v>
      </c>
      <c r="AK191" s="10">
        <v>2500</v>
      </c>
      <c r="AL191" s="10">
        <v>2500</v>
      </c>
      <c r="AM191" s="10">
        <v>0</v>
      </c>
      <c r="AN191" s="10">
        <v>0</v>
      </c>
      <c r="AO191" s="10">
        <v>0</v>
      </c>
      <c r="AP191" s="10">
        <v>0</v>
      </c>
      <c r="AQ191" s="10">
        <v>0</v>
      </c>
      <c r="AR191" s="10">
        <v>0</v>
      </c>
      <c r="AS191" s="10">
        <v>0</v>
      </c>
      <c r="AT191" s="13">
        <f t="shared" si="5"/>
        <v>5000</v>
      </c>
      <c r="AU191" s="13">
        <f t="shared" si="4"/>
        <v>0</v>
      </c>
      <c r="AV191" s="68" t="str">
        <f>+IF(Tabla1[[#This Row],[NO CERT]]=0,"NO","SI")</f>
        <v>NO</v>
      </c>
      <c r="AZ191" t="s">
        <v>55</v>
      </c>
      <c r="BA191" t="s">
        <v>41</v>
      </c>
    </row>
    <row r="192" spans="1:53" x14ac:dyDescent="0.25">
      <c r="A192" s="15" t="s">
        <v>317</v>
      </c>
      <c r="B192" s="15" t="s">
        <v>318</v>
      </c>
      <c r="C192" s="16" t="s">
        <v>13</v>
      </c>
      <c r="D192" s="17" t="s">
        <v>661</v>
      </c>
      <c r="E192" s="18" t="s">
        <v>319</v>
      </c>
      <c r="F192" s="17" t="s">
        <v>320</v>
      </c>
      <c r="G192" s="17" t="s">
        <v>321</v>
      </c>
      <c r="H192" s="17" t="s">
        <v>442</v>
      </c>
      <c r="I192" s="18" t="s">
        <v>452</v>
      </c>
      <c r="J192" s="18" t="s">
        <v>445</v>
      </c>
      <c r="K192" s="18" t="s">
        <v>556</v>
      </c>
      <c r="L192" s="17" t="s">
        <v>518</v>
      </c>
      <c r="M192" s="17" t="s">
        <v>593</v>
      </c>
      <c r="N192" s="19" t="s">
        <v>56</v>
      </c>
      <c r="O192" s="18" t="s">
        <v>518</v>
      </c>
      <c r="P192" s="18" t="s">
        <v>485</v>
      </c>
      <c r="Q192" s="18" t="s">
        <v>234</v>
      </c>
      <c r="R192" s="20" t="s">
        <v>15</v>
      </c>
      <c r="S192" s="11" t="s">
        <v>16</v>
      </c>
      <c r="T192" s="12">
        <v>0</v>
      </c>
      <c r="U192" s="12">
        <v>2895</v>
      </c>
      <c r="V192" s="9"/>
      <c r="W192" s="22">
        <v>1495</v>
      </c>
      <c r="X192" s="23">
        <v>0.5164075993091537</v>
      </c>
      <c r="Y192" s="22">
        <v>1400</v>
      </c>
      <c r="Z192" s="21"/>
      <c r="AA192" s="22">
        <v>1495</v>
      </c>
      <c r="AB192" s="22">
        <v>1326.5</v>
      </c>
      <c r="AC192" s="21"/>
      <c r="AD192" s="22">
        <v>1326.5</v>
      </c>
      <c r="AE192" s="23">
        <v>0.45820379965457686</v>
      </c>
      <c r="AF192" s="22">
        <v>168.5</v>
      </c>
      <c r="AG192" s="10">
        <v>0</v>
      </c>
      <c r="AH192" s="10">
        <v>500</v>
      </c>
      <c r="AI192" s="10">
        <v>0</v>
      </c>
      <c r="AJ192" s="10">
        <v>486.5</v>
      </c>
      <c r="AK192" s="10">
        <v>340</v>
      </c>
      <c r="AL192" s="10">
        <v>0</v>
      </c>
      <c r="AM192" s="10">
        <v>0</v>
      </c>
      <c r="AN192" s="10">
        <v>0</v>
      </c>
      <c r="AO192" s="10">
        <v>0</v>
      </c>
      <c r="AP192" s="10">
        <v>0</v>
      </c>
      <c r="AQ192" s="10">
        <v>0</v>
      </c>
      <c r="AR192" s="10">
        <v>0</v>
      </c>
      <c r="AS192" s="10">
        <v>1568.5</v>
      </c>
      <c r="AT192" s="13">
        <f t="shared" si="5"/>
        <v>2895</v>
      </c>
      <c r="AU192" s="13">
        <f t="shared" si="4"/>
        <v>0</v>
      </c>
      <c r="AV192" s="68" t="str">
        <f>+IF(Tabla1[[#This Row],[NO CERT]]=0,"NO","SI")</f>
        <v>SI</v>
      </c>
      <c r="AZ192" t="s">
        <v>56</v>
      </c>
      <c r="BA192" t="s">
        <v>15</v>
      </c>
    </row>
    <row r="193" spans="1:53" x14ac:dyDescent="0.25">
      <c r="A193" s="15" t="s">
        <v>317</v>
      </c>
      <c r="B193" s="15" t="s">
        <v>318</v>
      </c>
      <c r="C193" s="16" t="s">
        <v>13</v>
      </c>
      <c r="D193" s="17" t="s">
        <v>661</v>
      </c>
      <c r="E193" s="18" t="s">
        <v>319</v>
      </c>
      <c r="F193" s="17" t="s">
        <v>320</v>
      </c>
      <c r="G193" s="17" t="s">
        <v>321</v>
      </c>
      <c r="H193" s="17" t="s">
        <v>442</v>
      </c>
      <c r="I193" s="18" t="s">
        <v>487</v>
      </c>
      <c r="J193" s="18" t="s">
        <v>445</v>
      </c>
      <c r="K193" s="18" t="s">
        <v>556</v>
      </c>
      <c r="L193" s="17" t="s">
        <v>518</v>
      </c>
      <c r="M193" s="17" t="s">
        <v>593</v>
      </c>
      <c r="N193" s="19" t="s">
        <v>56</v>
      </c>
      <c r="O193" s="18" t="s">
        <v>518</v>
      </c>
      <c r="P193" s="18" t="s">
        <v>485</v>
      </c>
      <c r="Q193" s="18" t="s">
        <v>227</v>
      </c>
      <c r="R193" s="20" t="s">
        <v>22</v>
      </c>
      <c r="S193" s="11" t="s">
        <v>23</v>
      </c>
      <c r="T193" s="12">
        <v>0</v>
      </c>
      <c r="U193" s="12">
        <v>1091</v>
      </c>
      <c r="V193" s="9"/>
      <c r="W193" s="22">
        <v>1091</v>
      </c>
      <c r="X193" s="23">
        <v>1</v>
      </c>
      <c r="Y193" s="22">
        <v>0</v>
      </c>
      <c r="Z193" s="21"/>
      <c r="AA193" s="22">
        <v>1091</v>
      </c>
      <c r="AB193" s="22">
        <v>0</v>
      </c>
      <c r="AC193" s="21"/>
      <c r="AD193" s="22">
        <v>0</v>
      </c>
      <c r="AE193" s="23">
        <v>0</v>
      </c>
      <c r="AF193" s="22">
        <v>1091</v>
      </c>
      <c r="AG193" s="10">
        <v>0</v>
      </c>
      <c r="AH193" s="10">
        <v>0</v>
      </c>
      <c r="AI193" s="10">
        <v>0</v>
      </c>
      <c r="AJ193" s="10">
        <v>0</v>
      </c>
      <c r="AK193" s="10">
        <v>0</v>
      </c>
      <c r="AL193" s="10">
        <v>0</v>
      </c>
      <c r="AM193" s="10">
        <v>0</v>
      </c>
      <c r="AN193" s="10">
        <v>0</v>
      </c>
      <c r="AO193" s="10">
        <v>0</v>
      </c>
      <c r="AP193" s="10">
        <v>218.2</v>
      </c>
      <c r="AQ193" s="10">
        <v>218.2</v>
      </c>
      <c r="AR193" s="10">
        <v>218.20000000000005</v>
      </c>
      <c r="AS193" s="10">
        <v>436.4</v>
      </c>
      <c r="AT193" s="13">
        <f t="shared" si="5"/>
        <v>1091</v>
      </c>
      <c r="AU193" s="13">
        <f t="shared" si="4"/>
        <v>0</v>
      </c>
      <c r="AV193" s="68" t="str">
        <f>+IF(Tabla1[[#This Row],[NO CERT]]=0,"NO","SI")</f>
        <v>NO</v>
      </c>
      <c r="AZ193" t="s">
        <v>56</v>
      </c>
      <c r="BA193" t="s">
        <v>22</v>
      </c>
    </row>
    <row r="194" spans="1:53" x14ac:dyDescent="0.25">
      <c r="A194" s="15" t="s">
        <v>317</v>
      </c>
      <c r="B194" s="15" t="s">
        <v>318</v>
      </c>
      <c r="C194" s="16" t="s">
        <v>13</v>
      </c>
      <c r="D194" s="17" t="s">
        <v>661</v>
      </c>
      <c r="E194" s="18" t="s">
        <v>319</v>
      </c>
      <c r="F194" s="17" t="s">
        <v>320</v>
      </c>
      <c r="G194" s="17" t="s">
        <v>321</v>
      </c>
      <c r="H194" s="17" t="s">
        <v>442</v>
      </c>
      <c r="I194" s="18" t="s">
        <v>523</v>
      </c>
      <c r="J194" s="18" t="s">
        <v>445</v>
      </c>
      <c r="K194" s="18" t="s">
        <v>556</v>
      </c>
      <c r="L194" s="17" t="s">
        <v>518</v>
      </c>
      <c r="M194" s="17" t="s">
        <v>593</v>
      </c>
      <c r="N194" s="19" t="s">
        <v>56</v>
      </c>
      <c r="O194" s="18" t="s">
        <v>518</v>
      </c>
      <c r="P194" s="18" t="s">
        <v>485</v>
      </c>
      <c r="Q194" s="18" t="s">
        <v>228</v>
      </c>
      <c r="R194" s="20" t="s">
        <v>24</v>
      </c>
      <c r="S194" s="11" t="s">
        <v>25</v>
      </c>
      <c r="T194" s="12">
        <v>0</v>
      </c>
      <c r="U194" s="12">
        <v>1339</v>
      </c>
      <c r="V194" s="9"/>
      <c r="W194" s="22">
        <v>1339</v>
      </c>
      <c r="X194" s="23">
        <v>1</v>
      </c>
      <c r="Y194" s="22">
        <v>0</v>
      </c>
      <c r="Z194" s="21"/>
      <c r="AA194" s="22">
        <v>1339</v>
      </c>
      <c r="AB194" s="22">
        <v>0</v>
      </c>
      <c r="AC194" s="21"/>
      <c r="AD194" s="22">
        <v>0</v>
      </c>
      <c r="AE194" s="23">
        <v>0</v>
      </c>
      <c r="AF194" s="22">
        <v>1339</v>
      </c>
      <c r="AG194" s="10">
        <v>0</v>
      </c>
      <c r="AH194" s="10">
        <v>0</v>
      </c>
      <c r="AI194" s="10">
        <v>0</v>
      </c>
      <c r="AJ194" s="10">
        <v>0</v>
      </c>
      <c r="AK194" s="10">
        <v>0</v>
      </c>
      <c r="AL194" s="10">
        <v>0</v>
      </c>
      <c r="AM194" s="10">
        <v>0</v>
      </c>
      <c r="AN194" s="10">
        <v>0</v>
      </c>
      <c r="AO194" s="10">
        <v>0</v>
      </c>
      <c r="AP194" s="10">
        <v>267.8</v>
      </c>
      <c r="AQ194" s="10">
        <v>267.8</v>
      </c>
      <c r="AR194" s="10">
        <v>267.79999999999995</v>
      </c>
      <c r="AS194" s="10">
        <v>535.6</v>
      </c>
      <c r="AT194" s="13">
        <f t="shared" si="5"/>
        <v>1339</v>
      </c>
      <c r="AU194" s="13">
        <f t="shared" si="4"/>
        <v>0</v>
      </c>
      <c r="AV194" s="68" t="str">
        <f>+IF(Tabla1[[#This Row],[NO CERT]]=0,"NO","SI")</f>
        <v>NO</v>
      </c>
      <c r="AZ194" t="s">
        <v>56</v>
      </c>
      <c r="BA194" t="s">
        <v>24</v>
      </c>
    </row>
    <row r="195" spans="1:53" x14ac:dyDescent="0.25">
      <c r="A195" s="15" t="s">
        <v>317</v>
      </c>
      <c r="B195" s="15" t="s">
        <v>318</v>
      </c>
      <c r="C195" s="16" t="s">
        <v>13</v>
      </c>
      <c r="D195" s="17" t="s">
        <v>661</v>
      </c>
      <c r="E195" s="18" t="s">
        <v>319</v>
      </c>
      <c r="F195" s="17" t="s">
        <v>320</v>
      </c>
      <c r="G195" s="17" t="s">
        <v>321</v>
      </c>
      <c r="H195" s="17" t="s">
        <v>442</v>
      </c>
      <c r="I195" s="18" t="s">
        <v>452</v>
      </c>
      <c r="J195" s="18" t="s">
        <v>445</v>
      </c>
      <c r="K195" s="18" t="s">
        <v>556</v>
      </c>
      <c r="L195" s="17" t="s">
        <v>518</v>
      </c>
      <c r="M195" s="17" t="s">
        <v>593</v>
      </c>
      <c r="N195" s="19" t="s">
        <v>56</v>
      </c>
      <c r="O195" s="18" t="s">
        <v>518</v>
      </c>
      <c r="P195" s="18" t="s">
        <v>485</v>
      </c>
      <c r="Q195" s="18" t="s">
        <v>238</v>
      </c>
      <c r="R195" s="20" t="s">
        <v>26</v>
      </c>
      <c r="S195" s="11" t="s">
        <v>27</v>
      </c>
      <c r="T195" s="12">
        <v>0</v>
      </c>
      <c r="U195" s="12">
        <v>202</v>
      </c>
      <c r="V195" s="9"/>
      <c r="W195" s="22">
        <v>202</v>
      </c>
      <c r="X195" s="23">
        <v>1</v>
      </c>
      <c r="Y195" s="22">
        <v>0</v>
      </c>
      <c r="Z195" s="21"/>
      <c r="AA195" s="22">
        <v>202</v>
      </c>
      <c r="AB195" s="22">
        <v>0</v>
      </c>
      <c r="AC195" s="21"/>
      <c r="AD195" s="22">
        <v>0</v>
      </c>
      <c r="AE195" s="23">
        <v>0</v>
      </c>
      <c r="AF195" s="22">
        <v>202</v>
      </c>
      <c r="AG195" s="10">
        <v>0</v>
      </c>
      <c r="AH195" s="10">
        <v>0</v>
      </c>
      <c r="AI195" s="10">
        <v>0</v>
      </c>
      <c r="AJ195" s="10">
        <v>0</v>
      </c>
      <c r="AK195" s="10">
        <v>0</v>
      </c>
      <c r="AL195" s="10">
        <v>0</v>
      </c>
      <c r="AM195" s="10">
        <v>0</v>
      </c>
      <c r="AN195" s="10">
        <v>0</v>
      </c>
      <c r="AO195" s="10">
        <v>0</v>
      </c>
      <c r="AP195" s="10">
        <v>20.200000000000003</v>
      </c>
      <c r="AQ195" s="10">
        <v>40.400000000000006</v>
      </c>
      <c r="AR195" s="10">
        <v>60.599999999999994</v>
      </c>
      <c r="AS195" s="10">
        <v>80.800000000000011</v>
      </c>
      <c r="AT195" s="13">
        <f t="shared" si="5"/>
        <v>202</v>
      </c>
      <c r="AU195" s="13">
        <f t="shared" si="4"/>
        <v>0</v>
      </c>
      <c r="AV195" s="68" t="str">
        <f>+IF(Tabla1[[#This Row],[NO CERT]]=0,"NO","SI")</f>
        <v>NO</v>
      </c>
      <c r="AZ195" t="s">
        <v>56</v>
      </c>
      <c r="BA195" t="s">
        <v>26</v>
      </c>
    </row>
    <row r="196" spans="1:53" x14ac:dyDescent="0.25">
      <c r="A196" s="15" t="s">
        <v>317</v>
      </c>
      <c r="B196" s="15" t="s">
        <v>318</v>
      </c>
      <c r="C196" s="16" t="s">
        <v>13</v>
      </c>
      <c r="D196" s="17" t="s">
        <v>661</v>
      </c>
      <c r="E196" s="18" t="s">
        <v>319</v>
      </c>
      <c r="F196" s="17" t="s">
        <v>320</v>
      </c>
      <c r="G196" s="17" t="s">
        <v>321</v>
      </c>
      <c r="H196" s="17" t="s">
        <v>442</v>
      </c>
      <c r="I196" s="18" t="s">
        <v>448</v>
      </c>
      <c r="J196" s="18" t="s">
        <v>440</v>
      </c>
      <c r="K196" s="18" t="s">
        <v>556</v>
      </c>
      <c r="L196" s="17" t="s">
        <v>518</v>
      </c>
      <c r="M196" s="17" t="s">
        <v>593</v>
      </c>
      <c r="N196" s="19" t="s">
        <v>56</v>
      </c>
      <c r="O196" s="18" t="s">
        <v>518</v>
      </c>
      <c r="P196" s="18" t="s">
        <v>485</v>
      </c>
      <c r="Q196" s="18" t="s">
        <v>239</v>
      </c>
      <c r="R196" s="20" t="s">
        <v>43</v>
      </c>
      <c r="S196" s="11" t="s">
        <v>44</v>
      </c>
      <c r="T196" s="12">
        <v>6000</v>
      </c>
      <c r="U196" s="12">
        <v>0</v>
      </c>
      <c r="V196" s="9"/>
      <c r="W196" s="22">
        <v>0</v>
      </c>
      <c r="X196" s="23">
        <v>0</v>
      </c>
      <c r="Y196" s="22">
        <v>0</v>
      </c>
      <c r="Z196" s="21"/>
      <c r="AA196" s="22">
        <v>0</v>
      </c>
      <c r="AB196" s="22">
        <v>0</v>
      </c>
      <c r="AC196" s="21"/>
      <c r="AD196" s="22">
        <v>0</v>
      </c>
      <c r="AE196" s="23">
        <v>0</v>
      </c>
      <c r="AF196" s="22">
        <v>0</v>
      </c>
      <c r="AG196" s="10">
        <v>0</v>
      </c>
      <c r="AH196" s="10">
        <v>0</v>
      </c>
      <c r="AI196" s="10">
        <v>0</v>
      </c>
      <c r="AJ196" s="10">
        <v>0</v>
      </c>
      <c r="AK196" s="10">
        <v>0</v>
      </c>
      <c r="AL196" s="10">
        <v>0</v>
      </c>
      <c r="AM196" s="10">
        <v>0</v>
      </c>
      <c r="AN196" s="10">
        <v>0</v>
      </c>
      <c r="AO196" s="10">
        <v>0</v>
      </c>
      <c r="AP196" s="10">
        <v>0</v>
      </c>
      <c r="AQ196" s="10">
        <v>0</v>
      </c>
      <c r="AR196" s="10">
        <v>0</v>
      </c>
      <c r="AS196" s="10">
        <v>0</v>
      </c>
      <c r="AT196" s="13">
        <f t="shared" si="5"/>
        <v>0</v>
      </c>
      <c r="AU196" s="13">
        <f t="shared" si="4"/>
        <v>0</v>
      </c>
      <c r="AV196" s="68" t="str">
        <f>+IF(Tabla1[[#This Row],[NO CERT]]=0,"NO","SI")</f>
        <v>NO</v>
      </c>
      <c r="AZ196" t="s">
        <v>56</v>
      </c>
      <c r="BA196" t="s">
        <v>43</v>
      </c>
    </row>
    <row r="197" spans="1:53" x14ac:dyDescent="0.25">
      <c r="A197" s="15" t="s">
        <v>317</v>
      </c>
      <c r="B197" s="15" t="s">
        <v>318</v>
      </c>
      <c r="C197" s="16" t="s">
        <v>13</v>
      </c>
      <c r="D197" s="17" t="s">
        <v>661</v>
      </c>
      <c r="E197" s="18" t="s">
        <v>319</v>
      </c>
      <c r="F197" s="17" t="s">
        <v>320</v>
      </c>
      <c r="G197" s="17" t="s">
        <v>321</v>
      </c>
      <c r="H197" s="17" t="s">
        <v>442</v>
      </c>
      <c r="I197" s="18" t="s">
        <v>448</v>
      </c>
      <c r="J197" s="18" t="s">
        <v>440</v>
      </c>
      <c r="K197" s="18" t="s">
        <v>556</v>
      </c>
      <c r="L197" s="17" t="s">
        <v>518</v>
      </c>
      <c r="M197" s="17" t="s">
        <v>593</v>
      </c>
      <c r="N197" s="19" t="s">
        <v>56</v>
      </c>
      <c r="O197" s="18" t="s">
        <v>518</v>
      </c>
      <c r="P197" s="18" t="s">
        <v>485</v>
      </c>
      <c r="Q197" s="18" t="s">
        <v>240</v>
      </c>
      <c r="R197" s="20" t="s">
        <v>46</v>
      </c>
      <c r="S197" s="11" t="s">
        <v>47</v>
      </c>
      <c r="T197" s="12">
        <v>3600</v>
      </c>
      <c r="U197" s="12">
        <v>0</v>
      </c>
      <c r="V197" s="9"/>
      <c r="W197" s="22">
        <v>0</v>
      </c>
      <c r="X197" s="23">
        <v>0</v>
      </c>
      <c r="Y197" s="22">
        <v>0</v>
      </c>
      <c r="Z197" s="21"/>
      <c r="AA197" s="22">
        <v>0</v>
      </c>
      <c r="AB197" s="22">
        <v>0</v>
      </c>
      <c r="AC197" s="21"/>
      <c r="AD197" s="22">
        <v>0</v>
      </c>
      <c r="AE197" s="23">
        <v>0</v>
      </c>
      <c r="AF197" s="22">
        <v>0</v>
      </c>
      <c r="AG197" s="10">
        <v>0</v>
      </c>
      <c r="AH197" s="10">
        <v>0</v>
      </c>
      <c r="AI197" s="10">
        <v>0</v>
      </c>
      <c r="AJ197" s="10">
        <v>0</v>
      </c>
      <c r="AK197" s="10">
        <v>0</v>
      </c>
      <c r="AL197" s="10">
        <v>0</v>
      </c>
      <c r="AM197" s="10">
        <v>0</v>
      </c>
      <c r="AN197" s="10">
        <v>0</v>
      </c>
      <c r="AO197" s="10">
        <v>0</v>
      </c>
      <c r="AP197" s="10">
        <v>0</v>
      </c>
      <c r="AQ197" s="10">
        <v>0</v>
      </c>
      <c r="AR197" s="10">
        <v>0</v>
      </c>
      <c r="AS197" s="10">
        <v>0</v>
      </c>
      <c r="AT197" s="13">
        <f t="shared" si="5"/>
        <v>0</v>
      </c>
      <c r="AU197" s="13">
        <f t="shared" ref="AU197:AU260" si="6">+U197-AT197</f>
        <v>0</v>
      </c>
      <c r="AV197" s="68" t="str">
        <f>+IF(Tabla1[[#This Row],[NO CERT]]=0,"NO","SI")</f>
        <v>NO</v>
      </c>
      <c r="AZ197" t="s">
        <v>56</v>
      </c>
      <c r="BA197" t="s">
        <v>46</v>
      </c>
    </row>
    <row r="198" spans="1:53" x14ac:dyDescent="0.25">
      <c r="A198" s="15" t="s">
        <v>317</v>
      </c>
      <c r="B198" s="15" t="s">
        <v>318</v>
      </c>
      <c r="C198" s="16" t="s">
        <v>13</v>
      </c>
      <c r="D198" s="17" t="s">
        <v>661</v>
      </c>
      <c r="E198" s="18" t="s">
        <v>319</v>
      </c>
      <c r="F198" s="17" t="s">
        <v>320</v>
      </c>
      <c r="G198" s="17" t="s">
        <v>321</v>
      </c>
      <c r="H198" s="17" t="s">
        <v>442</v>
      </c>
      <c r="I198" s="18" t="s">
        <v>448</v>
      </c>
      <c r="J198" s="18" t="s">
        <v>440</v>
      </c>
      <c r="K198" s="18" t="s">
        <v>556</v>
      </c>
      <c r="L198" s="17" t="s">
        <v>518</v>
      </c>
      <c r="M198" s="17" t="s">
        <v>593</v>
      </c>
      <c r="N198" s="19" t="s">
        <v>56</v>
      </c>
      <c r="O198" s="18" t="s">
        <v>518</v>
      </c>
      <c r="P198" s="18" t="s">
        <v>485</v>
      </c>
      <c r="Q198" s="18" t="s">
        <v>243</v>
      </c>
      <c r="R198" s="20" t="s">
        <v>30</v>
      </c>
      <c r="S198" s="11" t="s">
        <v>31</v>
      </c>
      <c r="T198" s="12">
        <v>3600</v>
      </c>
      <c r="U198" s="12">
        <v>1908</v>
      </c>
      <c r="V198" s="9"/>
      <c r="W198" s="22">
        <v>1908</v>
      </c>
      <c r="X198" s="23">
        <v>1</v>
      </c>
      <c r="Y198" s="22">
        <v>0</v>
      </c>
      <c r="Z198" s="21"/>
      <c r="AA198" s="22">
        <v>1908</v>
      </c>
      <c r="AB198" s="22">
        <v>1908</v>
      </c>
      <c r="AC198" s="21"/>
      <c r="AD198" s="22">
        <v>1270.57</v>
      </c>
      <c r="AE198" s="23">
        <v>0.66591719077568134</v>
      </c>
      <c r="AF198" s="22">
        <v>637.43000000000006</v>
      </c>
      <c r="AG198" s="10">
        <v>0</v>
      </c>
      <c r="AH198" s="10">
        <v>162.87</v>
      </c>
      <c r="AI198" s="10">
        <v>318</v>
      </c>
      <c r="AJ198" s="10">
        <v>153.69999999999999</v>
      </c>
      <c r="AK198" s="10">
        <v>159</v>
      </c>
      <c r="AL198" s="10">
        <v>159</v>
      </c>
      <c r="AM198" s="10">
        <v>159</v>
      </c>
      <c r="AN198" s="10">
        <v>159</v>
      </c>
      <c r="AO198" s="10">
        <v>0</v>
      </c>
      <c r="AP198" s="10">
        <v>158.613</v>
      </c>
      <c r="AQ198" s="10">
        <v>158.613</v>
      </c>
      <c r="AR198" s="10">
        <v>161.97799999999984</v>
      </c>
      <c r="AS198" s="10">
        <v>158.22600000000011</v>
      </c>
      <c r="AT198" s="13">
        <f t="shared" si="5"/>
        <v>1908</v>
      </c>
      <c r="AU198" s="13">
        <f t="shared" si="6"/>
        <v>0</v>
      </c>
      <c r="AV198" s="68" t="str">
        <f>+IF(Tabla1[[#This Row],[NO CERT]]=0,"NO","SI")</f>
        <v>NO</v>
      </c>
      <c r="AZ198" t="s">
        <v>56</v>
      </c>
      <c r="BA198" t="s">
        <v>30</v>
      </c>
    </row>
    <row r="199" spans="1:53" x14ac:dyDescent="0.25">
      <c r="A199" s="15" t="s">
        <v>317</v>
      </c>
      <c r="B199" s="15" t="s">
        <v>318</v>
      </c>
      <c r="C199" s="16" t="s">
        <v>13</v>
      </c>
      <c r="D199" s="17" t="s">
        <v>661</v>
      </c>
      <c r="E199" s="18" t="s">
        <v>319</v>
      </c>
      <c r="F199" s="17" t="s">
        <v>320</v>
      </c>
      <c r="G199" s="17" t="s">
        <v>321</v>
      </c>
      <c r="H199" s="17" t="s">
        <v>442</v>
      </c>
      <c r="I199" s="18" t="s">
        <v>452</v>
      </c>
      <c r="J199" s="18" t="s">
        <v>445</v>
      </c>
      <c r="K199" s="18" t="s">
        <v>556</v>
      </c>
      <c r="L199" s="17" t="s">
        <v>518</v>
      </c>
      <c r="M199" s="17" t="s">
        <v>593</v>
      </c>
      <c r="N199" s="19" t="s">
        <v>56</v>
      </c>
      <c r="O199" s="18" t="s">
        <v>518</v>
      </c>
      <c r="P199" s="18" t="s">
        <v>485</v>
      </c>
      <c r="Q199" s="18" t="s">
        <v>244</v>
      </c>
      <c r="R199" s="20" t="s">
        <v>70</v>
      </c>
      <c r="S199" s="11" t="s">
        <v>71</v>
      </c>
      <c r="T199" s="12">
        <v>1000</v>
      </c>
      <c r="U199" s="12">
        <v>1000</v>
      </c>
      <c r="V199" s="9"/>
      <c r="W199" s="22">
        <v>245</v>
      </c>
      <c r="X199" s="23">
        <v>0.245</v>
      </c>
      <c r="Y199" s="22">
        <v>755</v>
      </c>
      <c r="Z199" s="21"/>
      <c r="AA199" s="22">
        <v>245</v>
      </c>
      <c r="AB199" s="22">
        <v>14</v>
      </c>
      <c r="AC199" s="21"/>
      <c r="AD199" s="22">
        <v>14</v>
      </c>
      <c r="AE199" s="23">
        <v>1.4E-2</v>
      </c>
      <c r="AF199" s="22">
        <v>231</v>
      </c>
      <c r="AG199" s="10">
        <v>0</v>
      </c>
      <c r="AH199" s="10">
        <v>0</v>
      </c>
      <c r="AI199" s="10">
        <v>0</v>
      </c>
      <c r="AJ199" s="10">
        <v>0</v>
      </c>
      <c r="AK199" s="10">
        <v>14</v>
      </c>
      <c r="AL199" s="10">
        <v>0</v>
      </c>
      <c r="AM199" s="10">
        <v>0</v>
      </c>
      <c r="AN199" s="10">
        <v>0</v>
      </c>
      <c r="AO199" s="10">
        <v>0</v>
      </c>
      <c r="AP199" s="10">
        <v>100</v>
      </c>
      <c r="AQ199" s="10">
        <v>100</v>
      </c>
      <c r="AR199" s="10">
        <v>100</v>
      </c>
      <c r="AS199" s="10">
        <v>686</v>
      </c>
      <c r="AT199" s="13">
        <f t="shared" ref="AT199:AT265" si="7">+SUM(AG199:AS199)</f>
        <v>1000</v>
      </c>
      <c r="AU199" s="13">
        <f t="shared" si="6"/>
        <v>0</v>
      </c>
      <c r="AV199" s="68" t="str">
        <f>+IF(Tabla1[[#This Row],[NO CERT]]=0,"NO","SI")</f>
        <v>SI</v>
      </c>
      <c r="AZ199" t="s">
        <v>56</v>
      </c>
      <c r="BA199" t="s">
        <v>70</v>
      </c>
    </row>
    <row r="200" spans="1:53" x14ac:dyDescent="0.25">
      <c r="A200" s="15" t="s">
        <v>317</v>
      </c>
      <c r="B200" s="15" t="s">
        <v>318</v>
      </c>
      <c r="C200" s="16" t="s">
        <v>13</v>
      </c>
      <c r="D200" s="17" t="s">
        <v>661</v>
      </c>
      <c r="E200" s="18" t="s">
        <v>319</v>
      </c>
      <c r="F200" s="17" t="s">
        <v>320</v>
      </c>
      <c r="G200" s="17" t="s">
        <v>321</v>
      </c>
      <c r="H200" s="17" t="s">
        <v>442</v>
      </c>
      <c r="I200" s="18" t="s">
        <v>465</v>
      </c>
      <c r="J200" s="18" t="s">
        <v>440</v>
      </c>
      <c r="K200" s="18" t="s">
        <v>556</v>
      </c>
      <c r="L200" s="17" t="s">
        <v>518</v>
      </c>
      <c r="M200" s="17" t="s">
        <v>593</v>
      </c>
      <c r="N200" s="19" t="s">
        <v>56</v>
      </c>
      <c r="O200" s="18" t="s">
        <v>518</v>
      </c>
      <c r="P200" s="18" t="s">
        <v>485</v>
      </c>
      <c r="Q200" s="18" t="s">
        <v>229</v>
      </c>
      <c r="R200" s="20" t="s">
        <v>39</v>
      </c>
      <c r="S200" s="11" t="s">
        <v>40</v>
      </c>
      <c r="T200" s="12">
        <v>15600</v>
      </c>
      <c r="U200" s="12">
        <v>14993</v>
      </c>
      <c r="V200" s="9"/>
      <c r="W200" s="22">
        <v>14792.7</v>
      </c>
      <c r="X200" s="23">
        <v>0.98664043220169417</v>
      </c>
      <c r="Y200" s="22">
        <v>200.29999999999927</v>
      </c>
      <c r="Z200" s="21"/>
      <c r="AA200" s="22">
        <v>11800</v>
      </c>
      <c r="AB200" s="22">
        <v>11792.7</v>
      </c>
      <c r="AC200" s="21"/>
      <c r="AD200" s="22">
        <v>10592.7</v>
      </c>
      <c r="AE200" s="23">
        <v>0.70650970452878015</v>
      </c>
      <c r="AF200" s="22">
        <v>4200</v>
      </c>
      <c r="AG200" s="10">
        <v>0</v>
      </c>
      <c r="AH200" s="10">
        <v>1000</v>
      </c>
      <c r="AI200" s="10">
        <v>1200</v>
      </c>
      <c r="AJ200" s="10">
        <v>2212.6999999999998</v>
      </c>
      <c r="AK200" s="10">
        <v>1380</v>
      </c>
      <c r="AL200" s="10">
        <v>1200</v>
      </c>
      <c r="AM200" s="10">
        <v>1200</v>
      </c>
      <c r="AN200" s="10">
        <v>1200</v>
      </c>
      <c r="AO200" s="10">
        <v>1200</v>
      </c>
      <c r="AP200" s="10">
        <v>1400.0749999999998</v>
      </c>
      <c r="AQ200" s="10">
        <v>1400.0749999999998</v>
      </c>
      <c r="AR200" s="10">
        <v>1400.0749999999998</v>
      </c>
      <c r="AS200" s="10">
        <v>200.07499999999709</v>
      </c>
      <c r="AT200" s="13">
        <f t="shared" si="7"/>
        <v>14993</v>
      </c>
      <c r="AU200" s="13">
        <f t="shared" si="6"/>
        <v>0</v>
      </c>
      <c r="AV200" s="68" t="str">
        <f>+IF(Tabla1[[#This Row],[NO CERT]]=0,"NO","SI")</f>
        <v>SI</v>
      </c>
      <c r="AZ200" t="s">
        <v>56</v>
      </c>
      <c r="BA200" t="s">
        <v>39</v>
      </c>
    </row>
    <row r="201" spans="1:53" x14ac:dyDescent="0.25">
      <c r="A201" s="15" t="s">
        <v>317</v>
      </c>
      <c r="B201" s="15" t="s">
        <v>318</v>
      </c>
      <c r="C201" s="16" t="s">
        <v>13</v>
      </c>
      <c r="D201" s="17" t="s">
        <v>661</v>
      </c>
      <c r="E201" s="18" t="s">
        <v>319</v>
      </c>
      <c r="F201" s="17" t="s">
        <v>320</v>
      </c>
      <c r="G201" s="17" t="s">
        <v>321</v>
      </c>
      <c r="H201" s="17" t="s">
        <v>442</v>
      </c>
      <c r="I201" s="18" t="s">
        <v>450</v>
      </c>
      <c r="J201" s="18" t="s">
        <v>445</v>
      </c>
      <c r="K201" s="18" t="s">
        <v>556</v>
      </c>
      <c r="L201" s="17" t="s">
        <v>518</v>
      </c>
      <c r="M201" s="17" t="s">
        <v>593</v>
      </c>
      <c r="N201" s="19" t="s">
        <v>56</v>
      </c>
      <c r="O201" s="18" t="s">
        <v>518</v>
      </c>
      <c r="P201" s="18" t="s">
        <v>485</v>
      </c>
      <c r="Q201" s="18" t="s">
        <v>655</v>
      </c>
      <c r="R201" s="20" t="s">
        <v>41</v>
      </c>
      <c r="S201" s="11" t="s">
        <v>657</v>
      </c>
      <c r="T201" s="12">
        <v>0</v>
      </c>
      <c r="U201" s="12">
        <v>22500</v>
      </c>
      <c r="V201" s="9"/>
      <c r="W201" s="22">
        <v>22500</v>
      </c>
      <c r="X201" s="23">
        <v>1</v>
      </c>
      <c r="Y201" s="22">
        <v>0</v>
      </c>
      <c r="Z201" s="21"/>
      <c r="AA201" s="22">
        <v>22500</v>
      </c>
      <c r="AB201" s="22">
        <v>22500</v>
      </c>
      <c r="AC201" s="21"/>
      <c r="AD201" s="22">
        <v>20000</v>
      </c>
      <c r="AE201" s="23">
        <v>0.88888888888888884</v>
      </c>
      <c r="AF201" s="22">
        <v>2500</v>
      </c>
      <c r="AG201" s="10">
        <v>0</v>
      </c>
      <c r="AH201" s="10">
        <v>0</v>
      </c>
      <c r="AI201" s="10">
        <v>2500</v>
      </c>
      <c r="AJ201" s="10">
        <v>0</v>
      </c>
      <c r="AK201" s="10">
        <v>7500</v>
      </c>
      <c r="AL201" s="10">
        <v>2500</v>
      </c>
      <c r="AM201" s="10">
        <v>5000</v>
      </c>
      <c r="AN201" s="10">
        <v>0</v>
      </c>
      <c r="AO201" s="10">
        <v>2500</v>
      </c>
      <c r="AP201" s="10">
        <v>0</v>
      </c>
      <c r="AQ201" s="10">
        <v>2500</v>
      </c>
      <c r="AR201" s="10">
        <v>0</v>
      </c>
      <c r="AS201" s="10">
        <v>0</v>
      </c>
      <c r="AT201" s="13">
        <f t="shared" si="7"/>
        <v>22500</v>
      </c>
      <c r="AU201" s="13">
        <f t="shared" si="6"/>
        <v>0</v>
      </c>
      <c r="AV201" s="68" t="str">
        <f>+IF(Tabla1[[#This Row],[NO CERT]]=0,"NO","SI")</f>
        <v>NO</v>
      </c>
      <c r="AZ201" t="s">
        <v>56</v>
      </c>
      <c r="BA201" t="s">
        <v>41</v>
      </c>
    </row>
    <row r="202" spans="1:53" x14ac:dyDescent="0.25">
      <c r="A202" s="15" t="s">
        <v>527</v>
      </c>
      <c r="B202" s="15" t="s">
        <v>318</v>
      </c>
      <c r="C202" s="16" t="s">
        <v>13</v>
      </c>
      <c r="D202" s="17" t="s">
        <v>661</v>
      </c>
      <c r="E202" s="18" t="s">
        <v>319</v>
      </c>
      <c r="F202" s="17" t="s">
        <v>320</v>
      </c>
      <c r="G202" s="17" t="s">
        <v>321</v>
      </c>
      <c r="H202" s="17" t="s">
        <v>442</v>
      </c>
      <c r="I202" s="18" t="s">
        <v>668</v>
      </c>
      <c r="J202" s="18" t="s">
        <v>445</v>
      </c>
      <c r="K202" s="18" t="s">
        <v>556</v>
      </c>
      <c r="L202" s="17" t="s">
        <v>504</v>
      </c>
      <c r="M202" s="17" t="s">
        <v>594</v>
      </c>
      <c r="N202" s="19" t="s">
        <v>57</v>
      </c>
      <c r="O202" s="18" t="s">
        <v>504</v>
      </c>
      <c r="P202" s="18" t="s">
        <v>651</v>
      </c>
      <c r="Q202" s="18" t="s">
        <v>328</v>
      </c>
      <c r="R202" s="20" t="s">
        <v>327</v>
      </c>
      <c r="S202" s="11" t="s">
        <v>329</v>
      </c>
      <c r="T202" s="12">
        <v>0</v>
      </c>
      <c r="U202" s="12">
        <v>0</v>
      </c>
      <c r="V202" s="9"/>
      <c r="W202" s="22">
        <v>0</v>
      </c>
      <c r="X202" s="23">
        <v>0</v>
      </c>
      <c r="Y202" s="22">
        <v>0</v>
      </c>
      <c r="Z202" s="21"/>
      <c r="AA202" s="22">
        <v>0</v>
      </c>
      <c r="AB202" s="22">
        <v>0</v>
      </c>
      <c r="AC202" s="21"/>
      <c r="AD202" s="22">
        <v>0</v>
      </c>
      <c r="AE202" s="23">
        <v>0</v>
      </c>
      <c r="AF202" s="22">
        <v>0</v>
      </c>
      <c r="AG202" s="10">
        <v>0</v>
      </c>
      <c r="AH202" s="10">
        <v>0</v>
      </c>
      <c r="AI202" s="10">
        <v>0</v>
      </c>
      <c r="AJ202" s="10">
        <v>0</v>
      </c>
      <c r="AK202" s="10">
        <v>0</v>
      </c>
      <c r="AL202" s="10">
        <v>0</v>
      </c>
      <c r="AM202" s="10">
        <v>0</v>
      </c>
      <c r="AN202" s="10">
        <v>0</v>
      </c>
      <c r="AO202" s="10">
        <v>0</v>
      </c>
      <c r="AP202" s="10">
        <v>0</v>
      </c>
      <c r="AQ202" s="10">
        <v>0</v>
      </c>
      <c r="AR202" s="10">
        <v>0</v>
      </c>
      <c r="AS202" s="10">
        <v>0</v>
      </c>
      <c r="AT202" s="13">
        <f t="shared" si="7"/>
        <v>0</v>
      </c>
      <c r="AU202" s="13">
        <f t="shared" si="6"/>
        <v>0</v>
      </c>
      <c r="AV202" s="68" t="str">
        <f>+IF(Tabla1[[#This Row],[NO CERT]]=0,"NO","SI")</f>
        <v>NO</v>
      </c>
      <c r="AZ202" t="s">
        <v>57</v>
      </c>
      <c r="BA202" t="s">
        <v>327</v>
      </c>
    </row>
    <row r="203" spans="1:53" x14ac:dyDescent="0.25">
      <c r="A203" s="15" t="s">
        <v>527</v>
      </c>
      <c r="B203" s="15" t="s">
        <v>318</v>
      </c>
      <c r="C203" s="16" t="s">
        <v>13</v>
      </c>
      <c r="D203" s="17" t="s">
        <v>661</v>
      </c>
      <c r="E203" s="18" t="s">
        <v>319</v>
      </c>
      <c r="F203" s="17" t="s">
        <v>320</v>
      </c>
      <c r="G203" s="17" t="s">
        <v>321</v>
      </c>
      <c r="H203" s="17" t="s">
        <v>442</v>
      </c>
      <c r="I203" s="18" t="s">
        <v>668</v>
      </c>
      <c r="J203" s="18" t="s">
        <v>445</v>
      </c>
      <c r="K203" s="18" t="s">
        <v>556</v>
      </c>
      <c r="L203" s="17" t="s">
        <v>504</v>
      </c>
      <c r="M203" s="17" t="s">
        <v>594</v>
      </c>
      <c r="N203" s="19" t="s">
        <v>57</v>
      </c>
      <c r="O203" s="18" t="s">
        <v>504</v>
      </c>
      <c r="P203" s="18" t="s">
        <v>651</v>
      </c>
      <c r="Q203" s="18" t="s">
        <v>331</v>
      </c>
      <c r="R203" s="20" t="s">
        <v>330</v>
      </c>
      <c r="S203" s="11" t="s">
        <v>332</v>
      </c>
      <c r="T203" s="12">
        <v>0</v>
      </c>
      <c r="U203" s="12">
        <v>0</v>
      </c>
      <c r="V203" s="9"/>
      <c r="W203" s="22">
        <v>0</v>
      </c>
      <c r="X203" s="23">
        <v>0</v>
      </c>
      <c r="Y203" s="22">
        <v>0</v>
      </c>
      <c r="Z203" s="21"/>
      <c r="AA203" s="22">
        <v>0</v>
      </c>
      <c r="AB203" s="22">
        <v>0</v>
      </c>
      <c r="AC203" s="21"/>
      <c r="AD203" s="22">
        <v>0</v>
      </c>
      <c r="AE203" s="23">
        <v>0</v>
      </c>
      <c r="AF203" s="22">
        <v>0</v>
      </c>
      <c r="AG203" s="10">
        <v>0</v>
      </c>
      <c r="AH203" s="10">
        <v>0</v>
      </c>
      <c r="AI203" s="10">
        <v>0</v>
      </c>
      <c r="AJ203" s="10">
        <v>0</v>
      </c>
      <c r="AK203" s="10">
        <v>0</v>
      </c>
      <c r="AL203" s="10">
        <v>0</v>
      </c>
      <c r="AM203" s="10">
        <v>0</v>
      </c>
      <c r="AN203" s="10">
        <v>0</v>
      </c>
      <c r="AO203" s="10">
        <v>0</v>
      </c>
      <c r="AP203" s="10">
        <v>0</v>
      </c>
      <c r="AQ203" s="10">
        <v>0</v>
      </c>
      <c r="AR203" s="10">
        <v>0</v>
      </c>
      <c r="AS203" s="10">
        <v>0</v>
      </c>
      <c r="AT203" s="13">
        <f t="shared" si="7"/>
        <v>0</v>
      </c>
      <c r="AU203" s="13">
        <f t="shared" si="6"/>
        <v>0</v>
      </c>
      <c r="AV203" s="68" t="str">
        <f>+IF(Tabla1[[#This Row],[NO CERT]]=0,"NO","SI")</f>
        <v>NO</v>
      </c>
      <c r="AZ203" t="s">
        <v>57</v>
      </c>
      <c r="BA203" t="s">
        <v>330</v>
      </c>
    </row>
    <row r="204" spans="1:53" x14ac:dyDescent="0.25">
      <c r="A204" s="15" t="s">
        <v>527</v>
      </c>
      <c r="B204" s="15" t="s">
        <v>318</v>
      </c>
      <c r="C204" s="16" t="s">
        <v>13</v>
      </c>
      <c r="D204" s="17" t="s">
        <v>661</v>
      </c>
      <c r="E204" s="18" t="s">
        <v>319</v>
      </c>
      <c r="F204" s="17" t="s">
        <v>320</v>
      </c>
      <c r="G204" s="17" t="s">
        <v>321</v>
      </c>
      <c r="H204" s="17" t="s">
        <v>442</v>
      </c>
      <c r="I204" s="18" t="s">
        <v>669</v>
      </c>
      <c r="J204" s="18" t="s">
        <v>445</v>
      </c>
      <c r="K204" s="18" t="s">
        <v>556</v>
      </c>
      <c r="L204" s="17" t="s">
        <v>504</v>
      </c>
      <c r="M204" s="17" t="s">
        <v>594</v>
      </c>
      <c r="N204" s="19" t="s">
        <v>57</v>
      </c>
      <c r="O204" s="18" t="s">
        <v>504</v>
      </c>
      <c r="P204" s="18" t="s">
        <v>651</v>
      </c>
      <c r="Q204" s="18" t="s">
        <v>334</v>
      </c>
      <c r="R204" s="20" t="s">
        <v>333</v>
      </c>
      <c r="S204" s="11" t="s">
        <v>335</v>
      </c>
      <c r="T204" s="12">
        <v>0</v>
      </c>
      <c r="U204" s="12">
        <v>0</v>
      </c>
      <c r="V204" s="9"/>
      <c r="W204" s="22">
        <v>0</v>
      </c>
      <c r="X204" s="23">
        <v>0</v>
      </c>
      <c r="Y204" s="22">
        <v>0</v>
      </c>
      <c r="Z204" s="21"/>
      <c r="AA204" s="22">
        <v>0</v>
      </c>
      <c r="AB204" s="22">
        <v>0</v>
      </c>
      <c r="AC204" s="21"/>
      <c r="AD204" s="22">
        <v>0</v>
      </c>
      <c r="AE204" s="23">
        <v>0</v>
      </c>
      <c r="AF204" s="22">
        <v>0</v>
      </c>
      <c r="AG204" s="10">
        <v>0</v>
      </c>
      <c r="AH204" s="10">
        <v>0</v>
      </c>
      <c r="AI204" s="10">
        <v>0</v>
      </c>
      <c r="AJ204" s="10">
        <v>0</v>
      </c>
      <c r="AK204" s="10">
        <v>0</v>
      </c>
      <c r="AL204" s="10">
        <v>0</v>
      </c>
      <c r="AM204" s="10">
        <v>0</v>
      </c>
      <c r="AN204" s="10">
        <v>0</v>
      </c>
      <c r="AO204" s="10">
        <v>0</v>
      </c>
      <c r="AP204" s="10">
        <v>0</v>
      </c>
      <c r="AQ204" s="10">
        <v>0</v>
      </c>
      <c r="AR204" s="10">
        <v>0</v>
      </c>
      <c r="AS204" s="10">
        <v>0</v>
      </c>
      <c r="AT204" s="13">
        <f t="shared" si="7"/>
        <v>0</v>
      </c>
      <c r="AU204" s="13">
        <f t="shared" si="6"/>
        <v>0</v>
      </c>
      <c r="AV204" s="68" t="str">
        <f>+IF(Tabla1[[#This Row],[NO CERT]]=0,"NO","SI")</f>
        <v>NO</v>
      </c>
      <c r="AZ204" t="s">
        <v>57</v>
      </c>
      <c r="BA204" t="s">
        <v>333</v>
      </c>
    </row>
    <row r="205" spans="1:53" x14ac:dyDescent="0.25">
      <c r="A205" s="15" t="s">
        <v>527</v>
      </c>
      <c r="B205" s="15" t="s">
        <v>318</v>
      </c>
      <c r="C205" s="16" t="s">
        <v>13</v>
      </c>
      <c r="D205" s="17" t="s">
        <v>661</v>
      </c>
      <c r="E205" s="18" t="s">
        <v>319</v>
      </c>
      <c r="F205" s="17" t="s">
        <v>320</v>
      </c>
      <c r="G205" s="17" t="s">
        <v>321</v>
      </c>
      <c r="H205" s="17" t="s">
        <v>442</v>
      </c>
      <c r="I205" s="18" t="s">
        <v>444</v>
      </c>
      <c r="J205" s="18" t="s">
        <v>440</v>
      </c>
      <c r="K205" s="18" t="s">
        <v>556</v>
      </c>
      <c r="L205" s="17" t="s">
        <v>504</v>
      </c>
      <c r="M205" s="17" t="s">
        <v>594</v>
      </c>
      <c r="N205" s="19" t="s">
        <v>57</v>
      </c>
      <c r="O205" s="18" t="s">
        <v>504</v>
      </c>
      <c r="P205" s="18" t="s">
        <v>651</v>
      </c>
      <c r="Q205" s="18" t="s">
        <v>652</v>
      </c>
      <c r="R205" s="20" t="s">
        <v>578</v>
      </c>
      <c r="S205" s="11" t="s">
        <v>581</v>
      </c>
      <c r="T205" s="12">
        <v>1200</v>
      </c>
      <c r="U205" s="12">
        <v>1200</v>
      </c>
      <c r="V205" s="9"/>
      <c r="W205" s="22">
        <v>1200</v>
      </c>
      <c r="X205" s="23">
        <v>1</v>
      </c>
      <c r="Y205" s="22">
        <v>0</v>
      </c>
      <c r="Z205" s="21"/>
      <c r="AA205" s="22">
        <v>1200</v>
      </c>
      <c r="AB205" s="22">
        <v>600</v>
      </c>
      <c r="AC205" s="21"/>
      <c r="AD205" s="22">
        <v>600</v>
      </c>
      <c r="AE205" s="23">
        <v>0.5</v>
      </c>
      <c r="AF205" s="22">
        <v>600</v>
      </c>
      <c r="AG205" s="10">
        <v>0</v>
      </c>
      <c r="AH205" s="10">
        <v>0</v>
      </c>
      <c r="AI205" s="10">
        <v>0</v>
      </c>
      <c r="AJ205" s="10">
        <v>0</v>
      </c>
      <c r="AK205" s="10">
        <v>0</v>
      </c>
      <c r="AL205" s="10">
        <v>0</v>
      </c>
      <c r="AM205" s="10">
        <v>600</v>
      </c>
      <c r="AN205" s="10">
        <v>0</v>
      </c>
      <c r="AO205" s="10">
        <v>0</v>
      </c>
      <c r="AP205" s="10">
        <v>0</v>
      </c>
      <c r="AQ205" s="10">
        <v>0</v>
      </c>
      <c r="AR205" s="10">
        <v>0</v>
      </c>
      <c r="AS205" s="10">
        <v>600</v>
      </c>
      <c r="AT205" s="13">
        <f t="shared" si="7"/>
        <v>1200</v>
      </c>
      <c r="AU205" s="13">
        <f t="shared" si="6"/>
        <v>0</v>
      </c>
      <c r="AV205" s="68" t="str">
        <f>+IF(Tabla1[[#This Row],[NO CERT]]=0,"NO","SI")</f>
        <v>NO</v>
      </c>
      <c r="AZ205" t="s">
        <v>57</v>
      </c>
      <c r="BA205" t="s">
        <v>578</v>
      </c>
    </row>
    <row r="206" spans="1:53" x14ac:dyDescent="0.25">
      <c r="A206" s="15" t="s">
        <v>527</v>
      </c>
      <c r="B206" s="15" t="s">
        <v>318</v>
      </c>
      <c r="C206" s="16" t="s">
        <v>13</v>
      </c>
      <c r="D206" s="17" t="s">
        <v>661</v>
      </c>
      <c r="E206" s="18" t="s">
        <v>319</v>
      </c>
      <c r="F206" s="17" t="s">
        <v>320</v>
      </c>
      <c r="G206" s="17" t="s">
        <v>321</v>
      </c>
      <c r="H206" s="17" t="s">
        <v>442</v>
      </c>
      <c r="I206" s="18" t="s">
        <v>444</v>
      </c>
      <c r="J206" s="18" t="s">
        <v>440</v>
      </c>
      <c r="K206" s="18" t="s">
        <v>556</v>
      </c>
      <c r="L206" s="17" t="s">
        <v>504</v>
      </c>
      <c r="M206" s="17" t="s">
        <v>594</v>
      </c>
      <c r="N206" s="19" t="s">
        <v>57</v>
      </c>
      <c r="O206" s="18" t="s">
        <v>504</v>
      </c>
      <c r="P206" s="18" t="s">
        <v>651</v>
      </c>
      <c r="Q206" s="18" t="s">
        <v>660</v>
      </c>
      <c r="R206" s="20" t="s">
        <v>658</v>
      </c>
      <c r="S206" s="11" t="s">
        <v>659</v>
      </c>
      <c r="T206" s="12">
        <v>0</v>
      </c>
      <c r="U206" s="12">
        <v>50741</v>
      </c>
      <c r="V206" s="9"/>
      <c r="W206" s="22">
        <v>50740</v>
      </c>
      <c r="X206" s="23">
        <v>0.99998029207150041</v>
      </c>
      <c r="Y206" s="22">
        <v>1</v>
      </c>
      <c r="Z206" s="21"/>
      <c r="AA206" s="22">
        <v>50740</v>
      </c>
      <c r="AB206" s="22">
        <v>38054.689999999995</v>
      </c>
      <c r="AC206" s="21"/>
      <c r="AD206" s="22">
        <v>33826.31</v>
      </c>
      <c r="AE206" s="23">
        <v>0.66664649888650196</v>
      </c>
      <c r="AF206" s="22">
        <v>16913.690000000002</v>
      </c>
      <c r="AG206" s="10">
        <v>4228.38</v>
      </c>
      <c r="AH206" s="10">
        <v>4228.38</v>
      </c>
      <c r="AI206" s="10">
        <v>4228.38</v>
      </c>
      <c r="AJ206" s="10">
        <v>4227.9399999999996</v>
      </c>
      <c r="AK206" s="10">
        <v>4228.38</v>
      </c>
      <c r="AL206" s="10">
        <v>4228.38</v>
      </c>
      <c r="AM206" s="10">
        <v>4228.38</v>
      </c>
      <c r="AN206" s="10">
        <v>4228.09</v>
      </c>
      <c r="AO206" s="10">
        <v>0</v>
      </c>
      <c r="AP206" s="10">
        <v>4228.38</v>
      </c>
      <c r="AQ206" s="10">
        <v>4228.38</v>
      </c>
      <c r="AR206" s="10">
        <v>4228.38</v>
      </c>
      <c r="AS206" s="10">
        <v>4229.5500000000102</v>
      </c>
      <c r="AT206" s="13">
        <f t="shared" si="7"/>
        <v>50741</v>
      </c>
      <c r="AU206" s="13">
        <f t="shared" si="6"/>
        <v>0</v>
      </c>
      <c r="AV206" s="68" t="str">
        <f>+IF(Tabla1[[#This Row],[NO CERT]]=0,"NO","SI")</f>
        <v>SI</v>
      </c>
      <c r="AZ206" t="s">
        <v>57</v>
      </c>
      <c r="BA206" t="s">
        <v>658</v>
      </c>
    </row>
    <row r="207" spans="1:53" x14ac:dyDescent="0.25">
      <c r="A207" s="15" t="s">
        <v>527</v>
      </c>
      <c r="B207" s="15" t="s">
        <v>318</v>
      </c>
      <c r="C207" s="16" t="s">
        <v>13</v>
      </c>
      <c r="D207" s="17" t="s">
        <v>661</v>
      </c>
      <c r="E207" s="18" t="s">
        <v>319</v>
      </c>
      <c r="F207" s="17" t="s">
        <v>320</v>
      </c>
      <c r="G207" s="17" t="s">
        <v>321</v>
      </c>
      <c r="H207" s="17" t="s">
        <v>442</v>
      </c>
      <c r="I207" s="18" t="s">
        <v>444</v>
      </c>
      <c r="J207" s="18" t="s">
        <v>440</v>
      </c>
      <c r="K207" s="18" t="s">
        <v>556</v>
      </c>
      <c r="L207" s="17" t="s">
        <v>504</v>
      </c>
      <c r="M207" s="17" t="s">
        <v>594</v>
      </c>
      <c r="N207" s="19" t="s">
        <v>57</v>
      </c>
      <c r="O207" s="18" t="s">
        <v>504</v>
      </c>
      <c r="P207" s="18" t="s">
        <v>651</v>
      </c>
      <c r="Q207" s="18" t="s">
        <v>653</v>
      </c>
      <c r="R207" s="20" t="s">
        <v>577</v>
      </c>
      <c r="S207" s="11" t="s">
        <v>580</v>
      </c>
      <c r="T207" s="12">
        <v>49560</v>
      </c>
      <c r="U207" s="12">
        <v>0</v>
      </c>
      <c r="V207" s="9"/>
      <c r="W207" s="22">
        <v>0</v>
      </c>
      <c r="X207" s="23">
        <v>0</v>
      </c>
      <c r="Y207" s="22">
        <v>0</v>
      </c>
      <c r="Z207" s="21"/>
      <c r="AA207" s="22">
        <v>0</v>
      </c>
      <c r="AB207" s="22">
        <v>0</v>
      </c>
      <c r="AC207" s="21"/>
      <c r="AD207" s="22">
        <v>0</v>
      </c>
      <c r="AE207" s="23">
        <v>0</v>
      </c>
      <c r="AF207" s="22">
        <v>0</v>
      </c>
      <c r="AG207" s="10">
        <v>0</v>
      </c>
      <c r="AH207" s="10">
        <v>0</v>
      </c>
      <c r="AI207" s="10">
        <v>0</v>
      </c>
      <c r="AJ207" s="10">
        <v>0</v>
      </c>
      <c r="AK207" s="10">
        <v>0</v>
      </c>
      <c r="AL207" s="10">
        <v>0</v>
      </c>
      <c r="AM207" s="10">
        <v>0</v>
      </c>
      <c r="AN207" s="10">
        <v>0</v>
      </c>
      <c r="AO207" s="10">
        <v>0</v>
      </c>
      <c r="AP207" s="10">
        <v>0</v>
      </c>
      <c r="AQ207" s="10">
        <v>0</v>
      </c>
      <c r="AR207" s="10">
        <v>0</v>
      </c>
      <c r="AS207" s="10">
        <v>0</v>
      </c>
      <c r="AT207" s="13">
        <f t="shared" si="7"/>
        <v>0</v>
      </c>
      <c r="AU207" s="13">
        <f t="shared" si="6"/>
        <v>0</v>
      </c>
      <c r="AV207" s="68" t="str">
        <f>+IF(Tabla1[[#This Row],[NO CERT]]=0,"NO","SI")</f>
        <v>NO</v>
      </c>
      <c r="AZ207" t="s">
        <v>57</v>
      </c>
      <c r="BA207" t="s">
        <v>577</v>
      </c>
    </row>
    <row r="208" spans="1:53" x14ac:dyDescent="0.25">
      <c r="A208" s="15" t="s">
        <v>527</v>
      </c>
      <c r="B208" s="15" t="s">
        <v>318</v>
      </c>
      <c r="C208" s="16" t="s">
        <v>13</v>
      </c>
      <c r="D208" s="17" t="s">
        <v>661</v>
      </c>
      <c r="E208" s="18" t="s">
        <v>319</v>
      </c>
      <c r="F208" s="17" t="s">
        <v>320</v>
      </c>
      <c r="G208" s="17" t="s">
        <v>321</v>
      </c>
      <c r="H208" s="17" t="s">
        <v>442</v>
      </c>
      <c r="I208" s="18" t="s">
        <v>337</v>
      </c>
      <c r="J208" s="18" t="s">
        <v>440</v>
      </c>
      <c r="K208" s="18" t="s">
        <v>556</v>
      </c>
      <c r="L208" s="17" t="s">
        <v>504</v>
      </c>
      <c r="M208" s="17" t="s">
        <v>594</v>
      </c>
      <c r="N208" s="19" t="s">
        <v>57</v>
      </c>
      <c r="O208" s="18" t="s">
        <v>504</v>
      </c>
      <c r="P208" s="18" t="s">
        <v>651</v>
      </c>
      <c r="Q208" s="18" t="s">
        <v>819</v>
      </c>
      <c r="R208" s="20" t="s">
        <v>682</v>
      </c>
      <c r="S208" s="11" t="s">
        <v>683</v>
      </c>
      <c r="T208" s="12">
        <v>0</v>
      </c>
      <c r="U208" s="12">
        <v>0</v>
      </c>
      <c r="V208" s="9"/>
      <c r="W208" s="22">
        <v>0</v>
      </c>
      <c r="X208" s="23">
        <v>0</v>
      </c>
      <c r="Y208" s="22">
        <v>0</v>
      </c>
      <c r="Z208" s="21"/>
      <c r="AA208" s="22">
        <v>0</v>
      </c>
      <c r="AB208" s="22">
        <v>0</v>
      </c>
      <c r="AC208" s="21"/>
      <c r="AD208" s="22">
        <v>0</v>
      </c>
      <c r="AE208" s="23">
        <v>0</v>
      </c>
      <c r="AF208" s="22">
        <v>0</v>
      </c>
      <c r="AG208" s="10">
        <v>0</v>
      </c>
      <c r="AH208" s="10">
        <v>0</v>
      </c>
      <c r="AI208" s="10">
        <v>0</v>
      </c>
      <c r="AJ208" s="10">
        <v>0</v>
      </c>
      <c r="AK208" s="10">
        <v>0</v>
      </c>
      <c r="AL208" s="10">
        <v>0</v>
      </c>
      <c r="AM208" s="10">
        <v>0</v>
      </c>
      <c r="AN208" s="10">
        <v>0</v>
      </c>
      <c r="AO208" s="10">
        <v>0</v>
      </c>
      <c r="AP208" s="10">
        <v>0</v>
      </c>
      <c r="AQ208" s="10">
        <v>0</v>
      </c>
      <c r="AR208" s="10">
        <v>0</v>
      </c>
      <c r="AS208" s="10">
        <v>0</v>
      </c>
      <c r="AT208" s="13">
        <f t="shared" si="7"/>
        <v>0</v>
      </c>
      <c r="AU208" s="13">
        <f t="shared" si="6"/>
        <v>0</v>
      </c>
      <c r="AV208" s="68" t="str">
        <f>+IF(Tabla1[[#This Row],[NO CERT]]=0,"NO","SI")</f>
        <v>NO</v>
      </c>
      <c r="AZ208" t="s">
        <v>57</v>
      </c>
      <c r="BA208" t="s">
        <v>682</v>
      </c>
    </row>
    <row r="209" spans="1:53" x14ac:dyDescent="0.25">
      <c r="A209" s="15" t="s">
        <v>527</v>
      </c>
      <c r="B209" s="15" t="s">
        <v>318</v>
      </c>
      <c r="C209" s="16" t="s">
        <v>13</v>
      </c>
      <c r="D209" s="17" t="s">
        <v>661</v>
      </c>
      <c r="E209" s="18" t="s">
        <v>319</v>
      </c>
      <c r="F209" s="17" t="s">
        <v>320</v>
      </c>
      <c r="G209" s="17" t="s">
        <v>321</v>
      </c>
      <c r="H209" s="17" t="s">
        <v>442</v>
      </c>
      <c r="I209" s="18" t="s">
        <v>444</v>
      </c>
      <c r="J209" s="18" t="s">
        <v>440</v>
      </c>
      <c r="K209" s="18" t="s">
        <v>556</v>
      </c>
      <c r="L209" s="17" t="s">
        <v>504</v>
      </c>
      <c r="M209" s="17" t="s">
        <v>594</v>
      </c>
      <c r="N209" s="19" t="s">
        <v>57</v>
      </c>
      <c r="O209" s="18" t="s">
        <v>504</v>
      </c>
      <c r="P209" s="18" t="s">
        <v>651</v>
      </c>
      <c r="Q209" s="18" t="s">
        <v>654</v>
      </c>
      <c r="R209" s="20" t="s">
        <v>579</v>
      </c>
      <c r="S209" s="11" t="s">
        <v>582</v>
      </c>
      <c r="T209" s="12">
        <v>4464</v>
      </c>
      <c r="U209" s="12">
        <v>4584</v>
      </c>
      <c r="V209" s="9"/>
      <c r="W209" s="22">
        <v>4567</v>
      </c>
      <c r="X209" s="23">
        <v>0.99629144851657936</v>
      </c>
      <c r="Y209" s="22">
        <v>17</v>
      </c>
      <c r="Z209" s="21"/>
      <c r="AA209" s="22">
        <v>4567</v>
      </c>
      <c r="AB209" s="22">
        <v>3424.97</v>
      </c>
      <c r="AC209" s="21"/>
      <c r="AD209" s="22">
        <v>3044.41</v>
      </c>
      <c r="AE209" s="23">
        <v>0.66413830715532285</v>
      </c>
      <c r="AF209" s="22">
        <v>1522.5900000000001</v>
      </c>
      <c r="AG209" s="10">
        <v>380.56</v>
      </c>
      <c r="AH209" s="10">
        <v>380.56</v>
      </c>
      <c r="AI209" s="10">
        <v>380.56</v>
      </c>
      <c r="AJ209" s="10">
        <v>380.52</v>
      </c>
      <c r="AK209" s="10">
        <v>380.56</v>
      </c>
      <c r="AL209" s="10">
        <v>380.56</v>
      </c>
      <c r="AM209" s="10">
        <v>380.56</v>
      </c>
      <c r="AN209" s="10">
        <v>380.53</v>
      </c>
      <c r="AO209" s="10">
        <v>0</v>
      </c>
      <c r="AP209" s="10">
        <v>382</v>
      </c>
      <c r="AQ209" s="10">
        <v>382</v>
      </c>
      <c r="AR209" s="10">
        <v>382</v>
      </c>
      <c r="AS209" s="10">
        <v>393.59000000000015</v>
      </c>
      <c r="AT209" s="13">
        <f t="shared" si="7"/>
        <v>4584</v>
      </c>
      <c r="AU209" s="13">
        <f t="shared" si="6"/>
        <v>0</v>
      </c>
      <c r="AV209" s="68" t="str">
        <f>+IF(Tabla1[[#This Row],[NO CERT]]=0,"NO","SI")</f>
        <v>SI</v>
      </c>
      <c r="AZ209" t="s">
        <v>57</v>
      </c>
      <c r="BA209" t="s">
        <v>579</v>
      </c>
    </row>
    <row r="210" spans="1:53" x14ac:dyDescent="0.25">
      <c r="A210" s="15" t="s">
        <v>527</v>
      </c>
      <c r="B210" s="15" t="s">
        <v>318</v>
      </c>
      <c r="C210" s="16" t="s">
        <v>13</v>
      </c>
      <c r="D210" s="17" t="s">
        <v>661</v>
      </c>
      <c r="E210" s="18" t="s">
        <v>319</v>
      </c>
      <c r="F210" s="17" t="s">
        <v>320</v>
      </c>
      <c r="G210" s="17" t="s">
        <v>321</v>
      </c>
      <c r="H210" s="17" t="s">
        <v>442</v>
      </c>
      <c r="I210" s="18">
        <v>0</v>
      </c>
      <c r="J210" s="18">
        <v>0</v>
      </c>
      <c r="K210" s="18" t="s">
        <v>556</v>
      </c>
      <c r="L210" s="17" t="s">
        <v>504</v>
      </c>
      <c r="M210" s="17" t="s">
        <v>594</v>
      </c>
      <c r="N210" s="19" t="s">
        <v>57</v>
      </c>
      <c r="O210" s="18" t="s">
        <v>504</v>
      </c>
      <c r="P210" s="18" t="s">
        <v>651</v>
      </c>
      <c r="Q210" s="18" t="s">
        <v>821</v>
      </c>
      <c r="R210" s="20" t="s">
        <v>820</v>
      </c>
      <c r="S210" s="11" t="s">
        <v>822</v>
      </c>
      <c r="T210" s="12">
        <v>0</v>
      </c>
      <c r="U210" s="12">
        <v>0</v>
      </c>
      <c r="V210" s="9"/>
      <c r="W210" s="22">
        <v>0</v>
      </c>
      <c r="X210" s="23">
        <v>0</v>
      </c>
      <c r="Y210" s="22">
        <v>0</v>
      </c>
      <c r="Z210" s="21"/>
      <c r="AA210" s="22">
        <v>0</v>
      </c>
      <c r="AB210" s="22">
        <v>0</v>
      </c>
      <c r="AC210" s="21"/>
      <c r="AD210" s="22">
        <v>0</v>
      </c>
      <c r="AE210" s="23">
        <v>0</v>
      </c>
      <c r="AF210" s="22">
        <v>0</v>
      </c>
      <c r="AG210" s="10">
        <v>0</v>
      </c>
      <c r="AH210" s="10">
        <v>0</v>
      </c>
      <c r="AI210" s="10">
        <v>0</v>
      </c>
      <c r="AJ210" s="10">
        <v>0</v>
      </c>
      <c r="AK210" s="10">
        <v>0</v>
      </c>
      <c r="AL210" s="10">
        <v>0</v>
      </c>
      <c r="AM210" s="10">
        <v>0</v>
      </c>
      <c r="AN210" s="10">
        <v>0</v>
      </c>
      <c r="AO210" s="10">
        <v>0</v>
      </c>
      <c r="AP210" s="10">
        <v>0</v>
      </c>
      <c r="AQ210" s="10">
        <v>0</v>
      </c>
      <c r="AR210" s="10">
        <v>0</v>
      </c>
      <c r="AS210" s="10">
        <v>0</v>
      </c>
      <c r="AT210" s="13">
        <f t="shared" si="7"/>
        <v>0</v>
      </c>
      <c r="AU210" s="13">
        <f t="shared" si="6"/>
        <v>0</v>
      </c>
      <c r="AV210" s="68" t="str">
        <f>+IF(Tabla1[[#This Row],[NO CERT]]=0,"NO","SI")</f>
        <v>NO</v>
      </c>
      <c r="AZ210" t="s">
        <v>57</v>
      </c>
      <c r="BA210" t="s">
        <v>820</v>
      </c>
    </row>
    <row r="211" spans="1:53" x14ac:dyDescent="0.25">
      <c r="A211" s="15" t="s">
        <v>527</v>
      </c>
      <c r="B211" s="15" t="s">
        <v>318</v>
      </c>
      <c r="C211" s="16" t="s">
        <v>13</v>
      </c>
      <c r="D211" s="17" t="s">
        <v>661</v>
      </c>
      <c r="E211" s="18" t="s">
        <v>319</v>
      </c>
      <c r="F211" s="17" t="s">
        <v>320</v>
      </c>
      <c r="G211" s="17" t="s">
        <v>321</v>
      </c>
      <c r="H211" s="17" t="s">
        <v>442</v>
      </c>
      <c r="I211" s="18" t="s">
        <v>452</v>
      </c>
      <c r="J211" s="18" t="s">
        <v>445</v>
      </c>
      <c r="K211" s="18" t="s">
        <v>556</v>
      </c>
      <c r="L211" s="17" t="s">
        <v>504</v>
      </c>
      <c r="M211" s="17" t="s">
        <v>594</v>
      </c>
      <c r="N211" s="19" t="s">
        <v>57</v>
      </c>
      <c r="O211" s="18" t="s">
        <v>504</v>
      </c>
      <c r="P211" s="18" t="s">
        <v>485</v>
      </c>
      <c r="Q211" s="18" t="s">
        <v>231</v>
      </c>
      <c r="R211" s="20" t="s">
        <v>20</v>
      </c>
      <c r="S211" s="11" t="s">
        <v>21</v>
      </c>
      <c r="T211" s="12">
        <v>4840</v>
      </c>
      <c r="U211" s="12">
        <v>6736</v>
      </c>
      <c r="V211" s="9"/>
      <c r="W211" s="22">
        <v>6735.1</v>
      </c>
      <c r="X211" s="23">
        <v>0.99986638954869367</v>
      </c>
      <c r="Y211" s="22">
        <v>0.8999999999996362</v>
      </c>
      <c r="Z211" s="21"/>
      <c r="AA211" s="22">
        <v>6735.1</v>
      </c>
      <c r="AB211" s="22">
        <v>4080.96</v>
      </c>
      <c r="AC211" s="21"/>
      <c r="AD211" s="22">
        <v>4080.96</v>
      </c>
      <c r="AE211" s="23">
        <v>0.6058432304038005</v>
      </c>
      <c r="AF211" s="22">
        <v>2654.1400000000003</v>
      </c>
      <c r="AG211" s="10">
        <v>0</v>
      </c>
      <c r="AH211" s="10">
        <v>0</v>
      </c>
      <c r="AI211" s="10">
        <v>318.24</v>
      </c>
      <c r="AJ211" s="10">
        <v>1254.24</v>
      </c>
      <c r="AK211" s="10">
        <v>0</v>
      </c>
      <c r="AL211" s="10">
        <v>0</v>
      </c>
      <c r="AM211" s="10">
        <v>0</v>
      </c>
      <c r="AN211" s="10">
        <v>739.44</v>
      </c>
      <c r="AO211" s="10">
        <v>1769.04</v>
      </c>
      <c r="AP211" s="10">
        <v>0</v>
      </c>
      <c r="AQ211" s="10">
        <v>0</v>
      </c>
      <c r="AR211" s="10">
        <v>1210</v>
      </c>
      <c r="AS211" s="10">
        <v>1445.04</v>
      </c>
      <c r="AT211" s="13">
        <f>+SUM(AG211:AS211)</f>
        <v>6736</v>
      </c>
      <c r="AU211" s="13">
        <f t="shared" si="6"/>
        <v>0</v>
      </c>
      <c r="AV211" s="68" t="str">
        <f>+IF(Tabla1[[#This Row],[NO CERT]]=0,"NO","SI")</f>
        <v>SI</v>
      </c>
      <c r="AZ211" t="s">
        <v>57</v>
      </c>
      <c r="BA211" t="s">
        <v>20</v>
      </c>
    </row>
    <row r="212" spans="1:53" x14ac:dyDescent="0.25">
      <c r="A212" s="15" t="s">
        <v>527</v>
      </c>
      <c r="B212" s="15" t="s">
        <v>318</v>
      </c>
      <c r="C212" s="16" t="s">
        <v>13</v>
      </c>
      <c r="D212" s="17" t="s">
        <v>661</v>
      </c>
      <c r="E212" s="18" t="s">
        <v>319</v>
      </c>
      <c r="F212" s="17" t="s">
        <v>320</v>
      </c>
      <c r="G212" s="17" t="s">
        <v>321</v>
      </c>
      <c r="H212" s="17" t="s">
        <v>442</v>
      </c>
      <c r="I212" s="18" t="s">
        <v>452</v>
      </c>
      <c r="J212" s="18" t="s">
        <v>445</v>
      </c>
      <c r="K212" s="18" t="s">
        <v>556</v>
      </c>
      <c r="L212" s="17" t="s">
        <v>504</v>
      </c>
      <c r="M212" s="17" t="s">
        <v>594</v>
      </c>
      <c r="N212" s="19" t="s">
        <v>57</v>
      </c>
      <c r="O212" s="18" t="s">
        <v>504</v>
      </c>
      <c r="P212" s="18" t="s">
        <v>485</v>
      </c>
      <c r="Q212" s="18" t="s">
        <v>234</v>
      </c>
      <c r="R212" s="20" t="s">
        <v>15</v>
      </c>
      <c r="S212" s="11" t="s">
        <v>16</v>
      </c>
      <c r="T212" s="12">
        <v>0</v>
      </c>
      <c r="U212" s="12">
        <v>4900</v>
      </c>
      <c r="V212" s="9"/>
      <c r="W212" s="22">
        <v>3700</v>
      </c>
      <c r="X212" s="23">
        <v>0.75510204081632648</v>
      </c>
      <c r="Y212" s="22">
        <v>1200</v>
      </c>
      <c r="Z212" s="21"/>
      <c r="AA212" s="22">
        <v>3700</v>
      </c>
      <c r="AB212" s="22">
        <v>1312.59</v>
      </c>
      <c r="AC212" s="21"/>
      <c r="AD212" s="22">
        <v>1312.59</v>
      </c>
      <c r="AE212" s="23">
        <v>0.26787551020408162</v>
      </c>
      <c r="AF212" s="22">
        <v>2387.41</v>
      </c>
      <c r="AG212" s="10">
        <v>0</v>
      </c>
      <c r="AH212" s="10">
        <v>500</v>
      </c>
      <c r="AI212" s="10">
        <v>0</v>
      </c>
      <c r="AJ212" s="10">
        <v>647.1</v>
      </c>
      <c r="AK212" s="10">
        <v>0</v>
      </c>
      <c r="AL212" s="10">
        <v>0</v>
      </c>
      <c r="AM212" s="10">
        <v>0</v>
      </c>
      <c r="AN212" s="10">
        <v>165.49</v>
      </c>
      <c r="AO212" s="10">
        <v>0</v>
      </c>
      <c r="AP212" s="10">
        <v>896.85249999999996</v>
      </c>
      <c r="AQ212" s="10">
        <v>896.85249999999996</v>
      </c>
      <c r="AR212" s="10">
        <v>896.85249999999996</v>
      </c>
      <c r="AS212" s="10">
        <v>896.85249999999996</v>
      </c>
      <c r="AT212" s="13">
        <f t="shared" si="7"/>
        <v>4900</v>
      </c>
      <c r="AU212" s="13">
        <f t="shared" si="6"/>
        <v>0</v>
      </c>
      <c r="AV212" s="68" t="str">
        <f>+IF(Tabla1[[#This Row],[NO CERT]]=0,"NO","SI")</f>
        <v>SI</v>
      </c>
      <c r="AZ212" t="s">
        <v>57</v>
      </c>
      <c r="BA212" t="s">
        <v>15</v>
      </c>
    </row>
    <row r="213" spans="1:53" x14ac:dyDescent="0.25">
      <c r="A213" s="15" t="s">
        <v>527</v>
      </c>
      <c r="B213" s="15" t="s">
        <v>318</v>
      </c>
      <c r="C213" s="16" t="s">
        <v>13</v>
      </c>
      <c r="D213" s="17" t="s">
        <v>661</v>
      </c>
      <c r="E213" s="18" t="s">
        <v>319</v>
      </c>
      <c r="F213" s="17" t="s">
        <v>320</v>
      </c>
      <c r="G213" s="17" t="s">
        <v>321</v>
      </c>
      <c r="H213" s="17" t="s">
        <v>442</v>
      </c>
      <c r="I213" s="18" t="s">
        <v>449</v>
      </c>
      <c r="J213" s="18" t="s">
        <v>440</v>
      </c>
      <c r="K213" s="18" t="s">
        <v>556</v>
      </c>
      <c r="L213" s="17" t="s">
        <v>504</v>
      </c>
      <c r="M213" s="17" t="s">
        <v>594</v>
      </c>
      <c r="N213" s="19" t="s">
        <v>57</v>
      </c>
      <c r="O213" s="18" t="s">
        <v>504</v>
      </c>
      <c r="P213" s="18" t="s">
        <v>485</v>
      </c>
      <c r="Q213" s="18" t="s">
        <v>235</v>
      </c>
      <c r="R213" s="20" t="s">
        <v>18</v>
      </c>
      <c r="S213" s="11" t="s">
        <v>19</v>
      </c>
      <c r="T213" s="12">
        <v>1600</v>
      </c>
      <c r="U213" s="12">
        <v>800</v>
      </c>
      <c r="V213" s="9"/>
      <c r="W213" s="22">
        <v>800</v>
      </c>
      <c r="X213" s="23">
        <v>1</v>
      </c>
      <c r="Y213" s="22">
        <v>0</v>
      </c>
      <c r="Z213" s="21"/>
      <c r="AA213" s="22">
        <v>800</v>
      </c>
      <c r="AB213" s="22">
        <v>800</v>
      </c>
      <c r="AC213" s="21"/>
      <c r="AD213" s="22">
        <v>800</v>
      </c>
      <c r="AE213" s="23">
        <v>1</v>
      </c>
      <c r="AF213" s="22">
        <v>0</v>
      </c>
      <c r="AG213" s="10">
        <v>0</v>
      </c>
      <c r="AH213" s="10">
        <v>0</v>
      </c>
      <c r="AI213" s="10">
        <v>0</v>
      </c>
      <c r="AJ213" s="10">
        <v>0</v>
      </c>
      <c r="AK213" s="10">
        <v>0</v>
      </c>
      <c r="AL213" s="10">
        <v>0</v>
      </c>
      <c r="AM213" s="10">
        <v>800</v>
      </c>
      <c r="AN213" s="10">
        <v>0</v>
      </c>
      <c r="AO213" s="10">
        <v>0</v>
      </c>
      <c r="AP213" s="10">
        <v>0</v>
      </c>
      <c r="AQ213" s="10">
        <v>0</v>
      </c>
      <c r="AR213" s="10">
        <v>0</v>
      </c>
      <c r="AS213" s="10">
        <v>0</v>
      </c>
      <c r="AT213" s="13">
        <f t="shared" si="7"/>
        <v>800</v>
      </c>
      <c r="AU213" s="13">
        <f t="shared" si="6"/>
        <v>0</v>
      </c>
      <c r="AV213" s="68" t="str">
        <f>+IF(Tabla1[[#This Row],[NO CERT]]=0,"NO","SI")</f>
        <v>NO</v>
      </c>
      <c r="AZ213" t="s">
        <v>57</v>
      </c>
      <c r="BA213" t="s">
        <v>18</v>
      </c>
    </row>
    <row r="214" spans="1:53" x14ac:dyDescent="0.25">
      <c r="A214" s="15" t="s">
        <v>527</v>
      </c>
      <c r="B214" s="15" t="s">
        <v>318</v>
      </c>
      <c r="C214" s="16" t="s">
        <v>13</v>
      </c>
      <c r="D214" s="17" t="s">
        <v>661</v>
      </c>
      <c r="E214" s="18" t="s">
        <v>319</v>
      </c>
      <c r="F214" s="17" t="s">
        <v>320</v>
      </c>
      <c r="G214" s="17" t="s">
        <v>321</v>
      </c>
      <c r="H214" s="17" t="s">
        <v>442</v>
      </c>
      <c r="I214" s="18" t="s">
        <v>449</v>
      </c>
      <c r="J214" s="18" t="s">
        <v>440</v>
      </c>
      <c r="K214" s="18" t="s">
        <v>556</v>
      </c>
      <c r="L214" s="17" t="s">
        <v>504</v>
      </c>
      <c r="M214" s="17" t="s">
        <v>594</v>
      </c>
      <c r="N214" s="19" t="s">
        <v>57</v>
      </c>
      <c r="O214" s="18" t="s">
        <v>504</v>
      </c>
      <c r="P214" s="18" t="s">
        <v>485</v>
      </c>
      <c r="Q214" s="18" t="s">
        <v>345</v>
      </c>
      <c r="R214" s="20" t="s">
        <v>344</v>
      </c>
      <c r="S214" s="11" t="s">
        <v>346</v>
      </c>
      <c r="T214" s="12">
        <v>9600</v>
      </c>
      <c r="U214" s="12">
        <v>9600</v>
      </c>
      <c r="V214" s="9"/>
      <c r="W214" s="22">
        <v>0</v>
      </c>
      <c r="X214" s="23">
        <v>0</v>
      </c>
      <c r="Y214" s="22">
        <v>9600</v>
      </c>
      <c r="Z214" s="21"/>
      <c r="AA214" s="22">
        <v>0</v>
      </c>
      <c r="AB214" s="22">
        <v>0</v>
      </c>
      <c r="AC214" s="21"/>
      <c r="AD214" s="22">
        <v>0</v>
      </c>
      <c r="AE214" s="23">
        <v>0</v>
      </c>
      <c r="AF214" s="22">
        <v>0</v>
      </c>
      <c r="AG214" s="10">
        <v>0</v>
      </c>
      <c r="AH214" s="10">
        <v>0</v>
      </c>
      <c r="AI214" s="10">
        <v>0</v>
      </c>
      <c r="AJ214" s="10">
        <v>0</v>
      </c>
      <c r="AK214" s="10">
        <v>0</v>
      </c>
      <c r="AL214" s="10">
        <v>0</v>
      </c>
      <c r="AM214" s="10">
        <v>0</v>
      </c>
      <c r="AN214" s="10">
        <v>0</v>
      </c>
      <c r="AO214" s="10">
        <v>0</v>
      </c>
      <c r="AP214" s="10">
        <v>9600</v>
      </c>
      <c r="AQ214" s="10">
        <v>0</v>
      </c>
      <c r="AR214" s="10">
        <v>0</v>
      </c>
      <c r="AS214" s="10">
        <v>0</v>
      </c>
      <c r="AT214" s="13">
        <f t="shared" si="7"/>
        <v>9600</v>
      </c>
      <c r="AU214" s="13">
        <f t="shared" si="6"/>
        <v>0</v>
      </c>
      <c r="AV214" s="68" t="str">
        <f>+IF(Tabla1[[#This Row],[NO CERT]]=0,"NO","SI")</f>
        <v>SI</v>
      </c>
      <c r="AZ214" t="s">
        <v>57</v>
      </c>
      <c r="BA214" t="s">
        <v>344</v>
      </c>
    </row>
    <row r="215" spans="1:53" x14ac:dyDescent="0.25">
      <c r="A215" s="15" t="s">
        <v>527</v>
      </c>
      <c r="B215" s="15" t="s">
        <v>318</v>
      </c>
      <c r="C215" s="16" t="s">
        <v>13</v>
      </c>
      <c r="D215" s="17" t="s">
        <v>661</v>
      </c>
      <c r="E215" s="18" t="s">
        <v>319</v>
      </c>
      <c r="F215" s="17" t="s">
        <v>320</v>
      </c>
      <c r="G215" s="17" t="s">
        <v>321</v>
      </c>
      <c r="H215" s="17" t="s">
        <v>442</v>
      </c>
      <c r="I215" s="18" t="s">
        <v>487</v>
      </c>
      <c r="J215" s="18" t="s">
        <v>445</v>
      </c>
      <c r="K215" s="18" t="s">
        <v>556</v>
      </c>
      <c r="L215" s="17" t="s">
        <v>504</v>
      </c>
      <c r="M215" s="17" t="s">
        <v>594</v>
      </c>
      <c r="N215" s="19" t="s">
        <v>57</v>
      </c>
      <c r="O215" s="18" t="s">
        <v>504</v>
      </c>
      <c r="P215" s="18" t="s">
        <v>485</v>
      </c>
      <c r="Q215" s="18" t="s">
        <v>227</v>
      </c>
      <c r="R215" s="20" t="s">
        <v>22</v>
      </c>
      <c r="S215" s="11" t="s">
        <v>23</v>
      </c>
      <c r="T215" s="12">
        <v>0</v>
      </c>
      <c r="U215" s="12">
        <v>1273</v>
      </c>
      <c r="V215" s="9"/>
      <c r="W215" s="22">
        <v>1273</v>
      </c>
      <c r="X215" s="23">
        <v>1</v>
      </c>
      <c r="Y215" s="22">
        <v>0</v>
      </c>
      <c r="Z215" s="21"/>
      <c r="AA215" s="22">
        <v>1273</v>
      </c>
      <c r="AB215" s="22">
        <v>980</v>
      </c>
      <c r="AC215" s="21"/>
      <c r="AD215" s="22">
        <v>980</v>
      </c>
      <c r="AE215" s="23">
        <v>0.76983503534956799</v>
      </c>
      <c r="AF215" s="22">
        <v>293</v>
      </c>
      <c r="AG215" s="10">
        <v>0</v>
      </c>
      <c r="AH215" s="10">
        <v>0</v>
      </c>
      <c r="AI215" s="10">
        <v>0</v>
      </c>
      <c r="AJ215" s="10">
        <v>0</v>
      </c>
      <c r="AK215" s="10">
        <v>0</v>
      </c>
      <c r="AL215" s="10">
        <v>0</v>
      </c>
      <c r="AM215" s="10">
        <v>0</v>
      </c>
      <c r="AN215" s="10">
        <v>980</v>
      </c>
      <c r="AO215" s="10">
        <v>0</v>
      </c>
      <c r="AP215" s="10">
        <v>293</v>
      </c>
      <c r="AQ215" s="10">
        <v>0</v>
      </c>
      <c r="AR215" s="10">
        <v>0</v>
      </c>
      <c r="AS215" s="10">
        <v>0</v>
      </c>
      <c r="AT215" s="13">
        <f t="shared" si="7"/>
        <v>1273</v>
      </c>
      <c r="AU215" s="13">
        <f t="shared" si="6"/>
        <v>0</v>
      </c>
      <c r="AV215" s="68" t="str">
        <f>+IF(Tabla1[[#This Row],[NO CERT]]=0,"NO","SI")</f>
        <v>NO</v>
      </c>
      <c r="AZ215" t="s">
        <v>57</v>
      </c>
      <c r="BA215" t="s">
        <v>22</v>
      </c>
    </row>
    <row r="216" spans="1:53" x14ac:dyDescent="0.25">
      <c r="A216" s="15" t="s">
        <v>527</v>
      </c>
      <c r="B216" s="15" t="s">
        <v>318</v>
      </c>
      <c r="C216" s="16" t="s">
        <v>13</v>
      </c>
      <c r="D216" s="17" t="s">
        <v>661</v>
      </c>
      <c r="E216" s="18" t="s">
        <v>319</v>
      </c>
      <c r="F216" s="17" t="s">
        <v>320</v>
      </c>
      <c r="G216" s="17" t="s">
        <v>321</v>
      </c>
      <c r="H216" s="17" t="s">
        <v>442</v>
      </c>
      <c r="I216" s="18" t="s">
        <v>523</v>
      </c>
      <c r="J216" s="18" t="s">
        <v>445</v>
      </c>
      <c r="K216" s="18" t="s">
        <v>556</v>
      </c>
      <c r="L216" s="17" t="s">
        <v>504</v>
      </c>
      <c r="M216" s="17" t="s">
        <v>594</v>
      </c>
      <c r="N216" s="19" t="s">
        <v>57</v>
      </c>
      <c r="O216" s="18" t="s">
        <v>504</v>
      </c>
      <c r="P216" s="18" t="s">
        <v>485</v>
      </c>
      <c r="Q216" s="18" t="s">
        <v>228</v>
      </c>
      <c r="R216" s="20" t="s">
        <v>24</v>
      </c>
      <c r="S216" s="11" t="s">
        <v>25</v>
      </c>
      <c r="T216" s="12">
        <v>0</v>
      </c>
      <c r="U216" s="12">
        <v>4216</v>
      </c>
      <c r="V216" s="9"/>
      <c r="W216" s="22">
        <v>4216</v>
      </c>
      <c r="X216" s="23">
        <v>1</v>
      </c>
      <c r="Y216" s="22">
        <v>0</v>
      </c>
      <c r="Z216" s="21"/>
      <c r="AA216" s="22">
        <v>4216</v>
      </c>
      <c r="AB216" s="22">
        <v>2333</v>
      </c>
      <c r="AC216" s="21"/>
      <c r="AD216" s="22">
        <v>2333</v>
      </c>
      <c r="AE216" s="23">
        <v>0.55336812144212522</v>
      </c>
      <c r="AF216" s="22">
        <v>1883</v>
      </c>
      <c r="AG216" s="10">
        <v>0</v>
      </c>
      <c r="AH216" s="10">
        <v>0</v>
      </c>
      <c r="AI216" s="10">
        <v>910</v>
      </c>
      <c r="AJ216" s="10">
        <v>948</v>
      </c>
      <c r="AK216" s="10">
        <v>0</v>
      </c>
      <c r="AL216" s="10">
        <v>0</v>
      </c>
      <c r="AM216" s="10">
        <v>0</v>
      </c>
      <c r="AN216" s="10">
        <v>70</v>
      </c>
      <c r="AO216" s="10">
        <v>405</v>
      </c>
      <c r="AP216" s="10">
        <v>0</v>
      </c>
      <c r="AQ216" s="10">
        <v>0</v>
      </c>
      <c r="AR216" s="10">
        <v>0</v>
      </c>
      <c r="AS216" s="10">
        <v>1883</v>
      </c>
      <c r="AT216" s="13">
        <f t="shared" si="7"/>
        <v>4216</v>
      </c>
      <c r="AU216" s="13">
        <f t="shared" si="6"/>
        <v>0</v>
      </c>
      <c r="AV216" s="68" t="str">
        <f>+IF(Tabla1[[#This Row],[NO CERT]]=0,"NO","SI")</f>
        <v>NO</v>
      </c>
      <c r="AZ216" t="s">
        <v>57</v>
      </c>
      <c r="BA216" t="s">
        <v>24</v>
      </c>
    </row>
    <row r="217" spans="1:53" x14ac:dyDescent="0.25">
      <c r="A217" s="15" t="s">
        <v>527</v>
      </c>
      <c r="B217" s="15" t="s">
        <v>318</v>
      </c>
      <c r="C217" s="16" t="s">
        <v>13</v>
      </c>
      <c r="D217" s="17" t="s">
        <v>661</v>
      </c>
      <c r="E217" s="18" t="s">
        <v>319</v>
      </c>
      <c r="F217" s="17" t="s">
        <v>320</v>
      </c>
      <c r="G217" s="17" t="s">
        <v>321</v>
      </c>
      <c r="H217" s="17" t="s">
        <v>442</v>
      </c>
      <c r="I217" s="18" t="s">
        <v>452</v>
      </c>
      <c r="J217" s="18" t="s">
        <v>445</v>
      </c>
      <c r="K217" s="18" t="s">
        <v>556</v>
      </c>
      <c r="L217" s="17" t="s">
        <v>504</v>
      </c>
      <c r="M217" s="17" t="s">
        <v>594</v>
      </c>
      <c r="N217" s="19" t="s">
        <v>57</v>
      </c>
      <c r="O217" s="18" t="s">
        <v>504</v>
      </c>
      <c r="P217" s="18" t="s">
        <v>485</v>
      </c>
      <c r="Q217" s="18" t="s">
        <v>238</v>
      </c>
      <c r="R217" s="20" t="s">
        <v>26</v>
      </c>
      <c r="S217" s="11" t="s">
        <v>27</v>
      </c>
      <c r="T217" s="12">
        <v>0</v>
      </c>
      <c r="U217" s="12">
        <v>1045</v>
      </c>
      <c r="V217" s="9"/>
      <c r="W217" s="22">
        <v>1045</v>
      </c>
      <c r="X217" s="23">
        <v>1</v>
      </c>
      <c r="Y217" s="22">
        <v>0</v>
      </c>
      <c r="Z217" s="21"/>
      <c r="AA217" s="22">
        <v>1045</v>
      </c>
      <c r="AB217" s="22">
        <v>341</v>
      </c>
      <c r="AC217" s="21"/>
      <c r="AD217" s="22">
        <v>341</v>
      </c>
      <c r="AE217" s="23">
        <v>0.32631578947368423</v>
      </c>
      <c r="AF217" s="22">
        <v>704</v>
      </c>
      <c r="AG217" s="10">
        <v>0</v>
      </c>
      <c r="AH217" s="10">
        <v>0</v>
      </c>
      <c r="AI217" s="10">
        <v>30</v>
      </c>
      <c r="AJ217" s="10">
        <v>25</v>
      </c>
      <c r="AK217" s="10">
        <v>0</v>
      </c>
      <c r="AL217" s="10">
        <v>0</v>
      </c>
      <c r="AM217" s="10">
        <v>0</v>
      </c>
      <c r="AN217" s="10">
        <v>286</v>
      </c>
      <c r="AO217" s="10">
        <v>0</v>
      </c>
      <c r="AP217" s="10">
        <v>70.400000000000006</v>
      </c>
      <c r="AQ217" s="10">
        <v>140.80000000000001</v>
      </c>
      <c r="AR217" s="10">
        <v>211.2</v>
      </c>
      <c r="AS217" s="10">
        <v>281.60000000000002</v>
      </c>
      <c r="AT217" s="13">
        <f t="shared" si="7"/>
        <v>1045</v>
      </c>
      <c r="AU217" s="13">
        <f t="shared" si="6"/>
        <v>0</v>
      </c>
      <c r="AV217" s="68" t="str">
        <f>+IF(Tabla1[[#This Row],[NO CERT]]=0,"NO","SI")</f>
        <v>NO</v>
      </c>
      <c r="AZ217" t="s">
        <v>57</v>
      </c>
      <c r="BA217" t="s">
        <v>26</v>
      </c>
    </row>
    <row r="218" spans="1:53" x14ac:dyDescent="0.25">
      <c r="A218" s="15" t="s">
        <v>527</v>
      </c>
      <c r="B218" s="15" t="s">
        <v>318</v>
      </c>
      <c r="C218" s="16" t="s">
        <v>13</v>
      </c>
      <c r="D218" s="17" t="s">
        <v>661</v>
      </c>
      <c r="E218" s="18" t="s">
        <v>319</v>
      </c>
      <c r="F218" s="17" t="s">
        <v>320</v>
      </c>
      <c r="G218" s="17" t="s">
        <v>321</v>
      </c>
      <c r="H218" s="17" t="s">
        <v>442</v>
      </c>
      <c r="I218" s="18" t="s">
        <v>448</v>
      </c>
      <c r="J218" s="18" t="s">
        <v>440</v>
      </c>
      <c r="K218" s="18" t="s">
        <v>556</v>
      </c>
      <c r="L218" s="17" t="s">
        <v>504</v>
      </c>
      <c r="M218" s="17" t="s">
        <v>594</v>
      </c>
      <c r="N218" s="19" t="s">
        <v>57</v>
      </c>
      <c r="O218" s="18" t="s">
        <v>504</v>
      </c>
      <c r="P218" s="18" t="s">
        <v>485</v>
      </c>
      <c r="Q218" s="18" t="s">
        <v>239</v>
      </c>
      <c r="R218" s="20" t="s">
        <v>43</v>
      </c>
      <c r="S218" s="11" t="s">
        <v>44</v>
      </c>
      <c r="T218" s="12">
        <v>3600</v>
      </c>
      <c r="U218" s="12">
        <v>0</v>
      </c>
      <c r="V218" s="9"/>
      <c r="W218" s="22">
        <v>0</v>
      </c>
      <c r="X218" s="23">
        <v>0</v>
      </c>
      <c r="Y218" s="22">
        <v>0</v>
      </c>
      <c r="Z218" s="21"/>
      <c r="AA218" s="22">
        <v>0</v>
      </c>
      <c r="AB218" s="22">
        <v>0</v>
      </c>
      <c r="AC218" s="21"/>
      <c r="AD218" s="22">
        <v>0</v>
      </c>
      <c r="AE218" s="23">
        <v>0</v>
      </c>
      <c r="AF218" s="22">
        <v>0</v>
      </c>
      <c r="AG218" s="10">
        <v>0</v>
      </c>
      <c r="AH218" s="10">
        <v>0</v>
      </c>
      <c r="AI218" s="10">
        <v>0</v>
      </c>
      <c r="AJ218" s="10">
        <v>0</v>
      </c>
      <c r="AK218" s="10">
        <v>0</v>
      </c>
      <c r="AL218" s="10">
        <v>0</v>
      </c>
      <c r="AM218" s="10">
        <v>0</v>
      </c>
      <c r="AN218" s="10">
        <v>0</v>
      </c>
      <c r="AO218" s="10">
        <v>0</v>
      </c>
      <c r="AP218" s="10">
        <v>0</v>
      </c>
      <c r="AQ218" s="10">
        <v>0</v>
      </c>
      <c r="AR218" s="10">
        <v>0</v>
      </c>
      <c r="AS218" s="10">
        <v>0</v>
      </c>
      <c r="AT218" s="13">
        <f t="shared" si="7"/>
        <v>0</v>
      </c>
      <c r="AU218" s="13">
        <f t="shared" si="6"/>
        <v>0</v>
      </c>
      <c r="AV218" s="68" t="str">
        <f>+IF(Tabla1[[#This Row],[NO CERT]]=0,"NO","SI")</f>
        <v>NO</v>
      </c>
      <c r="AZ218" t="s">
        <v>57</v>
      </c>
      <c r="BA218" t="s">
        <v>43</v>
      </c>
    </row>
    <row r="219" spans="1:53" x14ac:dyDescent="0.25">
      <c r="A219" s="15" t="s">
        <v>527</v>
      </c>
      <c r="B219" s="15" t="s">
        <v>318</v>
      </c>
      <c r="C219" s="16" t="s">
        <v>13</v>
      </c>
      <c r="D219" s="17" t="s">
        <v>661</v>
      </c>
      <c r="E219" s="18" t="s">
        <v>319</v>
      </c>
      <c r="F219" s="17" t="s">
        <v>320</v>
      </c>
      <c r="G219" s="17" t="s">
        <v>321</v>
      </c>
      <c r="H219" s="17" t="s">
        <v>442</v>
      </c>
      <c r="I219" s="18" t="s">
        <v>448</v>
      </c>
      <c r="J219" s="18" t="s">
        <v>440</v>
      </c>
      <c r="K219" s="18" t="s">
        <v>556</v>
      </c>
      <c r="L219" s="17" t="s">
        <v>504</v>
      </c>
      <c r="M219" s="17" t="s">
        <v>594</v>
      </c>
      <c r="N219" s="19" t="s">
        <v>57</v>
      </c>
      <c r="O219" s="18" t="s">
        <v>504</v>
      </c>
      <c r="P219" s="18" t="s">
        <v>485</v>
      </c>
      <c r="Q219" s="18" t="s">
        <v>240</v>
      </c>
      <c r="R219" s="20" t="s">
        <v>46</v>
      </c>
      <c r="S219" s="11" t="s">
        <v>47</v>
      </c>
      <c r="T219" s="12">
        <v>360</v>
      </c>
      <c r="U219" s="12">
        <v>0</v>
      </c>
      <c r="V219" s="9"/>
      <c r="W219" s="22">
        <v>0</v>
      </c>
      <c r="X219" s="23">
        <v>0</v>
      </c>
      <c r="Y219" s="22">
        <v>0</v>
      </c>
      <c r="Z219" s="21"/>
      <c r="AA219" s="22">
        <v>0</v>
      </c>
      <c r="AB219" s="22">
        <v>0</v>
      </c>
      <c r="AC219" s="21"/>
      <c r="AD219" s="22">
        <v>0</v>
      </c>
      <c r="AE219" s="23">
        <v>0</v>
      </c>
      <c r="AF219" s="22">
        <v>0</v>
      </c>
      <c r="AG219" s="10">
        <v>0</v>
      </c>
      <c r="AH219" s="10">
        <v>0</v>
      </c>
      <c r="AI219" s="10">
        <v>0</v>
      </c>
      <c r="AJ219" s="10">
        <v>0</v>
      </c>
      <c r="AK219" s="10">
        <v>0</v>
      </c>
      <c r="AL219" s="10">
        <v>0</v>
      </c>
      <c r="AM219" s="10">
        <v>0</v>
      </c>
      <c r="AN219" s="10">
        <v>0</v>
      </c>
      <c r="AO219" s="10">
        <v>0</v>
      </c>
      <c r="AP219" s="10">
        <v>0</v>
      </c>
      <c r="AQ219" s="10">
        <v>0</v>
      </c>
      <c r="AR219" s="10">
        <v>0</v>
      </c>
      <c r="AS219" s="10">
        <v>0</v>
      </c>
      <c r="AT219" s="13">
        <f t="shared" si="7"/>
        <v>0</v>
      </c>
      <c r="AU219" s="13">
        <f t="shared" si="6"/>
        <v>0</v>
      </c>
      <c r="AV219" s="68" t="str">
        <f>+IF(Tabla1[[#This Row],[NO CERT]]=0,"NO","SI")</f>
        <v>NO</v>
      </c>
      <c r="AZ219" t="s">
        <v>57</v>
      </c>
      <c r="BA219" t="s">
        <v>46</v>
      </c>
    </row>
    <row r="220" spans="1:53" x14ac:dyDescent="0.25">
      <c r="A220" s="15" t="s">
        <v>527</v>
      </c>
      <c r="B220" s="15" t="s">
        <v>318</v>
      </c>
      <c r="C220" s="16" t="s">
        <v>13</v>
      </c>
      <c r="D220" s="17" t="s">
        <v>661</v>
      </c>
      <c r="E220" s="18" t="s">
        <v>319</v>
      </c>
      <c r="F220" s="17" t="s">
        <v>320</v>
      </c>
      <c r="G220" s="17" t="s">
        <v>321</v>
      </c>
      <c r="H220" s="17" t="s">
        <v>442</v>
      </c>
      <c r="I220" s="18" t="s">
        <v>448</v>
      </c>
      <c r="J220" s="18" t="s">
        <v>440</v>
      </c>
      <c r="K220" s="18" t="s">
        <v>556</v>
      </c>
      <c r="L220" s="17" t="s">
        <v>504</v>
      </c>
      <c r="M220" s="17" t="s">
        <v>594</v>
      </c>
      <c r="N220" s="19" t="s">
        <v>57</v>
      </c>
      <c r="O220" s="18" t="s">
        <v>504</v>
      </c>
      <c r="P220" s="18" t="s">
        <v>485</v>
      </c>
      <c r="Q220" s="18" t="s">
        <v>243</v>
      </c>
      <c r="R220" s="20" t="s">
        <v>30</v>
      </c>
      <c r="S220" s="11" t="s">
        <v>31</v>
      </c>
      <c r="T220" s="12">
        <v>1440</v>
      </c>
      <c r="U220" s="12">
        <v>0</v>
      </c>
      <c r="V220" s="9"/>
      <c r="W220" s="22">
        <v>0</v>
      </c>
      <c r="X220" s="23">
        <v>0</v>
      </c>
      <c r="Y220" s="22">
        <v>0</v>
      </c>
      <c r="Z220" s="21"/>
      <c r="AA220" s="22">
        <v>0</v>
      </c>
      <c r="AB220" s="22">
        <v>0</v>
      </c>
      <c r="AC220" s="21"/>
      <c r="AD220" s="22">
        <v>0</v>
      </c>
      <c r="AE220" s="23">
        <v>0</v>
      </c>
      <c r="AF220" s="22">
        <v>0</v>
      </c>
      <c r="AG220" s="10">
        <v>0</v>
      </c>
      <c r="AH220" s="10">
        <v>0</v>
      </c>
      <c r="AI220" s="10">
        <v>0</v>
      </c>
      <c r="AJ220" s="10">
        <v>0</v>
      </c>
      <c r="AK220" s="10">
        <v>0</v>
      </c>
      <c r="AL220" s="10">
        <v>0</v>
      </c>
      <c r="AM220" s="10">
        <v>0</v>
      </c>
      <c r="AN220" s="10">
        <v>0</v>
      </c>
      <c r="AO220" s="10">
        <v>0</v>
      </c>
      <c r="AP220" s="10">
        <v>0</v>
      </c>
      <c r="AQ220" s="10">
        <v>0</v>
      </c>
      <c r="AR220" s="10">
        <v>0</v>
      </c>
      <c r="AS220" s="10">
        <v>0</v>
      </c>
      <c r="AT220" s="13">
        <f t="shared" si="7"/>
        <v>0</v>
      </c>
      <c r="AU220" s="13">
        <f t="shared" si="6"/>
        <v>0</v>
      </c>
      <c r="AV220" s="68" t="str">
        <f>+IF(Tabla1[[#This Row],[NO CERT]]=0,"NO","SI")</f>
        <v>NO</v>
      </c>
      <c r="AZ220" t="s">
        <v>57</v>
      </c>
      <c r="BA220" t="s">
        <v>30</v>
      </c>
    </row>
    <row r="221" spans="1:53" x14ac:dyDescent="0.25">
      <c r="A221" s="15" t="s">
        <v>527</v>
      </c>
      <c r="B221" s="15" t="s">
        <v>318</v>
      </c>
      <c r="C221" s="16" t="s">
        <v>13</v>
      </c>
      <c r="D221" s="17" t="s">
        <v>661</v>
      </c>
      <c r="E221" s="18" t="s">
        <v>319</v>
      </c>
      <c r="F221" s="17" t="s">
        <v>320</v>
      </c>
      <c r="G221" s="17" t="s">
        <v>321</v>
      </c>
      <c r="H221" s="17" t="s">
        <v>442</v>
      </c>
      <c r="I221" s="18" t="s">
        <v>452</v>
      </c>
      <c r="J221" s="18" t="s">
        <v>445</v>
      </c>
      <c r="K221" s="18" t="s">
        <v>556</v>
      </c>
      <c r="L221" s="17" t="s">
        <v>504</v>
      </c>
      <c r="M221" s="17" t="s">
        <v>594</v>
      </c>
      <c r="N221" s="19" t="s">
        <v>57</v>
      </c>
      <c r="O221" s="18" t="s">
        <v>504</v>
      </c>
      <c r="P221" s="18" t="s">
        <v>485</v>
      </c>
      <c r="Q221" s="18" t="s">
        <v>244</v>
      </c>
      <c r="R221" s="20" t="s">
        <v>70</v>
      </c>
      <c r="S221" s="11" t="s">
        <v>71</v>
      </c>
      <c r="T221" s="12">
        <v>1000</v>
      </c>
      <c r="U221" s="12">
        <v>1400</v>
      </c>
      <c r="V221" s="9"/>
      <c r="W221" s="22">
        <v>1400</v>
      </c>
      <c r="X221" s="23">
        <v>1</v>
      </c>
      <c r="Y221" s="22">
        <v>0</v>
      </c>
      <c r="Z221" s="21"/>
      <c r="AA221" s="22">
        <v>1400</v>
      </c>
      <c r="AB221" s="22">
        <v>500</v>
      </c>
      <c r="AC221" s="21"/>
      <c r="AD221" s="22">
        <v>500</v>
      </c>
      <c r="AE221" s="23">
        <v>0.35714285714285715</v>
      </c>
      <c r="AF221" s="22">
        <v>900</v>
      </c>
      <c r="AG221" s="10">
        <v>0</v>
      </c>
      <c r="AH221" s="10">
        <v>0</v>
      </c>
      <c r="AI221" s="10">
        <v>40</v>
      </c>
      <c r="AJ221" s="10">
        <v>40</v>
      </c>
      <c r="AK221" s="10">
        <v>0</v>
      </c>
      <c r="AL221" s="10">
        <v>0</v>
      </c>
      <c r="AM221" s="10">
        <v>0</v>
      </c>
      <c r="AN221" s="10">
        <v>0</v>
      </c>
      <c r="AO221" s="10">
        <v>420</v>
      </c>
      <c r="AP221" s="10">
        <v>132</v>
      </c>
      <c r="AQ221" s="10">
        <v>264</v>
      </c>
      <c r="AR221" s="10">
        <v>396</v>
      </c>
      <c r="AS221" s="10">
        <v>108</v>
      </c>
      <c r="AT221" s="13">
        <f t="shared" si="7"/>
        <v>1400</v>
      </c>
      <c r="AU221" s="13">
        <f t="shared" si="6"/>
        <v>0</v>
      </c>
      <c r="AV221" s="68" t="str">
        <f>+IF(Tabla1[[#This Row],[NO CERT]]=0,"NO","SI")</f>
        <v>NO</v>
      </c>
      <c r="AZ221" t="s">
        <v>57</v>
      </c>
      <c r="BA221" t="s">
        <v>70</v>
      </c>
    </row>
    <row r="222" spans="1:53" x14ac:dyDescent="0.25">
      <c r="A222" s="15" t="s">
        <v>527</v>
      </c>
      <c r="B222" s="15" t="s">
        <v>318</v>
      </c>
      <c r="C222" s="16" t="s">
        <v>13</v>
      </c>
      <c r="D222" s="17" t="s">
        <v>661</v>
      </c>
      <c r="E222" s="18" t="s">
        <v>319</v>
      </c>
      <c r="F222" s="17" t="s">
        <v>320</v>
      </c>
      <c r="G222" s="17" t="s">
        <v>321</v>
      </c>
      <c r="H222" s="17" t="s">
        <v>442</v>
      </c>
      <c r="I222" s="18" t="s">
        <v>449</v>
      </c>
      <c r="J222" s="18" t="s">
        <v>440</v>
      </c>
      <c r="K222" s="18" t="s">
        <v>556</v>
      </c>
      <c r="L222" s="17" t="s">
        <v>504</v>
      </c>
      <c r="M222" s="17" t="s">
        <v>594</v>
      </c>
      <c r="N222" s="19" t="s">
        <v>57</v>
      </c>
      <c r="O222" s="18" t="s">
        <v>504</v>
      </c>
      <c r="P222" s="18" t="s">
        <v>485</v>
      </c>
      <c r="Q222" s="18" t="s">
        <v>249</v>
      </c>
      <c r="R222" s="20" t="s">
        <v>34</v>
      </c>
      <c r="S222" s="11" t="s">
        <v>19</v>
      </c>
      <c r="T222" s="12">
        <v>21000</v>
      </c>
      <c r="U222" s="12">
        <v>12600</v>
      </c>
      <c r="V222" s="9"/>
      <c r="W222" s="22">
        <v>2715.78</v>
      </c>
      <c r="X222" s="23">
        <v>0.21553809523809525</v>
      </c>
      <c r="Y222" s="22">
        <v>9884.2199999999993</v>
      </c>
      <c r="Z222" s="21"/>
      <c r="AA222" s="22">
        <v>2715.78</v>
      </c>
      <c r="AB222" s="22">
        <v>2715.78</v>
      </c>
      <c r="AC222" s="21"/>
      <c r="AD222" s="22">
        <v>2715.78</v>
      </c>
      <c r="AE222" s="23">
        <v>0.21553809523809525</v>
      </c>
      <c r="AF222" s="22">
        <v>0</v>
      </c>
      <c r="AG222" s="10">
        <v>0</v>
      </c>
      <c r="AH222" s="10">
        <v>0</v>
      </c>
      <c r="AI222" s="10">
        <v>0</v>
      </c>
      <c r="AJ222" s="10">
        <v>0</v>
      </c>
      <c r="AK222" s="10">
        <v>0</v>
      </c>
      <c r="AL222" s="10">
        <v>0</v>
      </c>
      <c r="AM222" s="10">
        <v>2715.78</v>
      </c>
      <c r="AN222" s="10">
        <v>0</v>
      </c>
      <c r="AO222" s="10">
        <v>0</v>
      </c>
      <c r="AP222" s="10">
        <v>5500</v>
      </c>
      <c r="AQ222" s="10">
        <v>4384.2199999999993</v>
      </c>
      <c r="AR222" s="10">
        <v>0</v>
      </c>
      <c r="AS222" s="10">
        <v>0</v>
      </c>
      <c r="AT222" s="13">
        <f t="shared" si="7"/>
        <v>12600</v>
      </c>
      <c r="AU222" s="13">
        <f t="shared" si="6"/>
        <v>0</v>
      </c>
      <c r="AV222" s="68" t="str">
        <f>+IF(Tabla1[[#This Row],[NO CERT]]=0,"NO","SI")</f>
        <v>SI</v>
      </c>
      <c r="AZ222" t="s">
        <v>57</v>
      </c>
      <c r="BA222" t="s">
        <v>34</v>
      </c>
    </row>
    <row r="223" spans="1:53" x14ac:dyDescent="0.25">
      <c r="A223" s="15" t="s">
        <v>527</v>
      </c>
      <c r="B223" s="15" t="s">
        <v>318</v>
      </c>
      <c r="C223" s="16" t="s">
        <v>13</v>
      </c>
      <c r="D223" s="17" t="s">
        <v>661</v>
      </c>
      <c r="E223" s="18" t="s">
        <v>319</v>
      </c>
      <c r="F223" s="17" t="s">
        <v>320</v>
      </c>
      <c r="G223" s="17" t="s">
        <v>321</v>
      </c>
      <c r="H223" s="17" t="s">
        <v>442</v>
      </c>
      <c r="I223" s="18" t="s">
        <v>447</v>
      </c>
      <c r="J223" s="18" t="s">
        <v>445</v>
      </c>
      <c r="K223" s="18" t="s">
        <v>556</v>
      </c>
      <c r="L223" s="17" t="s">
        <v>504</v>
      </c>
      <c r="M223" s="17" t="s">
        <v>594</v>
      </c>
      <c r="N223" s="19" t="s">
        <v>57</v>
      </c>
      <c r="O223" s="18" t="s">
        <v>504</v>
      </c>
      <c r="P223" s="18" t="s">
        <v>485</v>
      </c>
      <c r="Q223" s="18" t="s">
        <v>251</v>
      </c>
      <c r="R223" s="20" t="s">
        <v>35</v>
      </c>
      <c r="S223" s="11" t="s">
        <v>36</v>
      </c>
      <c r="T223" s="12">
        <v>50400</v>
      </c>
      <c r="U223" s="12">
        <v>50400</v>
      </c>
      <c r="V223" s="9"/>
      <c r="W223" s="22">
        <v>50400</v>
      </c>
      <c r="X223" s="23">
        <v>1</v>
      </c>
      <c r="Y223" s="22">
        <v>0</v>
      </c>
      <c r="Z223" s="21"/>
      <c r="AA223" s="22">
        <v>38500</v>
      </c>
      <c r="AB223" s="22">
        <v>38500</v>
      </c>
      <c r="AC223" s="21"/>
      <c r="AD223" s="22">
        <v>28000</v>
      </c>
      <c r="AE223" s="23">
        <v>0.55555555555555558</v>
      </c>
      <c r="AF223" s="22">
        <v>22400</v>
      </c>
      <c r="AG223" s="10">
        <v>0</v>
      </c>
      <c r="AH223" s="10">
        <v>3500</v>
      </c>
      <c r="AI223" s="10">
        <v>3500</v>
      </c>
      <c r="AJ223" s="10">
        <v>3500</v>
      </c>
      <c r="AK223" s="10">
        <v>3500</v>
      </c>
      <c r="AL223" s="10">
        <v>3500</v>
      </c>
      <c r="AM223" s="10">
        <v>3500</v>
      </c>
      <c r="AN223" s="10">
        <v>3500</v>
      </c>
      <c r="AO223" s="10">
        <v>3500</v>
      </c>
      <c r="AP223" s="10">
        <v>0</v>
      </c>
      <c r="AQ223" s="10">
        <v>4200</v>
      </c>
      <c r="AR223" s="10">
        <v>4200</v>
      </c>
      <c r="AS223" s="10">
        <v>14000</v>
      </c>
      <c r="AT223" s="13">
        <f t="shared" si="7"/>
        <v>50400</v>
      </c>
      <c r="AU223" s="13">
        <f t="shared" si="6"/>
        <v>0</v>
      </c>
      <c r="AV223" s="68" t="str">
        <f>+IF(Tabla1[[#This Row],[NO CERT]]=0,"NO","SI")</f>
        <v>NO</v>
      </c>
      <c r="AZ223" t="s">
        <v>57</v>
      </c>
      <c r="BA223" t="s">
        <v>35</v>
      </c>
    </row>
    <row r="224" spans="1:53" x14ac:dyDescent="0.25">
      <c r="A224" s="15" t="s">
        <v>527</v>
      </c>
      <c r="B224" s="15" t="s">
        <v>318</v>
      </c>
      <c r="C224" s="16" t="s">
        <v>13</v>
      </c>
      <c r="D224" s="17" t="s">
        <v>661</v>
      </c>
      <c r="E224" s="18" t="s">
        <v>319</v>
      </c>
      <c r="F224" s="17" t="s">
        <v>320</v>
      </c>
      <c r="G224" s="17" t="s">
        <v>321</v>
      </c>
      <c r="H224" s="17" t="s">
        <v>442</v>
      </c>
      <c r="I224" s="18" t="s">
        <v>465</v>
      </c>
      <c r="J224" s="18" t="s">
        <v>440</v>
      </c>
      <c r="K224" s="18" t="s">
        <v>556</v>
      </c>
      <c r="L224" s="17" t="s">
        <v>504</v>
      </c>
      <c r="M224" s="17" t="s">
        <v>594</v>
      </c>
      <c r="N224" s="19" t="s">
        <v>57</v>
      </c>
      <c r="O224" s="18" t="s">
        <v>504</v>
      </c>
      <c r="P224" s="18" t="s">
        <v>485</v>
      </c>
      <c r="Q224" s="18" t="s">
        <v>229</v>
      </c>
      <c r="R224" s="20" t="s">
        <v>39</v>
      </c>
      <c r="S224" s="11" t="s">
        <v>40</v>
      </c>
      <c r="T224" s="12">
        <v>57600</v>
      </c>
      <c r="U224" s="12">
        <v>54453</v>
      </c>
      <c r="V224" s="9"/>
      <c r="W224" s="22">
        <v>49500</v>
      </c>
      <c r="X224" s="23">
        <v>0.90904082419701393</v>
      </c>
      <c r="Y224" s="22">
        <v>4953</v>
      </c>
      <c r="Z224" s="21"/>
      <c r="AA224" s="22">
        <v>49500</v>
      </c>
      <c r="AB224" s="22">
        <v>39553</v>
      </c>
      <c r="AC224" s="21"/>
      <c r="AD224" s="22">
        <v>38253</v>
      </c>
      <c r="AE224" s="23">
        <v>0.70249573026279544</v>
      </c>
      <c r="AF224" s="22">
        <v>11247</v>
      </c>
      <c r="AG224" s="10">
        <v>0</v>
      </c>
      <c r="AH224" s="10">
        <v>5700</v>
      </c>
      <c r="AI224" s="10">
        <v>5479</v>
      </c>
      <c r="AJ224" s="10">
        <v>4874</v>
      </c>
      <c r="AK224" s="10">
        <v>4700</v>
      </c>
      <c r="AL224" s="10">
        <v>4700</v>
      </c>
      <c r="AM224" s="10">
        <v>4700</v>
      </c>
      <c r="AN224" s="10">
        <v>4700</v>
      </c>
      <c r="AO224" s="10">
        <v>3400</v>
      </c>
      <c r="AP224" s="10">
        <v>1500</v>
      </c>
      <c r="AQ224" s="10">
        <v>4900</v>
      </c>
      <c r="AR224" s="10">
        <v>4900</v>
      </c>
      <c r="AS224" s="10">
        <v>4900</v>
      </c>
      <c r="AT224" s="13">
        <f t="shared" si="7"/>
        <v>54453</v>
      </c>
      <c r="AU224" s="13">
        <f t="shared" si="6"/>
        <v>0</v>
      </c>
      <c r="AV224" s="68" t="str">
        <f>+IF(Tabla1[[#This Row],[NO CERT]]=0,"NO","SI")</f>
        <v>SI</v>
      </c>
      <c r="AZ224" t="s">
        <v>57</v>
      </c>
      <c r="BA224" t="s">
        <v>39</v>
      </c>
    </row>
    <row r="225" spans="1:53" x14ac:dyDescent="0.25">
      <c r="A225" s="15" t="s">
        <v>527</v>
      </c>
      <c r="B225" s="15" t="s">
        <v>318</v>
      </c>
      <c r="C225" s="16" t="s">
        <v>13</v>
      </c>
      <c r="D225" s="17" t="s">
        <v>661</v>
      </c>
      <c r="E225" s="18" t="s">
        <v>319</v>
      </c>
      <c r="F225" s="17" t="s">
        <v>320</v>
      </c>
      <c r="G225" s="17" t="s">
        <v>321</v>
      </c>
      <c r="H225" s="17" t="s">
        <v>442</v>
      </c>
      <c r="I225" s="18" t="s">
        <v>450</v>
      </c>
      <c r="J225" s="18" t="s">
        <v>445</v>
      </c>
      <c r="K225" s="18" t="s">
        <v>556</v>
      </c>
      <c r="L225" s="17" t="s">
        <v>504</v>
      </c>
      <c r="M225" s="17" t="s">
        <v>594</v>
      </c>
      <c r="N225" s="19" t="s">
        <v>57</v>
      </c>
      <c r="O225" s="18" t="s">
        <v>504</v>
      </c>
      <c r="P225" s="18" t="s">
        <v>485</v>
      </c>
      <c r="Q225" s="18" t="s">
        <v>655</v>
      </c>
      <c r="R225" s="20" t="s">
        <v>41</v>
      </c>
      <c r="S225" s="11" t="s">
        <v>657</v>
      </c>
      <c r="T225" s="12">
        <v>0</v>
      </c>
      <c r="U225" s="12">
        <v>5000</v>
      </c>
      <c r="V225" s="9"/>
      <c r="W225" s="22">
        <v>5000</v>
      </c>
      <c r="X225" s="23">
        <v>1</v>
      </c>
      <c r="Y225" s="22">
        <v>0</v>
      </c>
      <c r="Z225" s="21"/>
      <c r="AA225" s="22">
        <v>5000</v>
      </c>
      <c r="AB225" s="22">
        <v>5000</v>
      </c>
      <c r="AC225" s="21"/>
      <c r="AD225" s="22">
        <v>5000</v>
      </c>
      <c r="AE225" s="23">
        <v>1</v>
      </c>
      <c r="AF225" s="22">
        <v>0</v>
      </c>
      <c r="AG225" s="10">
        <v>0</v>
      </c>
      <c r="AH225" s="10">
        <v>0</v>
      </c>
      <c r="AI225" s="10">
        <v>0</v>
      </c>
      <c r="AJ225" s="10">
        <v>0</v>
      </c>
      <c r="AK225" s="10">
        <v>2500</v>
      </c>
      <c r="AL225" s="10">
        <v>2500</v>
      </c>
      <c r="AM225" s="10">
        <v>0</v>
      </c>
      <c r="AN225" s="10">
        <v>0</v>
      </c>
      <c r="AO225" s="10">
        <v>0</v>
      </c>
      <c r="AP225" s="10">
        <v>0</v>
      </c>
      <c r="AQ225" s="10">
        <v>0</v>
      </c>
      <c r="AR225" s="10">
        <v>0</v>
      </c>
      <c r="AS225" s="10">
        <v>0</v>
      </c>
      <c r="AT225" s="13">
        <f t="shared" si="7"/>
        <v>5000</v>
      </c>
      <c r="AU225" s="13">
        <f t="shared" si="6"/>
        <v>0</v>
      </c>
      <c r="AV225" s="68" t="str">
        <f>+IF(Tabla1[[#This Row],[NO CERT]]=0,"NO","SI")</f>
        <v>NO</v>
      </c>
      <c r="AZ225" t="s">
        <v>57</v>
      </c>
      <c r="BA225" t="s">
        <v>41</v>
      </c>
    </row>
    <row r="226" spans="1:53" x14ac:dyDescent="0.25">
      <c r="A226" s="15" t="s">
        <v>527</v>
      </c>
      <c r="B226" s="15" t="s">
        <v>318</v>
      </c>
      <c r="C226" s="16" t="s">
        <v>13</v>
      </c>
      <c r="D226" s="17" t="s">
        <v>661</v>
      </c>
      <c r="E226" s="18" t="s">
        <v>319</v>
      </c>
      <c r="F226" s="17" t="s">
        <v>320</v>
      </c>
      <c r="G226" s="17" t="s">
        <v>321</v>
      </c>
      <c r="H226" s="17" t="s">
        <v>442</v>
      </c>
      <c r="I226" s="18" t="s">
        <v>444</v>
      </c>
      <c r="J226" s="18" t="s">
        <v>440</v>
      </c>
      <c r="K226" s="18" t="s">
        <v>556</v>
      </c>
      <c r="L226" s="17" t="s">
        <v>515</v>
      </c>
      <c r="M226" s="17" t="s">
        <v>595</v>
      </c>
      <c r="N226" s="19" t="s">
        <v>58</v>
      </c>
      <c r="O226" s="18" t="s">
        <v>515</v>
      </c>
      <c r="P226" s="18" t="s">
        <v>651</v>
      </c>
      <c r="Q226" s="18" t="s">
        <v>652</v>
      </c>
      <c r="R226" s="20" t="s">
        <v>578</v>
      </c>
      <c r="S226" s="11" t="s">
        <v>581</v>
      </c>
      <c r="T226" s="12">
        <v>1200</v>
      </c>
      <c r="U226" s="12">
        <v>1200</v>
      </c>
      <c r="V226" s="9"/>
      <c r="W226" s="22">
        <v>1200</v>
      </c>
      <c r="X226" s="23">
        <v>1</v>
      </c>
      <c r="Y226" s="22">
        <v>0</v>
      </c>
      <c r="Z226" s="21"/>
      <c r="AA226" s="22">
        <v>1200</v>
      </c>
      <c r="AB226" s="22">
        <v>600</v>
      </c>
      <c r="AC226" s="21"/>
      <c r="AD226" s="22">
        <v>600</v>
      </c>
      <c r="AE226" s="23">
        <v>0.5</v>
      </c>
      <c r="AF226" s="22">
        <v>600</v>
      </c>
      <c r="AG226" s="10">
        <v>0</v>
      </c>
      <c r="AH226" s="10">
        <v>0</v>
      </c>
      <c r="AI226" s="10">
        <v>0</v>
      </c>
      <c r="AJ226" s="10">
        <v>0</v>
      </c>
      <c r="AK226" s="10">
        <v>0</v>
      </c>
      <c r="AL226" s="10">
        <v>0</v>
      </c>
      <c r="AM226" s="10">
        <v>600</v>
      </c>
      <c r="AN226" s="10">
        <v>0</v>
      </c>
      <c r="AO226" s="10">
        <v>0</v>
      </c>
      <c r="AP226" s="10">
        <v>0</v>
      </c>
      <c r="AQ226" s="10">
        <v>0</v>
      </c>
      <c r="AR226" s="10">
        <v>0</v>
      </c>
      <c r="AS226" s="10">
        <v>600</v>
      </c>
      <c r="AT226" s="13">
        <f t="shared" si="7"/>
        <v>1200</v>
      </c>
      <c r="AU226" s="13">
        <f t="shared" si="6"/>
        <v>0</v>
      </c>
      <c r="AV226" s="68" t="str">
        <f>+IF(Tabla1[[#This Row],[NO CERT]]=0,"NO","SI")</f>
        <v>NO</v>
      </c>
      <c r="AZ226" t="s">
        <v>58</v>
      </c>
      <c r="BA226" t="s">
        <v>578</v>
      </c>
    </row>
    <row r="227" spans="1:53" x14ac:dyDescent="0.25">
      <c r="A227" s="15" t="s">
        <v>527</v>
      </c>
      <c r="B227" s="15" t="s">
        <v>318</v>
      </c>
      <c r="C227" s="16" t="s">
        <v>13</v>
      </c>
      <c r="D227" s="17" t="s">
        <v>661</v>
      </c>
      <c r="E227" s="18" t="s">
        <v>319</v>
      </c>
      <c r="F227" s="17" t="s">
        <v>320</v>
      </c>
      <c r="G227" s="17" t="s">
        <v>321</v>
      </c>
      <c r="H227" s="17" t="s">
        <v>442</v>
      </c>
      <c r="I227" s="18" t="s">
        <v>444</v>
      </c>
      <c r="J227" s="18" t="s">
        <v>440</v>
      </c>
      <c r="K227" s="18" t="s">
        <v>556</v>
      </c>
      <c r="L227" s="17" t="s">
        <v>515</v>
      </c>
      <c r="M227" s="17" t="s">
        <v>595</v>
      </c>
      <c r="N227" s="19" t="s">
        <v>58</v>
      </c>
      <c r="O227" s="18" t="s">
        <v>515</v>
      </c>
      <c r="P227" s="18" t="s">
        <v>651</v>
      </c>
      <c r="Q227" s="18" t="s">
        <v>660</v>
      </c>
      <c r="R227" s="20" t="s">
        <v>658</v>
      </c>
      <c r="S227" s="11" t="s">
        <v>659</v>
      </c>
      <c r="T227" s="12">
        <v>0</v>
      </c>
      <c r="U227" s="12">
        <v>25407</v>
      </c>
      <c r="V227" s="9"/>
      <c r="W227" s="22">
        <v>25370</v>
      </c>
      <c r="X227" s="23">
        <v>0.9985437084268115</v>
      </c>
      <c r="Y227" s="22">
        <v>37</v>
      </c>
      <c r="Z227" s="21"/>
      <c r="AA227" s="22">
        <v>25370</v>
      </c>
      <c r="AB227" s="22">
        <v>19027.420000000002</v>
      </c>
      <c r="AC227" s="21"/>
      <c r="AD227" s="22">
        <v>16913.230000000003</v>
      </c>
      <c r="AE227" s="23">
        <v>0.66569173849726471</v>
      </c>
      <c r="AF227" s="22">
        <v>8456.7699999999968</v>
      </c>
      <c r="AG227" s="10">
        <v>2113.9</v>
      </c>
      <c r="AH227" s="10">
        <v>2114.19</v>
      </c>
      <c r="AI227" s="10">
        <v>2114.19</v>
      </c>
      <c r="AJ227" s="10">
        <v>2114.19</v>
      </c>
      <c r="AK227" s="10">
        <v>2114.19</v>
      </c>
      <c r="AL227" s="10">
        <v>2114.19</v>
      </c>
      <c r="AM227" s="10">
        <v>2114.19</v>
      </c>
      <c r="AN227" s="10">
        <v>2114.19</v>
      </c>
      <c r="AO227" s="10">
        <v>0</v>
      </c>
      <c r="AP227" s="10">
        <v>0</v>
      </c>
      <c r="AQ227" s="10">
        <v>0</v>
      </c>
      <c r="AR227" s="10">
        <v>0</v>
      </c>
      <c r="AS227" s="10">
        <v>8493.7699999999968</v>
      </c>
      <c r="AT227" s="13">
        <f t="shared" si="7"/>
        <v>25407</v>
      </c>
      <c r="AU227" s="13">
        <f t="shared" si="6"/>
        <v>0</v>
      </c>
      <c r="AV227" s="68" t="str">
        <f>+IF(Tabla1[[#This Row],[NO CERT]]=0,"NO","SI")</f>
        <v>SI</v>
      </c>
      <c r="AZ227" t="s">
        <v>58</v>
      </c>
      <c r="BA227" t="s">
        <v>658</v>
      </c>
    </row>
    <row r="228" spans="1:53" x14ac:dyDescent="0.25">
      <c r="A228" s="15" t="s">
        <v>527</v>
      </c>
      <c r="B228" s="15" t="s">
        <v>318</v>
      </c>
      <c r="C228" s="16" t="s">
        <v>13</v>
      </c>
      <c r="D228" s="17" t="s">
        <v>661</v>
      </c>
      <c r="E228" s="18" t="s">
        <v>319</v>
      </c>
      <c r="F228" s="17" t="s">
        <v>320</v>
      </c>
      <c r="G228" s="17" t="s">
        <v>321</v>
      </c>
      <c r="H228" s="17" t="s">
        <v>442</v>
      </c>
      <c r="I228" s="18" t="s">
        <v>444</v>
      </c>
      <c r="J228" s="18" t="s">
        <v>440</v>
      </c>
      <c r="K228" s="18" t="s">
        <v>556</v>
      </c>
      <c r="L228" s="17" t="s">
        <v>515</v>
      </c>
      <c r="M228" s="17" t="s">
        <v>595</v>
      </c>
      <c r="N228" s="19" t="s">
        <v>58</v>
      </c>
      <c r="O228" s="18" t="s">
        <v>515</v>
      </c>
      <c r="P228" s="18" t="s">
        <v>651</v>
      </c>
      <c r="Q228" s="18" t="s">
        <v>653</v>
      </c>
      <c r="R228" s="20" t="s">
        <v>577</v>
      </c>
      <c r="S228" s="11" t="s">
        <v>580</v>
      </c>
      <c r="T228" s="12">
        <v>55560</v>
      </c>
      <c r="U228" s="12">
        <v>27747</v>
      </c>
      <c r="V228" s="9"/>
      <c r="W228" s="22">
        <v>27291</v>
      </c>
      <c r="X228" s="23">
        <v>0.98356579089631313</v>
      </c>
      <c r="Y228" s="22">
        <v>456</v>
      </c>
      <c r="Z228" s="21"/>
      <c r="AA228" s="22">
        <v>27291</v>
      </c>
      <c r="AB228" s="22">
        <v>19331.07</v>
      </c>
      <c r="AC228" s="21"/>
      <c r="AD228" s="22">
        <v>16833.330000000002</v>
      </c>
      <c r="AE228" s="23">
        <v>0.60667207265650347</v>
      </c>
      <c r="AF228" s="22">
        <v>10457.669999999998</v>
      </c>
      <c r="AG228" s="10">
        <v>0</v>
      </c>
      <c r="AH228" s="10">
        <v>2500</v>
      </c>
      <c r="AI228" s="10">
        <v>1833.33</v>
      </c>
      <c r="AJ228" s="10">
        <v>2500</v>
      </c>
      <c r="AK228" s="10">
        <v>2500</v>
      </c>
      <c r="AL228" s="10">
        <v>2500</v>
      </c>
      <c r="AM228" s="10">
        <v>2500</v>
      </c>
      <c r="AN228" s="10">
        <v>2500</v>
      </c>
      <c r="AO228" s="10">
        <v>0</v>
      </c>
      <c r="AP228" s="10">
        <v>2439.4545454545455</v>
      </c>
      <c r="AQ228" s="10">
        <v>2439.4545454545455</v>
      </c>
      <c r="AR228" s="10">
        <v>2439.4545454545455</v>
      </c>
      <c r="AS228" s="10">
        <v>3595.3063636363659</v>
      </c>
      <c r="AT228" s="13">
        <f t="shared" si="7"/>
        <v>27747</v>
      </c>
      <c r="AU228" s="13">
        <f t="shared" si="6"/>
        <v>0</v>
      </c>
      <c r="AV228" s="68" t="str">
        <f>+IF(Tabla1[[#This Row],[NO CERT]]=0,"NO","SI")</f>
        <v>SI</v>
      </c>
      <c r="AZ228" t="s">
        <v>58</v>
      </c>
      <c r="BA228" t="s">
        <v>577</v>
      </c>
    </row>
    <row r="229" spans="1:53" x14ac:dyDescent="0.25">
      <c r="A229" s="15" t="s">
        <v>527</v>
      </c>
      <c r="B229" s="15" t="s">
        <v>318</v>
      </c>
      <c r="C229" s="16" t="s">
        <v>13</v>
      </c>
      <c r="D229" s="17" t="s">
        <v>661</v>
      </c>
      <c r="E229" s="18" t="s">
        <v>319</v>
      </c>
      <c r="F229" s="17" t="s">
        <v>320</v>
      </c>
      <c r="G229" s="17" t="s">
        <v>321</v>
      </c>
      <c r="H229" s="17" t="s">
        <v>442</v>
      </c>
      <c r="I229" s="18" t="s">
        <v>444</v>
      </c>
      <c r="J229" s="18" t="s">
        <v>440</v>
      </c>
      <c r="K229" s="18" t="s">
        <v>556</v>
      </c>
      <c r="L229" s="17" t="s">
        <v>515</v>
      </c>
      <c r="M229" s="17" t="s">
        <v>595</v>
      </c>
      <c r="N229" s="19" t="s">
        <v>58</v>
      </c>
      <c r="O229" s="18" t="s">
        <v>515</v>
      </c>
      <c r="P229" s="18" t="s">
        <v>651</v>
      </c>
      <c r="Q229" s="18" t="s">
        <v>654</v>
      </c>
      <c r="R229" s="20" t="s">
        <v>579</v>
      </c>
      <c r="S229" s="11" t="s">
        <v>582</v>
      </c>
      <c r="T229" s="12">
        <v>4812</v>
      </c>
      <c r="U229" s="12">
        <v>4800</v>
      </c>
      <c r="V229" s="9"/>
      <c r="W229" s="22">
        <v>4743</v>
      </c>
      <c r="X229" s="23">
        <v>0.98812500000000003</v>
      </c>
      <c r="Y229" s="22">
        <v>57</v>
      </c>
      <c r="Z229" s="21"/>
      <c r="AA229" s="22">
        <v>4743</v>
      </c>
      <c r="AB229" s="22">
        <v>3546.1300000000006</v>
      </c>
      <c r="AC229" s="21"/>
      <c r="AD229" s="22">
        <v>3147.2700000000004</v>
      </c>
      <c r="AE229" s="23">
        <v>0.6556812500000001</v>
      </c>
      <c r="AF229" s="22">
        <v>1595.7299999999996</v>
      </c>
      <c r="AG229" s="10">
        <v>398.83</v>
      </c>
      <c r="AH229" s="10">
        <v>398.86</v>
      </c>
      <c r="AI229" s="10">
        <v>355.28</v>
      </c>
      <c r="AJ229" s="10">
        <v>398.86</v>
      </c>
      <c r="AK229" s="10">
        <v>398.86</v>
      </c>
      <c r="AL229" s="10">
        <v>398.86</v>
      </c>
      <c r="AM229" s="10">
        <v>398.86</v>
      </c>
      <c r="AN229" s="10">
        <v>398.86</v>
      </c>
      <c r="AO229" s="10">
        <v>0</v>
      </c>
      <c r="AP229" s="10">
        <v>400</v>
      </c>
      <c r="AQ229" s="10">
        <v>400</v>
      </c>
      <c r="AR229" s="10">
        <v>400</v>
      </c>
      <c r="AS229" s="10">
        <v>452.72999999999956</v>
      </c>
      <c r="AT229" s="13">
        <f t="shared" si="7"/>
        <v>4800</v>
      </c>
      <c r="AU229" s="13">
        <f t="shared" si="6"/>
        <v>0</v>
      </c>
      <c r="AV229" s="68" t="str">
        <f>+IF(Tabla1[[#This Row],[NO CERT]]=0,"NO","SI")</f>
        <v>SI</v>
      </c>
      <c r="AZ229" t="s">
        <v>58</v>
      </c>
      <c r="BA229" t="s">
        <v>579</v>
      </c>
    </row>
    <row r="230" spans="1:53" x14ac:dyDescent="0.25">
      <c r="A230" s="15" t="s">
        <v>527</v>
      </c>
      <c r="B230" s="15" t="s">
        <v>318</v>
      </c>
      <c r="C230" s="16" t="s">
        <v>13</v>
      </c>
      <c r="D230" s="17" t="s">
        <v>661</v>
      </c>
      <c r="E230" s="18" t="s">
        <v>319</v>
      </c>
      <c r="F230" s="17" t="s">
        <v>320</v>
      </c>
      <c r="G230" s="17" t="s">
        <v>321</v>
      </c>
      <c r="H230" s="17" t="s">
        <v>442</v>
      </c>
      <c r="I230" s="18" t="s">
        <v>684</v>
      </c>
      <c r="J230" s="18" t="s">
        <v>445</v>
      </c>
      <c r="K230" s="18" t="s">
        <v>556</v>
      </c>
      <c r="L230" s="17" t="s">
        <v>515</v>
      </c>
      <c r="M230" s="17" t="s">
        <v>595</v>
      </c>
      <c r="N230" s="19" t="s">
        <v>58</v>
      </c>
      <c r="O230" s="18" t="s">
        <v>515</v>
      </c>
      <c r="P230" s="18" t="s">
        <v>651</v>
      </c>
      <c r="Q230" s="18" t="s">
        <v>667</v>
      </c>
      <c r="R230" s="20" t="s">
        <v>666</v>
      </c>
      <c r="S230" s="11" t="s">
        <v>336</v>
      </c>
      <c r="T230" s="12">
        <v>0</v>
      </c>
      <c r="U230" s="12">
        <v>3498</v>
      </c>
      <c r="V230" s="9"/>
      <c r="W230" s="22">
        <v>3498</v>
      </c>
      <c r="X230" s="23">
        <v>1</v>
      </c>
      <c r="Y230" s="22">
        <v>0</v>
      </c>
      <c r="Z230" s="21"/>
      <c r="AA230" s="22">
        <v>3498</v>
      </c>
      <c r="AB230" s="22">
        <v>3497.27</v>
      </c>
      <c r="AC230" s="21"/>
      <c r="AD230" s="22">
        <v>3497.27</v>
      </c>
      <c r="AE230" s="23">
        <v>0.99979130931961124</v>
      </c>
      <c r="AF230" s="22">
        <v>0.73000000000001819</v>
      </c>
      <c r="AG230" s="10">
        <v>3497.27</v>
      </c>
      <c r="AH230" s="10">
        <v>0</v>
      </c>
      <c r="AI230" s="10">
        <v>0</v>
      </c>
      <c r="AJ230" s="10">
        <v>0</v>
      </c>
      <c r="AK230" s="10">
        <v>0</v>
      </c>
      <c r="AL230" s="10">
        <v>0</v>
      </c>
      <c r="AM230" s="10">
        <v>0</v>
      </c>
      <c r="AN230" s="10">
        <v>0</v>
      </c>
      <c r="AO230" s="10">
        <v>0</v>
      </c>
      <c r="AP230" s="10">
        <v>0</v>
      </c>
      <c r="AQ230" s="10">
        <v>0</v>
      </c>
      <c r="AR230" s="10">
        <v>0</v>
      </c>
      <c r="AS230" s="10">
        <v>0.73000000000001819</v>
      </c>
      <c r="AT230" s="13">
        <f>+SUM(AG230:AS230)</f>
        <v>3498</v>
      </c>
      <c r="AU230" s="13">
        <f t="shared" si="6"/>
        <v>0</v>
      </c>
      <c r="AV230" s="68" t="str">
        <f>+IF(Tabla1[[#This Row],[NO CERT]]=0,"NO","SI")</f>
        <v>NO</v>
      </c>
      <c r="AZ230" t="s">
        <v>58</v>
      </c>
      <c r="BA230" t="s">
        <v>666</v>
      </c>
    </row>
    <row r="231" spans="1:53" x14ac:dyDescent="0.25">
      <c r="A231" s="15" t="s">
        <v>527</v>
      </c>
      <c r="B231" s="15" t="s">
        <v>318</v>
      </c>
      <c r="C231" s="16" t="s">
        <v>13</v>
      </c>
      <c r="D231" s="17" t="s">
        <v>661</v>
      </c>
      <c r="E231" s="18" t="s">
        <v>319</v>
      </c>
      <c r="F231" s="17" t="s">
        <v>320</v>
      </c>
      <c r="G231" s="17" t="s">
        <v>321</v>
      </c>
      <c r="H231" s="17" t="s">
        <v>442</v>
      </c>
      <c r="I231" s="18" t="s">
        <v>452</v>
      </c>
      <c r="J231" s="18" t="s">
        <v>445</v>
      </c>
      <c r="K231" s="18" t="s">
        <v>556</v>
      </c>
      <c r="L231" s="17" t="s">
        <v>515</v>
      </c>
      <c r="M231" s="17" t="s">
        <v>595</v>
      </c>
      <c r="N231" s="19" t="s">
        <v>58</v>
      </c>
      <c r="O231" s="18" t="s">
        <v>515</v>
      </c>
      <c r="P231" s="18" t="s">
        <v>485</v>
      </c>
      <c r="Q231" s="18" t="s">
        <v>342</v>
      </c>
      <c r="R231" s="20" t="s">
        <v>341</v>
      </c>
      <c r="S231" s="11" t="s">
        <v>343</v>
      </c>
      <c r="T231" s="12">
        <v>7304</v>
      </c>
      <c r="U231" s="12">
        <v>877</v>
      </c>
      <c r="V231" s="9"/>
      <c r="W231" s="22">
        <v>0</v>
      </c>
      <c r="X231" s="23">
        <v>0</v>
      </c>
      <c r="Y231" s="22">
        <v>877</v>
      </c>
      <c r="Z231" s="21"/>
      <c r="AA231" s="22">
        <v>0</v>
      </c>
      <c r="AB231" s="22">
        <v>0</v>
      </c>
      <c r="AC231" s="21"/>
      <c r="AD231" s="22">
        <v>0</v>
      </c>
      <c r="AE231" s="23">
        <v>0</v>
      </c>
      <c r="AF231" s="22">
        <v>0</v>
      </c>
      <c r="AG231" s="10">
        <v>0</v>
      </c>
      <c r="AH231" s="10">
        <v>0</v>
      </c>
      <c r="AI231" s="10">
        <v>0</v>
      </c>
      <c r="AJ231" s="10">
        <v>0</v>
      </c>
      <c r="AK231" s="10">
        <v>0</v>
      </c>
      <c r="AL231" s="10">
        <v>0</v>
      </c>
      <c r="AM231" s="10">
        <v>0</v>
      </c>
      <c r="AN231" s="10">
        <v>0</v>
      </c>
      <c r="AO231" s="10">
        <v>0</v>
      </c>
      <c r="AP231" s="10">
        <v>877</v>
      </c>
      <c r="AQ231" s="10">
        <v>0</v>
      </c>
      <c r="AR231" s="10">
        <v>0</v>
      </c>
      <c r="AS231" s="10">
        <v>0</v>
      </c>
      <c r="AT231" s="13">
        <f>+SUM(AG231:AS231)</f>
        <v>877</v>
      </c>
      <c r="AU231" s="13">
        <f t="shared" si="6"/>
        <v>0</v>
      </c>
      <c r="AV231" s="68" t="str">
        <f>+IF(Tabla1[[#This Row],[NO CERT]]=0,"NO","SI")</f>
        <v>SI</v>
      </c>
      <c r="AZ231" t="s">
        <v>58</v>
      </c>
      <c r="BA231" t="s">
        <v>341</v>
      </c>
    </row>
    <row r="232" spans="1:53" x14ac:dyDescent="0.25">
      <c r="A232" s="15" t="s">
        <v>527</v>
      </c>
      <c r="B232" s="15" t="s">
        <v>318</v>
      </c>
      <c r="C232" s="16" t="s">
        <v>13</v>
      </c>
      <c r="D232" s="17" t="s">
        <v>661</v>
      </c>
      <c r="E232" s="18" t="s">
        <v>319</v>
      </c>
      <c r="F232" s="17" t="s">
        <v>320</v>
      </c>
      <c r="G232" s="17" t="s">
        <v>321</v>
      </c>
      <c r="H232" s="17" t="s">
        <v>442</v>
      </c>
      <c r="I232" s="18" t="s">
        <v>452</v>
      </c>
      <c r="J232" s="18" t="s">
        <v>445</v>
      </c>
      <c r="K232" s="18" t="s">
        <v>556</v>
      </c>
      <c r="L232" s="17" t="s">
        <v>515</v>
      </c>
      <c r="M232" s="17" t="s">
        <v>595</v>
      </c>
      <c r="N232" s="19" t="s">
        <v>58</v>
      </c>
      <c r="O232" s="18" t="s">
        <v>515</v>
      </c>
      <c r="P232" s="18" t="s">
        <v>485</v>
      </c>
      <c r="Q232" s="18" t="s">
        <v>231</v>
      </c>
      <c r="R232" s="20" t="s">
        <v>20</v>
      </c>
      <c r="S232" s="11" t="s">
        <v>21</v>
      </c>
      <c r="T232" s="12">
        <v>1600</v>
      </c>
      <c r="U232" s="12">
        <v>4101</v>
      </c>
      <c r="V232" s="9"/>
      <c r="W232" s="22">
        <v>4101</v>
      </c>
      <c r="X232" s="23">
        <v>1</v>
      </c>
      <c r="Y232" s="22">
        <v>0</v>
      </c>
      <c r="Z232" s="21"/>
      <c r="AA232" s="22">
        <v>3100.91</v>
      </c>
      <c r="AB232" s="22">
        <v>2442.8000000000002</v>
      </c>
      <c r="AC232" s="21"/>
      <c r="AD232" s="22">
        <v>2442.8000000000002</v>
      </c>
      <c r="AE232" s="23">
        <v>0.59565959522067791</v>
      </c>
      <c r="AF232" s="22">
        <v>1658.1999999999998</v>
      </c>
      <c r="AG232" s="10">
        <v>0</v>
      </c>
      <c r="AH232" s="10">
        <v>591</v>
      </c>
      <c r="AI232" s="10">
        <v>531.9</v>
      </c>
      <c r="AJ232" s="10">
        <v>551.6</v>
      </c>
      <c r="AK232" s="10">
        <v>0</v>
      </c>
      <c r="AL232" s="10">
        <v>334.9</v>
      </c>
      <c r="AM232" s="10">
        <v>236.4</v>
      </c>
      <c r="AN232" s="10">
        <v>197</v>
      </c>
      <c r="AO232" s="10">
        <v>0</v>
      </c>
      <c r="AP232" s="10">
        <v>298.89999999999964</v>
      </c>
      <c r="AQ232" s="10">
        <v>531.90000000000009</v>
      </c>
      <c r="AR232" s="10">
        <v>197</v>
      </c>
      <c r="AS232" s="10">
        <v>630.40000000000009</v>
      </c>
      <c r="AT232" s="13">
        <f t="shared" si="7"/>
        <v>4101</v>
      </c>
      <c r="AU232" s="13">
        <f t="shared" si="6"/>
        <v>0</v>
      </c>
      <c r="AV232" s="68" t="str">
        <f>+IF(Tabla1[[#This Row],[NO CERT]]=0,"NO","SI")</f>
        <v>NO</v>
      </c>
      <c r="AZ232" t="s">
        <v>58</v>
      </c>
      <c r="BA232" t="s">
        <v>20</v>
      </c>
    </row>
    <row r="233" spans="1:53" x14ac:dyDescent="0.25">
      <c r="A233" s="15" t="s">
        <v>527</v>
      </c>
      <c r="B233" s="15" t="s">
        <v>318</v>
      </c>
      <c r="C233" s="16" t="s">
        <v>13</v>
      </c>
      <c r="D233" s="17" t="s">
        <v>661</v>
      </c>
      <c r="E233" s="18" t="s">
        <v>319</v>
      </c>
      <c r="F233" s="17" t="s">
        <v>320</v>
      </c>
      <c r="G233" s="17" t="s">
        <v>321</v>
      </c>
      <c r="H233" s="17" t="s">
        <v>442</v>
      </c>
      <c r="I233" s="18" t="s">
        <v>452</v>
      </c>
      <c r="J233" s="18" t="s">
        <v>445</v>
      </c>
      <c r="K233" s="18" t="s">
        <v>556</v>
      </c>
      <c r="L233" s="17" t="s">
        <v>515</v>
      </c>
      <c r="M233" s="17" t="s">
        <v>595</v>
      </c>
      <c r="N233" s="19" t="s">
        <v>58</v>
      </c>
      <c r="O233" s="18" t="s">
        <v>515</v>
      </c>
      <c r="P233" s="18" t="s">
        <v>485</v>
      </c>
      <c r="Q233" s="18" t="s">
        <v>234</v>
      </c>
      <c r="R233" s="20" t="s">
        <v>15</v>
      </c>
      <c r="S233" s="11" t="s">
        <v>16</v>
      </c>
      <c r="T233" s="12">
        <v>0</v>
      </c>
      <c r="U233" s="12">
        <v>1960</v>
      </c>
      <c r="V233" s="9"/>
      <c r="W233" s="22">
        <v>1548</v>
      </c>
      <c r="X233" s="23">
        <v>0.78979591836734697</v>
      </c>
      <c r="Y233" s="22">
        <v>412</v>
      </c>
      <c r="Z233" s="21"/>
      <c r="AA233" s="22">
        <v>1548</v>
      </c>
      <c r="AB233" s="22">
        <v>948</v>
      </c>
      <c r="AC233" s="21"/>
      <c r="AD233" s="22">
        <v>948</v>
      </c>
      <c r="AE233" s="23">
        <v>0.48367346938775513</v>
      </c>
      <c r="AF233" s="22">
        <v>600</v>
      </c>
      <c r="AG233" s="10">
        <v>0</v>
      </c>
      <c r="AH233" s="10">
        <v>500</v>
      </c>
      <c r="AI233" s="10">
        <v>138</v>
      </c>
      <c r="AJ233" s="10">
        <v>30</v>
      </c>
      <c r="AK233" s="10">
        <v>0</v>
      </c>
      <c r="AL233" s="10">
        <v>220</v>
      </c>
      <c r="AM233" s="10">
        <v>0</v>
      </c>
      <c r="AN233" s="10">
        <v>60</v>
      </c>
      <c r="AO233" s="10">
        <v>0</v>
      </c>
      <c r="AP233" s="10">
        <v>253</v>
      </c>
      <c r="AQ233" s="10">
        <v>253</v>
      </c>
      <c r="AR233" s="10">
        <v>253</v>
      </c>
      <c r="AS233" s="10">
        <v>253</v>
      </c>
      <c r="AT233" s="13">
        <f t="shared" si="7"/>
        <v>1960</v>
      </c>
      <c r="AU233" s="13">
        <f t="shared" si="6"/>
        <v>0</v>
      </c>
      <c r="AV233" s="68" t="str">
        <f>+IF(Tabla1[[#This Row],[NO CERT]]=0,"NO","SI")</f>
        <v>SI</v>
      </c>
      <c r="AZ233" t="s">
        <v>58</v>
      </c>
      <c r="BA233" t="s">
        <v>15</v>
      </c>
    </row>
    <row r="234" spans="1:53" x14ac:dyDescent="0.25">
      <c r="A234" s="15" t="s">
        <v>527</v>
      </c>
      <c r="B234" s="15" t="s">
        <v>318</v>
      </c>
      <c r="C234" s="16" t="s">
        <v>13</v>
      </c>
      <c r="D234" s="17" t="s">
        <v>661</v>
      </c>
      <c r="E234" s="18" t="s">
        <v>319</v>
      </c>
      <c r="F234" s="17" t="s">
        <v>320</v>
      </c>
      <c r="G234" s="17" t="s">
        <v>321</v>
      </c>
      <c r="H234" s="17" t="s">
        <v>442</v>
      </c>
      <c r="I234" s="18" t="s">
        <v>449</v>
      </c>
      <c r="J234" s="18" t="s">
        <v>440</v>
      </c>
      <c r="K234" s="18" t="s">
        <v>556</v>
      </c>
      <c r="L234" s="17" t="s">
        <v>515</v>
      </c>
      <c r="M234" s="17" t="s">
        <v>595</v>
      </c>
      <c r="N234" s="19" t="s">
        <v>58</v>
      </c>
      <c r="O234" s="18" t="s">
        <v>515</v>
      </c>
      <c r="P234" s="18" t="s">
        <v>485</v>
      </c>
      <c r="Q234" s="18" t="s">
        <v>235</v>
      </c>
      <c r="R234" s="20" t="s">
        <v>18</v>
      </c>
      <c r="S234" s="11" t="s">
        <v>19</v>
      </c>
      <c r="T234" s="12">
        <v>9600</v>
      </c>
      <c r="U234" s="12">
        <v>9600</v>
      </c>
      <c r="V234" s="9"/>
      <c r="W234" s="22">
        <v>0</v>
      </c>
      <c r="X234" s="23">
        <v>0</v>
      </c>
      <c r="Y234" s="22">
        <v>9600</v>
      </c>
      <c r="Z234" s="21"/>
      <c r="AA234" s="22">
        <v>0</v>
      </c>
      <c r="AB234" s="22">
        <v>0</v>
      </c>
      <c r="AC234" s="21"/>
      <c r="AD234" s="22">
        <v>0</v>
      </c>
      <c r="AE234" s="23">
        <v>0</v>
      </c>
      <c r="AF234" s="22">
        <v>0</v>
      </c>
      <c r="AG234" s="10">
        <v>0</v>
      </c>
      <c r="AH234" s="10">
        <v>0</v>
      </c>
      <c r="AI234" s="10">
        <v>0</v>
      </c>
      <c r="AJ234" s="10">
        <v>0</v>
      </c>
      <c r="AK234" s="10">
        <v>0</v>
      </c>
      <c r="AL234" s="10">
        <v>0</v>
      </c>
      <c r="AM234" s="10">
        <v>0</v>
      </c>
      <c r="AN234" s="10">
        <v>0</v>
      </c>
      <c r="AO234" s="10">
        <v>0</v>
      </c>
      <c r="AP234" s="10">
        <v>150</v>
      </c>
      <c r="AQ234" s="10">
        <v>150</v>
      </c>
      <c r="AR234" s="10">
        <v>150</v>
      </c>
      <c r="AS234" s="10">
        <v>9150</v>
      </c>
      <c r="AT234" s="13">
        <f t="shared" si="7"/>
        <v>9600</v>
      </c>
      <c r="AU234" s="13">
        <f t="shared" si="6"/>
        <v>0</v>
      </c>
      <c r="AV234" s="68" t="str">
        <f>+IF(Tabla1[[#This Row],[NO CERT]]=0,"NO","SI")</f>
        <v>SI</v>
      </c>
      <c r="AZ234" t="s">
        <v>58</v>
      </c>
      <c r="BA234" t="s">
        <v>18</v>
      </c>
    </row>
    <row r="235" spans="1:53" x14ac:dyDescent="0.25">
      <c r="A235" s="15" t="s">
        <v>527</v>
      </c>
      <c r="B235" s="15" t="s">
        <v>318</v>
      </c>
      <c r="C235" s="16" t="s">
        <v>13</v>
      </c>
      <c r="D235" s="17" t="s">
        <v>661</v>
      </c>
      <c r="E235" s="18" t="s">
        <v>319</v>
      </c>
      <c r="F235" s="17" t="s">
        <v>320</v>
      </c>
      <c r="G235" s="17" t="s">
        <v>321</v>
      </c>
      <c r="H235" s="17" t="s">
        <v>442</v>
      </c>
      <c r="I235" s="18" t="s">
        <v>487</v>
      </c>
      <c r="J235" s="18" t="s">
        <v>445</v>
      </c>
      <c r="K235" s="18" t="s">
        <v>556</v>
      </c>
      <c r="L235" s="17" t="s">
        <v>515</v>
      </c>
      <c r="M235" s="17" t="s">
        <v>595</v>
      </c>
      <c r="N235" s="19" t="s">
        <v>58</v>
      </c>
      <c r="O235" s="18" t="s">
        <v>515</v>
      </c>
      <c r="P235" s="18" t="s">
        <v>485</v>
      </c>
      <c r="Q235" s="18" t="s">
        <v>227</v>
      </c>
      <c r="R235" s="20" t="s">
        <v>22</v>
      </c>
      <c r="S235" s="11" t="s">
        <v>23</v>
      </c>
      <c r="T235" s="12">
        <v>0</v>
      </c>
      <c r="U235" s="12">
        <v>900</v>
      </c>
      <c r="V235" s="9"/>
      <c r="W235" s="22">
        <v>900</v>
      </c>
      <c r="X235" s="23">
        <v>1</v>
      </c>
      <c r="Y235" s="22">
        <v>0</v>
      </c>
      <c r="Z235" s="21"/>
      <c r="AA235" s="22">
        <v>900</v>
      </c>
      <c r="AB235" s="22">
        <v>24</v>
      </c>
      <c r="AC235" s="21"/>
      <c r="AD235" s="22">
        <v>24</v>
      </c>
      <c r="AE235" s="23">
        <v>2.6666666666666668E-2</v>
      </c>
      <c r="AF235" s="22">
        <v>876</v>
      </c>
      <c r="AG235" s="10">
        <v>0</v>
      </c>
      <c r="AH235" s="10">
        <v>0</v>
      </c>
      <c r="AI235" s="10">
        <v>24</v>
      </c>
      <c r="AJ235" s="10">
        <v>0</v>
      </c>
      <c r="AK235" s="10">
        <v>0</v>
      </c>
      <c r="AL235" s="10">
        <v>0</v>
      </c>
      <c r="AM235" s="10">
        <v>0</v>
      </c>
      <c r="AN235" s="10">
        <v>0</v>
      </c>
      <c r="AO235" s="10">
        <v>0</v>
      </c>
      <c r="AP235" s="10">
        <v>0</v>
      </c>
      <c r="AQ235" s="10">
        <v>0</v>
      </c>
      <c r="AR235" s="10">
        <v>0</v>
      </c>
      <c r="AS235" s="10">
        <v>876</v>
      </c>
      <c r="AT235" s="13">
        <f t="shared" si="7"/>
        <v>900</v>
      </c>
      <c r="AU235" s="13">
        <f t="shared" si="6"/>
        <v>0</v>
      </c>
      <c r="AV235" s="68" t="str">
        <f>+IF(Tabla1[[#This Row],[NO CERT]]=0,"NO","SI")</f>
        <v>NO</v>
      </c>
      <c r="AZ235" t="s">
        <v>58</v>
      </c>
      <c r="BA235" t="s">
        <v>22</v>
      </c>
    </row>
    <row r="236" spans="1:53" x14ac:dyDescent="0.25">
      <c r="A236" s="15" t="s">
        <v>527</v>
      </c>
      <c r="B236" s="15" t="s">
        <v>318</v>
      </c>
      <c r="C236" s="16" t="s">
        <v>13</v>
      </c>
      <c r="D236" s="17" t="s">
        <v>661</v>
      </c>
      <c r="E236" s="18" t="s">
        <v>319</v>
      </c>
      <c r="F236" s="17" t="s">
        <v>320</v>
      </c>
      <c r="G236" s="17" t="s">
        <v>321</v>
      </c>
      <c r="H236" s="17" t="s">
        <v>442</v>
      </c>
      <c r="I236" s="18" t="s">
        <v>523</v>
      </c>
      <c r="J236" s="18" t="s">
        <v>445</v>
      </c>
      <c r="K236" s="18" t="s">
        <v>556</v>
      </c>
      <c r="L236" s="17" t="s">
        <v>515</v>
      </c>
      <c r="M236" s="17" t="s">
        <v>595</v>
      </c>
      <c r="N236" s="19" t="s">
        <v>58</v>
      </c>
      <c r="O236" s="18" t="s">
        <v>515</v>
      </c>
      <c r="P236" s="18" t="s">
        <v>485</v>
      </c>
      <c r="Q236" s="18" t="s">
        <v>228</v>
      </c>
      <c r="R236" s="20" t="s">
        <v>24</v>
      </c>
      <c r="S236" s="11" t="s">
        <v>25</v>
      </c>
      <c r="T236" s="12">
        <v>0</v>
      </c>
      <c r="U236" s="12">
        <v>3200</v>
      </c>
      <c r="V236" s="9"/>
      <c r="W236" s="22">
        <v>3200</v>
      </c>
      <c r="X236" s="23">
        <v>1</v>
      </c>
      <c r="Y236" s="22">
        <v>0</v>
      </c>
      <c r="Z236" s="21"/>
      <c r="AA236" s="22">
        <v>3200</v>
      </c>
      <c r="AB236" s="22">
        <v>1734</v>
      </c>
      <c r="AC236" s="21"/>
      <c r="AD236" s="22">
        <v>1734</v>
      </c>
      <c r="AE236" s="23">
        <v>0.541875</v>
      </c>
      <c r="AF236" s="22">
        <v>1466</v>
      </c>
      <c r="AG236" s="10">
        <v>0</v>
      </c>
      <c r="AH236" s="10">
        <v>0</v>
      </c>
      <c r="AI236" s="10">
        <v>784</v>
      </c>
      <c r="AJ236" s="10">
        <v>62</v>
      </c>
      <c r="AK236" s="10">
        <v>0</v>
      </c>
      <c r="AL236" s="10">
        <v>189</v>
      </c>
      <c r="AM236" s="10">
        <v>0</v>
      </c>
      <c r="AN236" s="10">
        <v>699</v>
      </c>
      <c r="AO236" s="10">
        <v>0</v>
      </c>
      <c r="AP236" s="10">
        <v>212.40000000000009</v>
      </c>
      <c r="AQ236" s="10">
        <v>1000</v>
      </c>
      <c r="AR236" s="10">
        <v>253.59999999999991</v>
      </c>
      <c r="AS236" s="10">
        <v>0</v>
      </c>
      <c r="AT236" s="13">
        <f t="shared" si="7"/>
        <v>3200</v>
      </c>
      <c r="AU236" s="13">
        <f t="shared" si="6"/>
        <v>0</v>
      </c>
      <c r="AV236" s="68" t="str">
        <f>+IF(Tabla1[[#This Row],[NO CERT]]=0,"NO","SI")</f>
        <v>NO</v>
      </c>
      <c r="AZ236" t="s">
        <v>58</v>
      </c>
      <c r="BA236" t="s">
        <v>24</v>
      </c>
    </row>
    <row r="237" spans="1:53" x14ac:dyDescent="0.25">
      <c r="A237" s="15" t="s">
        <v>527</v>
      </c>
      <c r="B237" s="15" t="s">
        <v>318</v>
      </c>
      <c r="C237" s="16" t="s">
        <v>13</v>
      </c>
      <c r="D237" s="17" t="s">
        <v>661</v>
      </c>
      <c r="E237" s="18" t="s">
        <v>319</v>
      </c>
      <c r="F237" s="17" t="s">
        <v>320</v>
      </c>
      <c r="G237" s="17" t="s">
        <v>321</v>
      </c>
      <c r="H237" s="17" t="s">
        <v>442</v>
      </c>
      <c r="I237" s="18" t="s">
        <v>452</v>
      </c>
      <c r="J237" s="18" t="s">
        <v>445</v>
      </c>
      <c r="K237" s="18" t="s">
        <v>556</v>
      </c>
      <c r="L237" s="17" t="s">
        <v>515</v>
      </c>
      <c r="M237" s="17" t="s">
        <v>595</v>
      </c>
      <c r="N237" s="19" t="s">
        <v>58</v>
      </c>
      <c r="O237" s="18" t="s">
        <v>515</v>
      </c>
      <c r="P237" s="18" t="s">
        <v>485</v>
      </c>
      <c r="Q237" s="18" t="s">
        <v>238</v>
      </c>
      <c r="R237" s="20" t="s">
        <v>26</v>
      </c>
      <c r="S237" s="11" t="s">
        <v>27</v>
      </c>
      <c r="T237" s="12">
        <v>0</v>
      </c>
      <c r="U237" s="12">
        <v>632</v>
      </c>
      <c r="V237" s="9"/>
      <c r="W237" s="22">
        <v>632</v>
      </c>
      <c r="X237" s="23">
        <v>1</v>
      </c>
      <c r="Y237" s="22">
        <v>0</v>
      </c>
      <c r="Z237" s="21"/>
      <c r="AA237" s="22">
        <v>632</v>
      </c>
      <c r="AB237" s="22">
        <v>141.19999999999999</v>
      </c>
      <c r="AC237" s="21"/>
      <c r="AD237" s="22">
        <v>141.19999999999999</v>
      </c>
      <c r="AE237" s="23">
        <v>0.22341772151898731</v>
      </c>
      <c r="AF237" s="22">
        <v>490.8</v>
      </c>
      <c r="AG237" s="10">
        <v>0</v>
      </c>
      <c r="AH237" s="10">
        <v>0</v>
      </c>
      <c r="AI237" s="10">
        <v>90.8</v>
      </c>
      <c r="AJ237" s="10">
        <v>0</v>
      </c>
      <c r="AK237" s="10">
        <v>0</v>
      </c>
      <c r="AL237" s="10">
        <v>0</v>
      </c>
      <c r="AM237" s="10">
        <v>0</v>
      </c>
      <c r="AN237" s="10">
        <v>50.4</v>
      </c>
      <c r="AO237" s="10">
        <v>0</v>
      </c>
      <c r="AP237" s="10">
        <v>49.080000000000005</v>
      </c>
      <c r="AQ237" s="10">
        <v>98.160000000000011</v>
      </c>
      <c r="AR237" s="10">
        <v>147.24</v>
      </c>
      <c r="AS237" s="10">
        <v>196.32000000000002</v>
      </c>
      <c r="AT237" s="13">
        <f t="shared" si="7"/>
        <v>632</v>
      </c>
      <c r="AU237" s="13">
        <f t="shared" si="6"/>
        <v>0</v>
      </c>
      <c r="AV237" s="68" t="str">
        <f>+IF(Tabla1[[#This Row],[NO CERT]]=0,"NO","SI")</f>
        <v>NO</v>
      </c>
      <c r="AZ237" t="s">
        <v>58</v>
      </c>
      <c r="BA237" t="s">
        <v>26</v>
      </c>
    </row>
    <row r="238" spans="1:53" x14ac:dyDescent="0.25">
      <c r="A238" s="15" t="s">
        <v>527</v>
      </c>
      <c r="B238" s="15" t="s">
        <v>318</v>
      </c>
      <c r="C238" s="16" t="s">
        <v>13</v>
      </c>
      <c r="D238" s="17" t="s">
        <v>661</v>
      </c>
      <c r="E238" s="18" t="s">
        <v>319</v>
      </c>
      <c r="F238" s="17" t="s">
        <v>320</v>
      </c>
      <c r="G238" s="17" t="s">
        <v>321</v>
      </c>
      <c r="H238" s="17" t="s">
        <v>442</v>
      </c>
      <c r="I238" s="18" t="s">
        <v>448</v>
      </c>
      <c r="J238" s="18" t="s">
        <v>440</v>
      </c>
      <c r="K238" s="18" t="s">
        <v>556</v>
      </c>
      <c r="L238" s="17" t="s">
        <v>515</v>
      </c>
      <c r="M238" s="17" t="s">
        <v>595</v>
      </c>
      <c r="N238" s="19" t="s">
        <v>58</v>
      </c>
      <c r="O238" s="18" t="s">
        <v>515</v>
      </c>
      <c r="P238" s="18" t="s">
        <v>485</v>
      </c>
      <c r="Q238" s="18" t="s">
        <v>239</v>
      </c>
      <c r="R238" s="20" t="s">
        <v>43</v>
      </c>
      <c r="S238" s="11" t="s">
        <v>44</v>
      </c>
      <c r="T238" s="12">
        <v>10200</v>
      </c>
      <c r="U238" s="12">
        <v>3596</v>
      </c>
      <c r="V238" s="9"/>
      <c r="W238" s="22">
        <v>0</v>
      </c>
      <c r="X238" s="23">
        <v>0</v>
      </c>
      <c r="Y238" s="22">
        <v>3596</v>
      </c>
      <c r="Z238" s="21"/>
      <c r="AA238" s="22">
        <v>0</v>
      </c>
      <c r="AB238" s="22">
        <v>0</v>
      </c>
      <c r="AC238" s="21"/>
      <c r="AD238" s="22">
        <v>0</v>
      </c>
      <c r="AE238" s="23">
        <v>0</v>
      </c>
      <c r="AF238" s="22">
        <v>0</v>
      </c>
      <c r="AG238" s="10">
        <v>0</v>
      </c>
      <c r="AH238" s="10">
        <v>0</v>
      </c>
      <c r="AI238" s="10">
        <v>0</v>
      </c>
      <c r="AJ238" s="10">
        <v>0</v>
      </c>
      <c r="AK238" s="10">
        <v>0</v>
      </c>
      <c r="AL238" s="10">
        <v>0</v>
      </c>
      <c r="AM238" s="10">
        <v>0</v>
      </c>
      <c r="AN238" s="10">
        <v>0</v>
      </c>
      <c r="AO238" s="10">
        <v>0</v>
      </c>
      <c r="AP238" s="10">
        <v>359.6</v>
      </c>
      <c r="AQ238" s="10">
        <v>359.6</v>
      </c>
      <c r="AR238" s="10">
        <v>359.6</v>
      </c>
      <c r="AS238" s="10">
        <v>2517.1999999999998</v>
      </c>
      <c r="AT238" s="13">
        <f t="shared" si="7"/>
        <v>3596</v>
      </c>
      <c r="AU238" s="13">
        <f t="shared" si="6"/>
        <v>0</v>
      </c>
      <c r="AV238" s="68" t="str">
        <f>+IF(Tabla1[[#This Row],[NO CERT]]=0,"NO","SI")</f>
        <v>SI</v>
      </c>
      <c r="AZ238" t="s">
        <v>58</v>
      </c>
      <c r="BA238" t="s">
        <v>43</v>
      </c>
    </row>
    <row r="239" spans="1:53" x14ac:dyDescent="0.25">
      <c r="A239" s="15" t="s">
        <v>527</v>
      </c>
      <c r="B239" s="15" t="s">
        <v>318</v>
      </c>
      <c r="C239" s="16" t="s">
        <v>13</v>
      </c>
      <c r="D239" s="17" t="s">
        <v>661</v>
      </c>
      <c r="E239" s="18" t="s">
        <v>319</v>
      </c>
      <c r="F239" s="17" t="s">
        <v>320</v>
      </c>
      <c r="G239" s="17" t="s">
        <v>321</v>
      </c>
      <c r="H239" s="17" t="s">
        <v>442</v>
      </c>
      <c r="I239" s="18" t="s">
        <v>448</v>
      </c>
      <c r="J239" s="18" t="s">
        <v>440</v>
      </c>
      <c r="K239" s="18" t="s">
        <v>556</v>
      </c>
      <c r="L239" s="17" t="s">
        <v>515</v>
      </c>
      <c r="M239" s="17" t="s">
        <v>595</v>
      </c>
      <c r="N239" s="19" t="s">
        <v>58</v>
      </c>
      <c r="O239" s="18" t="s">
        <v>515</v>
      </c>
      <c r="P239" s="18" t="s">
        <v>485</v>
      </c>
      <c r="Q239" s="18" t="s">
        <v>240</v>
      </c>
      <c r="R239" s="20" t="s">
        <v>46</v>
      </c>
      <c r="S239" s="11" t="s">
        <v>47</v>
      </c>
      <c r="T239" s="12">
        <v>3000</v>
      </c>
      <c r="U239" s="12">
        <v>3000</v>
      </c>
      <c r="V239" s="9"/>
      <c r="W239" s="22">
        <v>3000</v>
      </c>
      <c r="X239" s="23">
        <v>1</v>
      </c>
      <c r="Y239" s="22">
        <v>0</v>
      </c>
      <c r="Z239" s="21"/>
      <c r="AA239" s="22">
        <v>0</v>
      </c>
      <c r="AB239" s="22">
        <v>0</v>
      </c>
      <c r="AC239" s="21"/>
      <c r="AD239" s="22">
        <v>0</v>
      </c>
      <c r="AE239" s="23">
        <v>0</v>
      </c>
      <c r="AF239" s="22">
        <v>3000</v>
      </c>
      <c r="AG239" s="10">
        <v>0</v>
      </c>
      <c r="AH239" s="10">
        <v>0</v>
      </c>
      <c r="AI239" s="10">
        <v>0</v>
      </c>
      <c r="AJ239" s="10">
        <v>0</v>
      </c>
      <c r="AK239" s="10">
        <v>0</v>
      </c>
      <c r="AL239" s="10">
        <v>0</v>
      </c>
      <c r="AM239" s="10">
        <v>0</v>
      </c>
      <c r="AN239" s="10">
        <v>0</v>
      </c>
      <c r="AO239" s="10">
        <v>0</v>
      </c>
      <c r="AP239" s="10">
        <v>270</v>
      </c>
      <c r="AQ239" s="10">
        <v>270</v>
      </c>
      <c r="AR239" s="10">
        <v>270</v>
      </c>
      <c r="AS239" s="10">
        <v>2190</v>
      </c>
      <c r="AT239" s="13">
        <f t="shared" si="7"/>
        <v>3000</v>
      </c>
      <c r="AU239" s="13">
        <f t="shared" si="6"/>
        <v>0</v>
      </c>
      <c r="AV239" s="68" t="str">
        <f>+IF(Tabla1[[#This Row],[NO CERT]]=0,"NO","SI")</f>
        <v>NO</v>
      </c>
      <c r="AZ239" t="s">
        <v>58</v>
      </c>
      <c r="BA239" t="s">
        <v>46</v>
      </c>
    </row>
    <row r="240" spans="1:53" x14ac:dyDescent="0.25">
      <c r="A240" s="15" t="s">
        <v>527</v>
      </c>
      <c r="B240" s="15" t="s">
        <v>318</v>
      </c>
      <c r="C240" s="16" t="s">
        <v>13</v>
      </c>
      <c r="D240" s="17" t="s">
        <v>661</v>
      </c>
      <c r="E240" s="18" t="s">
        <v>319</v>
      </c>
      <c r="F240" s="17" t="s">
        <v>320</v>
      </c>
      <c r="G240" s="17" t="s">
        <v>321</v>
      </c>
      <c r="H240" s="17" t="s">
        <v>442</v>
      </c>
      <c r="I240" s="18" t="s">
        <v>448</v>
      </c>
      <c r="J240" s="18" t="s">
        <v>440</v>
      </c>
      <c r="K240" s="18" t="s">
        <v>556</v>
      </c>
      <c r="L240" s="17" t="s">
        <v>515</v>
      </c>
      <c r="M240" s="17" t="s">
        <v>595</v>
      </c>
      <c r="N240" s="19" t="s">
        <v>58</v>
      </c>
      <c r="O240" s="18" t="s">
        <v>515</v>
      </c>
      <c r="P240" s="18" t="s">
        <v>485</v>
      </c>
      <c r="Q240" s="18" t="s">
        <v>243</v>
      </c>
      <c r="R240" s="20" t="s">
        <v>30</v>
      </c>
      <c r="S240" s="11" t="s">
        <v>31</v>
      </c>
      <c r="T240" s="12">
        <v>12000</v>
      </c>
      <c r="U240" s="12">
        <v>0</v>
      </c>
      <c r="V240" s="9"/>
      <c r="W240" s="22">
        <v>0</v>
      </c>
      <c r="X240" s="23">
        <v>0</v>
      </c>
      <c r="Y240" s="22">
        <v>0</v>
      </c>
      <c r="Z240" s="21"/>
      <c r="AA240" s="22">
        <v>0</v>
      </c>
      <c r="AB240" s="22">
        <v>0</v>
      </c>
      <c r="AC240" s="21"/>
      <c r="AD240" s="22">
        <v>0</v>
      </c>
      <c r="AE240" s="23">
        <v>0</v>
      </c>
      <c r="AF240" s="22">
        <v>0</v>
      </c>
      <c r="AG240" s="10">
        <v>0</v>
      </c>
      <c r="AH240" s="10">
        <v>0</v>
      </c>
      <c r="AI240" s="10">
        <v>0</v>
      </c>
      <c r="AJ240" s="10">
        <v>0</v>
      </c>
      <c r="AK240" s="10">
        <v>0</v>
      </c>
      <c r="AL240" s="10">
        <v>0</v>
      </c>
      <c r="AM240" s="10">
        <v>0</v>
      </c>
      <c r="AN240" s="10">
        <v>0</v>
      </c>
      <c r="AO240" s="10">
        <v>0</v>
      </c>
      <c r="AP240" s="10">
        <v>0</v>
      </c>
      <c r="AQ240" s="10">
        <v>0</v>
      </c>
      <c r="AR240" s="10">
        <v>0</v>
      </c>
      <c r="AS240" s="10">
        <v>0</v>
      </c>
      <c r="AT240" s="13">
        <f t="shared" si="7"/>
        <v>0</v>
      </c>
      <c r="AU240" s="13">
        <f t="shared" si="6"/>
        <v>0</v>
      </c>
      <c r="AV240" s="68" t="str">
        <f>+IF(Tabla1[[#This Row],[NO CERT]]=0,"NO","SI")</f>
        <v>NO</v>
      </c>
      <c r="AZ240" t="s">
        <v>58</v>
      </c>
      <c r="BA240" t="s">
        <v>30</v>
      </c>
    </row>
    <row r="241" spans="1:53" x14ac:dyDescent="0.25">
      <c r="A241" s="15" t="s">
        <v>527</v>
      </c>
      <c r="B241" s="15" t="s">
        <v>318</v>
      </c>
      <c r="C241" s="16" t="s">
        <v>13</v>
      </c>
      <c r="D241" s="17" t="s">
        <v>661</v>
      </c>
      <c r="E241" s="18" t="s">
        <v>319</v>
      </c>
      <c r="F241" s="17" t="s">
        <v>320</v>
      </c>
      <c r="G241" s="17" t="s">
        <v>321</v>
      </c>
      <c r="H241" s="17" t="s">
        <v>442</v>
      </c>
      <c r="I241" s="18" t="s">
        <v>452</v>
      </c>
      <c r="J241" s="18" t="s">
        <v>445</v>
      </c>
      <c r="K241" s="18" t="s">
        <v>556</v>
      </c>
      <c r="L241" s="17" t="s">
        <v>515</v>
      </c>
      <c r="M241" s="17" t="s">
        <v>595</v>
      </c>
      <c r="N241" s="19" t="s">
        <v>58</v>
      </c>
      <c r="O241" s="18" t="s">
        <v>515</v>
      </c>
      <c r="P241" s="18" t="s">
        <v>485</v>
      </c>
      <c r="Q241" s="18" t="s">
        <v>244</v>
      </c>
      <c r="R241" s="20" t="s">
        <v>70</v>
      </c>
      <c r="S241" s="11" t="s">
        <v>71</v>
      </c>
      <c r="T241" s="12">
        <v>1000</v>
      </c>
      <c r="U241" s="12">
        <v>1000</v>
      </c>
      <c r="V241" s="9"/>
      <c r="W241" s="22">
        <v>465</v>
      </c>
      <c r="X241" s="23">
        <v>0.46500000000000002</v>
      </c>
      <c r="Y241" s="22">
        <v>535</v>
      </c>
      <c r="Z241" s="21"/>
      <c r="AA241" s="22">
        <v>465</v>
      </c>
      <c r="AB241" s="22">
        <v>32</v>
      </c>
      <c r="AC241" s="21"/>
      <c r="AD241" s="22">
        <v>32</v>
      </c>
      <c r="AE241" s="23">
        <v>3.2000000000000001E-2</v>
      </c>
      <c r="AF241" s="22">
        <v>433</v>
      </c>
      <c r="AG241" s="10">
        <v>0</v>
      </c>
      <c r="AH241" s="10">
        <v>0</v>
      </c>
      <c r="AI241" s="10">
        <v>0</v>
      </c>
      <c r="AJ241" s="10">
        <v>0</v>
      </c>
      <c r="AK241" s="10">
        <v>0</v>
      </c>
      <c r="AL241" s="10">
        <v>0</v>
      </c>
      <c r="AM241" s="10">
        <v>0</v>
      </c>
      <c r="AN241" s="10">
        <v>32</v>
      </c>
      <c r="AO241" s="10">
        <v>0</v>
      </c>
      <c r="AP241" s="10">
        <v>100</v>
      </c>
      <c r="AQ241" s="10">
        <v>100</v>
      </c>
      <c r="AR241" s="10">
        <v>100</v>
      </c>
      <c r="AS241" s="10">
        <v>668</v>
      </c>
      <c r="AT241" s="13">
        <f t="shared" si="7"/>
        <v>1000</v>
      </c>
      <c r="AU241" s="13">
        <f t="shared" si="6"/>
        <v>0</v>
      </c>
      <c r="AV241" s="68" t="str">
        <f>+IF(Tabla1[[#This Row],[NO CERT]]=0,"NO","SI")</f>
        <v>SI</v>
      </c>
      <c r="AZ241" t="s">
        <v>58</v>
      </c>
      <c r="BA241" t="s">
        <v>70</v>
      </c>
    </row>
    <row r="242" spans="1:53" x14ac:dyDescent="0.25">
      <c r="A242" s="15" t="s">
        <v>527</v>
      </c>
      <c r="B242" s="15" t="s">
        <v>318</v>
      </c>
      <c r="C242" s="16" t="s">
        <v>13</v>
      </c>
      <c r="D242" s="17" t="s">
        <v>661</v>
      </c>
      <c r="E242" s="18" t="s">
        <v>319</v>
      </c>
      <c r="F242" s="17" t="s">
        <v>320</v>
      </c>
      <c r="G242" s="17" t="s">
        <v>321</v>
      </c>
      <c r="H242" s="17" t="s">
        <v>442</v>
      </c>
      <c r="I242" s="18" t="s">
        <v>449</v>
      </c>
      <c r="J242" s="18" t="s">
        <v>440</v>
      </c>
      <c r="K242" s="18" t="s">
        <v>556</v>
      </c>
      <c r="L242" s="17" t="s">
        <v>515</v>
      </c>
      <c r="M242" s="17" t="s">
        <v>595</v>
      </c>
      <c r="N242" s="19" t="s">
        <v>58</v>
      </c>
      <c r="O242" s="18" t="s">
        <v>515</v>
      </c>
      <c r="P242" s="18" t="s">
        <v>485</v>
      </c>
      <c r="Q242" s="18" t="s">
        <v>249</v>
      </c>
      <c r="R242" s="20" t="s">
        <v>34</v>
      </c>
      <c r="S242" s="11" t="s">
        <v>19</v>
      </c>
      <c r="T242" s="12">
        <v>22500</v>
      </c>
      <c r="U242" s="12">
        <v>22500</v>
      </c>
      <c r="V242" s="9"/>
      <c r="W242" s="22">
        <v>9041.41</v>
      </c>
      <c r="X242" s="23">
        <v>0.40184044444444444</v>
      </c>
      <c r="Y242" s="22">
        <v>13458.59</v>
      </c>
      <c r="Z242" s="21"/>
      <c r="AA242" s="22">
        <v>9041.41</v>
      </c>
      <c r="AB242" s="22">
        <v>9041.41</v>
      </c>
      <c r="AC242" s="21"/>
      <c r="AD242" s="22">
        <v>2415</v>
      </c>
      <c r="AE242" s="23">
        <v>0.10733333333333334</v>
      </c>
      <c r="AF242" s="22">
        <v>6626.41</v>
      </c>
      <c r="AG242" s="10">
        <v>0</v>
      </c>
      <c r="AH242" s="10">
        <v>0</v>
      </c>
      <c r="AI242" s="10">
        <v>0</v>
      </c>
      <c r="AJ242" s="10">
        <v>0</v>
      </c>
      <c r="AK242" s="10">
        <v>2415</v>
      </c>
      <c r="AL242" s="10">
        <v>0</v>
      </c>
      <c r="AM242" s="10">
        <v>0</v>
      </c>
      <c r="AN242" s="10">
        <v>0</v>
      </c>
      <c r="AO242" s="10">
        <v>0</v>
      </c>
      <c r="AP242" s="10">
        <v>1500</v>
      </c>
      <c r="AQ242" s="10">
        <v>1500</v>
      </c>
      <c r="AR242" s="10">
        <v>1500</v>
      </c>
      <c r="AS242" s="10">
        <v>15585</v>
      </c>
      <c r="AT242" s="13">
        <f t="shared" si="7"/>
        <v>22500</v>
      </c>
      <c r="AU242" s="13">
        <f t="shared" si="6"/>
        <v>0</v>
      </c>
      <c r="AV242" s="68" t="str">
        <f>+IF(Tabla1[[#This Row],[NO CERT]]=0,"NO","SI")</f>
        <v>SI</v>
      </c>
      <c r="AZ242" t="s">
        <v>58</v>
      </c>
      <c r="BA242" t="s">
        <v>34</v>
      </c>
    </row>
    <row r="243" spans="1:53" x14ac:dyDescent="0.25">
      <c r="A243" s="15" t="s">
        <v>527</v>
      </c>
      <c r="B243" s="15" t="s">
        <v>318</v>
      </c>
      <c r="C243" s="16" t="s">
        <v>13</v>
      </c>
      <c r="D243" s="17" t="s">
        <v>661</v>
      </c>
      <c r="E243" s="18" t="s">
        <v>319</v>
      </c>
      <c r="F243" s="17" t="s">
        <v>320</v>
      </c>
      <c r="G243" s="17" t="s">
        <v>321</v>
      </c>
      <c r="H243" s="17" t="s">
        <v>442</v>
      </c>
      <c r="I243" s="18" t="s">
        <v>447</v>
      </c>
      <c r="J243" s="18" t="s">
        <v>445</v>
      </c>
      <c r="K243" s="18" t="s">
        <v>556</v>
      </c>
      <c r="L243" s="17" t="s">
        <v>515</v>
      </c>
      <c r="M243" s="17" t="s">
        <v>595</v>
      </c>
      <c r="N243" s="19" t="s">
        <v>58</v>
      </c>
      <c r="O243" s="18" t="s">
        <v>515</v>
      </c>
      <c r="P243" s="18" t="s">
        <v>485</v>
      </c>
      <c r="Q243" s="18" t="s">
        <v>251</v>
      </c>
      <c r="R243" s="20" t="s">
        <v>35</v>
      </c>
      <c r="S243" s="11" t="s">
        <v>36</v>
      </c>
      <c r="T243" s="12">
        <v>36000</v>
      </c>
      <c r="U243" s="12">
        <v>0</v>
      </c>
      <c r="V243" s="9"/>
      <c r="W243" s="22">
        <v>0</v>
      </c>
      <c r="X243" s="23">
        <v>0</v>
      </c>
      <c r="Y243" s="22">
        <v>0</v>
      </c>
      <c r="Z243" s="21"/>
      <c r="AA243" s="22">
        <v>0</v>
      </c>
      <c r="AB243" s="22">
        <v>0</v>
      </c>
      <c r="AC243" s="21"/>
      <c r="AD243" s="22">
        <v>0</v>
      </c>
      <c r="AE243" s="23">
        <v>0</v>
      </c>
      <c r="AF243" s="22">
        <v>0</v>
      </c>
      <c r="AG243" s="10">
        <v>0</v>
      </c>
      <c r="AH243" s="10">
        <v>0</v>
      </c>
      <c r="AI243" s="10">
        <v>0</v>
      </c>
      <c r="AJ243" s="10">
        <v>0</v>
      </c>
      <c r="AK243" s="10">
        <v>0</v>
      </c>
      <c r="AL243" s="10">
        <v>0</v>
      </c>
      <c r="AM243" s="10">
        <v>0</v>
      </c>
      <c r="AN243" s="10">
        <v>0</v>
      </c>
      <c r="AO243" s="10">
        <v>0</v>
      </c>
      <c r="AP243" s="10">
        <v>0</v>
      </c>
      <c r="AQ243" s="10">
        <v>0</v>
      </c>
      <c r="AR243" s="10">
        <v>0</v>
      </c>
      <c r="AS243" s="10">
        <v>0</v>
      </c>
      <c r="AT243" s="13">
        <f t="shared" si="7"/>
        <v>0</v>
      </c>
      <c r="AU243" s="13">
        <f t="shared" si="6"/>
        <v>0</v>
      </c>
      <c r="AV243" s="68" t="str">
        <f>+IF(Tabla1[[#This Row],[NO CERT]]=0,"NO","SI")</f>
        <v>NO</v>
      </c>
      <c r="AZ243" t="s">
        <v>58</v>
      </c>
      <c r="BA243" t="s">
        <v>35</v>
      </c>
    </row>
    <row r="244" spans="1:53" x14ac:dyDescent="0.25">
      <c r="A244" s="15" t="s">
        <v>527</v>
      </c>
      <c r="B244" s="15" t="s">
        <v>318</v>
      </c>
      <c r="C244" s="16" t="s">
        <v>13</v>
      </c>
      <c r="D244" s="17" t="s">
        <v>661</v>
      </c>
      <c r="E244" s="18" t="s">
        <v>319</v>
      </c>
      <c r="F244" s="17" t="s">
        <v>320</v>
      </c>
      <c r="G244" s="17" t="s">
        <v>321</v>
      </c>
      <c r="H244" s="17" t="s">
        <v>442</v>
      </c>
      <c r="I244" s="18" t="s">
        <v>465</v>
      </c>
      <c r="J244" s="18" t="s">
        <v>440</v>
      </c>
      <c r="K244" s="18" t="s">
        <v>556</v>
      </c>
      <c r="L244" s="17" t="s">
        <v>515</v>
      </c>
      <c r="M244" s="17" t="s">
        <v>595</v>
      </c>
      <c r="N244" s="19" t="s">
        <v>58</v>
      </c>
      <c r="O244" s="18" t="s">
        <v>515</v>
      </c>
      <c r="P244" s="18" t="s">
        <v>485</v>
      </c>
      <c r="Q244" s="18" t="s">
        <v>229</v>
      </c>
      <c r="R244" s="20" t="s">
        <v>39</v>
      </c>
      <c r="S244" s="11" t="s">
        <v>40</v>
      </c>
      <c r="T244" s="12">
        <v>15600</v>
      </c>
      <c r="U244" s="12">
        <v>3120</v>
      </c>
      <c r="V244" s="9"/>
      <c r="W244" s="22">
        <v>3119.1</v>
      </c>
      <c r="X244" s="23">
        <v>0.99971153846153848</v>
      </c>
      <c r="Y244" s="22">
        <v>0.90000000000009095</v>
      </c>
      <c r="Z244" s="21"/>
      <c r="AA244" s="22">
        <v>2200</v>
      </c>
      <c r="AB244" s="22">
        <v>2119.1</v>
      </c>
      <c r="AC244" s="21"/>
      <c r="AD244" s="22">
        <v>2119.1</v>
      </c>
      <c r="AE244" s="23">
        <v>0.67919871794871789</v>
      </c>
      <c r="AF244" s="22">
        <v>1000</v>
      </c>
      <c r="AG244" s="10">
        <v>0</v>
      </c>
      <c r="AH244" s="10">
        <v>1000</v>
      </c>
      <c r="AI244" s="10">
        <v>192</v>
      </c>
      <c r="AJ244" s="10">
        <v>520.79999999999995</v>
      </c>
      <c r="AK244" s="10">
        <v>0</v>
      </c>
      <c r="AL244" s="10">
        <v>306.3</v>
      </c>
      <c r="AM244" s="10">
        <v>0</v>
      </c>
      <c r="AN244" s="10">
        <v>100</v>
      </c>
      <c r="AO244" s="10">
        <v>0</v>
      </c>
      <c r="AP244" s="10">
        <v>250.22500000000002</v>
      </c>
      <c r="AQ244" s="10">
        <v>250.22500000000002</v>
      </c>
      <c r="AR244" s="10">
        <v>250.22500000000002</v>
      </c>
      <c r="AS244" s="10">
        <v>250.22500000000002</v>
      </c>
      <c r="AT244" s="13">
        <f t="shared" si="7"/>
        <v>3119.9999999999995</v>
      </c>
      <c r="AU244" s="13">
        <f t="shared" si="6"/>
        <v>0</v>
      </c>
      <c r="AV244" s="68" t="str">
        <f>+IF(Tabla1[[#This Row],[NO CERT]]=0,"NO","SI")</f>
        <v>SI</v>
      </c>
      <c r="AZ244" t="s">
        <v>58</v>
      </c>
      <c r="BA244" t="s">
        <v>39</v>
      </c>
    </row>
    <row r="245" spans="1:53" x14ac:dyDescent="0.25">
      <c r="A245" s="15" t="s">
        <v>527</v>
      </c>
      <c r="B245" s="15" t="s">
        <v>318</v>
      </c>
      <c r="C245" s="16" t="s">
        <v>13</v>
      </c>
      <c r="D245" s="17" t="s">
        <v>661</v>
      </c>
      <c r="E245" s="18" t="s">
        <v>319</v>
      </c>
      <c r="F245" s="17" t="s">
        <v>320</v>
      </c>
      <c r="G245" s="17" t="s">
        <v>321</v>
      </c>
      <c r="H245" s="17" t="s">
        <v>442</v>
      </c>
      <c r="I245" s="18" t="s">
        <v>450</v>
      </c>
      <c r="J245" s="18" t="s">
        <v>445</v>
      </c>
      <c r="K245" s="18" t="s">
        <v>556</v>
      </c>
      <c r="L245" s="17" t="s">
        <v>515</v>
      </c>
      <c r="M245" s="17" t="s">
        <v>595</v>
      </c>
      <c r="N245" s="19" t="s">
        <v>58</v>
      </c>
      <c r="O245" s="18" t="s">
        <v>515</v>
      </c>
      <c r="P245" s="18" t="s">
        <v>485</v>
      </c>
      <c r="Q245" s="18" t="s">
        <v>655</v>
      </c>
      <c r="R245" s="20" t="s">
        <v>41</v>
      </c>
      <c r="S245" s="11" t="s">
        <v>657</v>
      </c>
      <c r="T245" s="12">
        <v>0</v>
      </c>
      <c r="U245" s="12">
        <v>5000</v>
      </c>
      <c r="V245" s="9"/>
      <c r="W245" s="22">
        <v>5000</v>
      </c>
      <c r="X245" s="23">
        <v>1</v>
      </c>
      <c r="Y245" s="22">
        <v>0</v>
      </c>
      <c r="Z245" s="21"/>
      <c r="AA245" s="22">
        <v>5000</v>
      </c>
      <c r="AB245" s="22">
        <v>5000</v>
      </c>
      <c r="AC245" s="21"/>
      <c r="AD245" s="22">
        <v>5000</v>
      </c>
      <c r="AE245" s="23">
        <v>1</v>
      </c>
      <c r="AF245" s="22">
        <v>0</v>
      </c>
      <c r="AG245" s="10">
        <v>0</v>
      </c>
      <c r="AH245" s="10">
        <v>0</v>
      </c>
      <c r="AI245" s="10">
        <v>0</v>
      </c>
      <c r="AJ245" s="10">
        <v>0</v>
      </c>
      <c r="AK245" s="10">
        <v>2500</v>
      </c>
      <c r="AL245" s="10">
        <v>2500</v>
      </c>
      <c r="AM245" s="10">
        <v>0</v>
      </c>
      <c r="AN245" s="10">
        <v>0</v>
      </c>
      <c r="AO245" s="10">
        <v>0</v>
      </c>
      <c r="AP245" s="10">
        <v>0</v>
      </c>
      <c r="AQ245" s="10">
        <v>0</v>
      </c>
      <c r="AR245" s="10">
        <v>0</v>
      </c>
      <c r="AS245" s="10">
        <v>0</v>
      </c>
      <c r="AT245" s="13">
        <f t="shared" si="7"/>
        <v>5000</v>
      </c>
      <c r="AU245" s="13">
        <f t="shared" si="6"/>
        <v>0</v>
      </c>
      <c r="AV245" s="68" t="str">
        <f>+IF(Tabla1[[#This Row],[NO CERT]]=0,"NO","SI")</f>
        <v>NO</v>
      </c>
      <c r="AZ245" t="s">
        <v>58</v>
      </c>
      <c r="BA245" t="s">
        <v>41</v>
      </c>
    </row>
    <row r="246" spans="1:53" x14ac:dyDescent="0.25">
      <c r="A246" s="15" t="s">
        <v>316</v>
      </c>
      <c r="B246" s="15" t="s">
        <v>318</v>
      </c>
      <c r="C246" s="16" t="s">
        <v>13</v>
      </c>
      <c r="D246" s="17" t="s">
        <v>661</v>
      </c>
      <c r="E246" s="18" t="s">
        <v>319</v>
      </c>
      <c r="F246" s="17" t="s">
        <v>320</v>
      </c>
      <c r="G246" s="17" t="s">
        <v>321</v>
      </c>
      <c r="H246" s="17" t="s">
        <v>442</v>
      </c>
      <c r="I246" s="18" t="s">
        <v>444</v>
      </c>
      <c r="J246" s="18" t="s">
        <v>440</v>
      </c>
      <c r="K246" s="18" t="s">
        <v>482</v>
      </c>
      <c r="L246" s="17" t="s">
        <v>506</v>
      </c>
      <c r="M246" s="17" t="s">
        <v>596</v>
      </c>
      <c r="N246" s="19" t="s">
        <v>59</v>
      </c>
      <c r="O246" s="18" t="s">
        <v>506</v>
      </c>
      <c r="P246" s="18" t="s">
        <v>651</v>
      </c>
      <c r="Q246" s="18" t="s">
        <v>652</v>
      </c>
      <c r="R246" s="20" t="s">
        <v>578</v>
      </c>
      <c r="S246" s="11" t="s">
        <v>581</v>
      </c>
      <c r="T246" s="12">
        <v>20400</v>
      </c>
      <c r="U246" s="12">
        <v>20776</v>
      </c>
      <c r="V246" s="9"/>
      <c r="W246" s="22">
        <v>20700</v>
      </c>
      <c r="X246" s="23">
        <v>0.99634193299961493</v>
      </c>
      <c r="Y246" s="22">
        <v>76</v>
      </c>
      <c r="Z246" s="21"/>
      <c r="AA246" s="22">
        <v>20700</v>
      </c>
      <c r="AB246" s="22">
        <v>9600</v>
      </c>
      <c r="AC246" s="21"/>
      <c r="AD246" s="22">
        <v>9600</v>
      </c>
      <c r="AE246" s="23">
        <v>0.4620716211012707</v>
      </c>
      <c r="AF246" s="22">
        <v>11100</v>
      </c>
      <c r="AG246" s="10">
        <v>0</v>
      </c>
      <c r="AH246" s="10">
        <v>0</v>
      </c>
      <c r="AI246" s="10">
        <v>0</v>
      </c>
      <c r="AJ246" s="10">
        <v>0</v>
      </c>
      <c r="AK246" s="10">
        <v>0</v>
      </c>
      <c r="AL246" s="10">
        <v>0</v>
      </c>
      <c r="AM246" s="10">
        <v>9600</v>
      </c>
      <c r="AN246" s="10">
        <v>0</v>
      </c>
      <c r="AO246" s="10">
        <v>0</v>
      </c>
      <c r="AP246" s="10">
        <v>0</v>
      </c>
      <c r="AQ246" s="10">
        <v>0</v>
      </c>
      <c r="AR246" s="10">
        <v>0</v>
      </c>
      <c r="AS246" s="10">
        <v>11176</v>
      </c>
      <c r="AT246" s="13">
        <f t="shared" si="7"/>
        <v>20776</v>
      </c>
      <c r="AU246" s="13">
        <f t="shared" si="6"/>
        <v>0</v>
      </c>
      <c r="AV246" s="68" t="str">
        <f>+IF(Tabla1[[#This Row],[NO CERT]]=0,"NO","SI")</f>
        <v>SI</v>
      </c>
      <c r="AZ246" t="s">
        <v>59</v>
      </c>
      <c r="BA246" t="s">
        <v>578</v>
      </c>
    </row>
    <row r="247" spans="1:53" x14ac:dyDescent="0.25">
      <c r="A247" s="15" t="s">
        <v>316</v>
      </c>
      <c r="B247" s="15" t="s">
        <v>318</v>
      </c>
      <c r="C247" s="16" t="s">
        <v>13</v>
      </c>
      <c r="D247" s="17" t="s">
        <v>661</v>
      </c>
      <c r="E247" s="18" t="s">
        <v>319</v>
      </c>
      <c r="F247" s="17" t="s">
        <v>320</v>
      </c>
      <c r="G247" s="17" t="s">
        <v>321</v>
      </c>
      <c r="H247" s="17" t="s">
        <v>442</v>
      </c>
      <c r="I247" s="18" t="s">
        <v>444</v>
      </c>
      <c r="J247" s="18" t="s">
        <v>440</v>
      </c>
      <c r="K247" s="18" t="s">
        <v>482</v>
      </c>
      <c r="L247" s="17" t="s">
        <v>506</v>
      </c>
      <c r="M247" s="17" t="s">
        <v>596</v>
      </c>
      <c r="N247" s="19" t="s">
        <v>59</v>
      </c>
      <c r="O247" s="18" t="s">
        <v>506</v>
      </c>
      <c r="P247" s="18" t="s">
        <v>651</v>
      </c>
      <c r="Q247" s="18" t="s">
        <v>660</v>
      </c>
      <c r="R247" s="20" t="s">
        <v>658</v>
      </c>
      <c r="S247" s="11" t="s">
        <v>659</v>
      </c>
      <c r="T247" s="12">
        <v>0</v>
      </c>
      <c r="U247" s="12">
        <v>1677241</v>
      </c>
      <c r="V247" s="9"/>
      <c r="W247" s="22">
        <v>1602638</v>
      </c>
      <c r="X247" s="23">
        <v>0.95552040523693371</v>
      </c>
      <c r="Y247" s="22">
        <v>74603</v>
      </c>
      <c r="Z247" s="21"/>
      <c r="AA247" s="22">
        <v>1602638</v>
      </c>
      <c r="AB247" s="22">
        <v>1183646.1100000001</v>
      </c>
      <c r="AC247" s="21"/>
      <c r="AD247" s="22">
        <v>1061470.3</v>
      </c>
      <c r="AE247" s="23">
        <v>0.6328668927124963</v>
      </c>
      <c r="AF247" s="22">
        <v>541167.69999999995</v>
      </c>
      <c r="AG247" s="10">
        <v>143913.60000000001</v>
      </c>
      <c r="AH247" s="10">
        <v>138128.26999999999</v>
      </c>
      <c r="AI247" s="10">
        <v>138339.44</v>
      </c>
      <c r="AJ247" s="10">
        <v>132511.43</v>
      </c>
      <c r="AK247" s="10">
        <v>127058.41</v>
      </c>
      <c r="AL247" s="10">
        <v>127124.12</v>
      </c>
      <c r="AM247" s="10">
        <v>127233.33</v>
      </c>
      <c r="AN247" s="10">
        <v>127161.7</v>
      </c>
      <c r="AO247" s="10">
        <v>0</v>
      </c>
      <c r="AP247" s="10">
        <v>0</v>
      </c>
      <c r="AQ247" s="10">
        <v>287827.20000000019</v>
      </c>
      <c r="AR247" s="10">
        <v>17882.999999999767</v>
      </c>
      <c r="AS247" s="10">
        <v>310060.5</v>
      </c>
      <c r="AT247" s="13">
        <f t="shared" si="7"/>
        <v>1677241</v>
      </c>
      <c r="AU247" s="13">
        <f t="shared" si="6"/>
        <v>0</v>
      </c>
      <c r="AV247" s="68" t="str">
        <f>+IF(Tabla1[[#This Row],[NO CERT]]=0,"NO","SI")</f>
        <v>SI</v>
      </c>
      <c r="AZ247" t="s">
        <v>59</v>
      </c>
      <c r="BA247" t="s">
        <v>658</v>
      </c>
    </row>
    <row r="248" spans="1:53" x14ac:dyDescent="0.25">
      <c r="A248" s="15" t="s">
        <v>316</v>
      </c>
      <c r="B248" s="15" t="s">
        <v>318</v>
      </c>
      <c r="C248" s="16" t="s">
        <v>13</v>
      </c>
      <c r="D248" s="17" t="s">
        <v>661</v>
      </c>
      <c r="E248" s="18" t="s">
        <v>319</v>
      </c>
      <c r="F248" s="17" t="s">
        <v>320</v>
      </c>
      <c r="G248" s="17" t="s">
        <v>321</v>
      </c>
      <c r="H248" s="17" t="s">
        <v>442</v>
      </c>
      <c r="I248" s="18" t="s">
        <v>444</v>
      </c>
      <c r="J248" s="18" t="s">
        <v>440</v>
      </c>
      <c r="K248" s="18" t="s">
        <v>482</v>
      </c>
      <c r="L248" s="17" t="s">
        <v>506</v>
      </c>
      <c r="M248" s="17" t="s">
        <v>596</v>
      </c>
      <c r="N248" s="19" t="s">
        <v>59</v>
      </c>
      <c r="O248" s="18" t="s">
        <v>506</v>
      </c>
      <c r="P248" s="18" t="s">
        <v>651</v>
      </c>
      <c r="Q248" s="18" t="s">
        <v>653</v>
      </c>
      <c r="R248" s="20" t="s">
        <v>577</v>
      </c>
      <c r="S248" s="11" t="s">
        <v>580</v>
      </c>
      <c r="T248" s="12">
        <v>2247252</v>
      </c>
      <c r="U248" s="12">
        <v>351910</v>
      </c>
      <c r="V248" s="9"/>
      <c r="W248" s="22">
        <v>335076</v>
      </c>
      <c r="X248" s="23">
        <v>0.95216390554403119</v>
      </c>
      <c r="Y248" s="22">
        <v>16834</v>
      </c>
      <c r="Z248" s="21"/>
      <c r="AA248" s="22">
        <v>335076</v>
      </c>
      <c r="AB248" s="22">
        <v>235873.16999999998</v>
      </c>
      <c r="AC248" s="21"/>
      <c r="AD248" s="22">
        <v>211075.18</v>
      </c>
      <c r="AE248" s="23">
        <v>0.59979875536358729</v>
      </c>
      <c r="AF248" s="22">
        <v>124000.82</v>
      </c>
      <c r="AG248" s="10">
        <v>28899.14</v>
      </c>
      <c r="AH248" s="10">
        <v>28908.84</v>
      </c>
      <c r="AI248" s="10">
        <v>28931.11</v>
      </c>
      <c r="AJ248" s="10">
        <v>24870.26</v>
      </c>
      <c r="AK248" s="10">
        <v>24742.29</v>
      </c>
      <c r="AL248" s="10">
        <v>24763.63</v>
      </c>
      <c r="AM248" s="10">
        <v>24964.26</v>
      </c>
      <c r="AN248" s="10">
        <v>24995.65</v>
      </c>
      <c r="AO248" s="10">
        <v>0</v>
      </c>
      <c r="AP248" s="10">
        <v>29256.76</v>
      </c>
      <c r="AQ248" s="10">
        <v>29256.76</v>
      </c>
      <c r="AR248" s="10">
        <v>29256.76</v>
      </c>
      <c r="AS248" s="10">
        <v>53064.539999999979</v>
      </c>
      <c r="AT248" s="13">
        <f t="shared" si="7"/>
        <v>351910</v>
      </c>
      <c r="AU248" s="13">
        <f t="shared" si="6"/>
        <v>0</v>
      </c>
      <c r="AV248" s="68" t="str">
        <f>+IF(Tabla1[[#This Row],[NO CERT]]=0,"NO","SI")</f>
        <v>SI</v>
      </c>
      <c r="AZ248" t="s">
        <v>59</v>
      </c>
      <c r="BA248" t="s">
        <v>577</v>
      </c>
    </row>
    <row r="249" spans="1:53" x14ac:dyDescent="0.25">
      <c r="A249" s="15" t="s">
        <v>316</v>
      </c>
      <c r="B249" s="15" t="s">
        <v>318</v>
      </c>
      <c r="C249" s="16" t="s">
        <v>13</v>
      </c>
      <c r="D249" s="17" t="s">
        <v>661</v>
      </c>
      <c r="E249" s="18" t="s">
        <v>319</v>
      </c>
      <c r="F249" s="17" t="s">
        <v>320</v>
      </c>
      <c r="G249" s="17" t="s">
        <v>321</v>
      </c>
      <c r="H249" s="17" t="s">
        <v>442</v>
      </c>
      <c r="I249" s="18" t="s">
        <v>444</v>
      </c>
      <c r="J249" s="18" t="s">
        <v>440</v>
      </c>
      <c r="K249" s="18" t="s">
        <v>482</v>
      </c>
      <c r="L249" s="17" t="s">
        <v>506</v>
      </c>
      <c r="M249" s="17" t="s">
        <v>596</v>
      </c>
      <c r="N249" s="19" t="s">
        <v>59</v>
      </c>
      <c r="O249" s="18" t="s">
        <v>506</v>
      </c>
      <c r="P249" s="18" t="s">
        <v>651</v>
      </c>
      <c r="Q249" s="18" t="s">
        <v>654</v>
      </c>
      <c r="R249" s="20" t="s">
        <v>579</v>
      </c>
      <c r="S249" s="11" t="s">
        <v>582</v>
      </c>
      <c r="T249" s="12">
        <v>87672</v>
      </c>
      <c r="U249" s="12">
        <v>89534</v>
      </c>
      <c r="V249" s="9"/>
      <c r="W249" s="22">
        <v>82942</v>
      </c>
      <c r="X249" s="23">
        <v>0.92637433824022164</v>
      </c>
      <c r="Y249" s="22">
        <v>6592</v>
      </c>
      <c r="Z249" s="21"/>
      <c r="AA249" s="22">
        <v>82942</v>
      </c>
      <c r="AB249" s="22">
        <v>61198.25</v>
      </c>
      <c r="AC249" s="21"/>
      <c r="AD249" s="22">
        <v>54630.5</v>
      </c>
      <c r="AE249" s="23">
        <v>0.61016485357517813</v>
      </c>
      <c r="AF249" s="22">
        <v>28311.5</v>
      </c>
      <c r="AG249" s="10">
        <v>7218.4</v>
      </c>
      <c r="AH249" s="10">
        <v>6800.98</v>
      </c>
      <c r="AI249" s="10">
        <v>6801.24</v>
      </c>
      <c r="AJ249" s="10">
        <v>7328.8</v>
      </c>
      <c r="AK249" s="10">
        <v>6776.58</v>
      </c>
      <c r="AL249" s="10">
        <v>6568.13</v>
      </c>
      <c r="AM249" s="10">
        <v>6568.28</v>
      </c>
      <c r="AN249" s="10">
        <v>6568.09</v>
      </c>
      <c r="AO249" s="10">
        <v>0</v>
      </c>
      <c r="AP249" s="10">
        <v>7234</v>
      </c>
      <c r="AQ249" s="10">
        <v>7234</v>
      </c>
      <c r="AR249" s="10">
        <v>7234</v>
      </c>
      <c r="AS249" s="10">
        <v>13201.5</v>
      </c>
      <c r="AT249" s="13">
        <f t="shared" si="7"/>
        <v>89534</v>
      </c>
      <c r="AU249" s="13">
        <f t="shared" si="6"/>
        <v>0</v>
      </c>
      <c r="AV249" s="68" t="str">
        <f>+IF(Tabla1[[#This Row],[NO CERT]]=0,"NO","SI")</f>
        <v>SI</v>
      </c>
      <c r="AZ249" t="s">
        <v>59</v>
      </c>
      <c r="BA249" t="s">
        <v>579</v>
      </c>
    </row>
    <row r="250" spans="1:53" x14ac:dyDescent="0.25">
      <c r="A250" s="15" t="s">
        <v>316</v>
      </c>
      <c r="B250" s="15" t="s">
        <v>318</v>
      </c>
      <c r="C250" s="16" t="s">
        <v>13</v>
      </c>
      <c r="D250" s="17" t="s">
        <v>661</v>
      </c>
      <c r="E250" s="18" t="s">
        <v>319</v>
      </c>
      <c r="F250" s="17" t="s">
        <v>320</v>
      </c>
      <c r="G250" s="17" t="s">
        <v>321</v>
      </c>
      <c r="H250" s="17" t="s">
        <v>442</v>
      </c>
      <c r="I250" s="18" t="s">
        <v>684</v>
      </c>
      <c r="J250" s="18" t="s">
        <v>445</v>
      </c>
      <c r="K250" s="18" t="s">
        <v>482</v>
      </c>
      <c r="L250" s="17" t="s">
        <v>506</v>
      </c>
      <c r="M250" s="17" t="s">
        <v>596</v>
      </c>
      <c r="N250" s="19" t="s">
        <v>59</v>
      </c>
      <c r="O250" s="18" t="s">
        <v>506</v>
      </c>
      <c r="P250" s="18" t="s">
        <v>651</v>
      </c>
      <c r="Q250" s="18" t="s">
        <v>667</v>
      </c>
      <c r="R250" s="20" t="s">
        <v>666</v>
      </c>
      <c r="S250" s="11" t="s">
        <v>336</v>
      </c>
      <c r="T250" s="12">
        <v>0</v>
      </c>
      <c r="U250" s="12">
        <v>24071</v>
      </c>
      <c r="V250" s="9"/>
      <c r="W250" s="22">
        <v>24071</v>
      </c>
      <c r="X250" s="23">
        <v>1</v>
      </c>
      <c r="Y250" s="22">
        <v>0</v>
      </c>
      <c r="Z250" s="21"/>
      <c r="AA250" s="22">
        <v>24071</v>
      </c>
      <c r="AB250" s="22">
        <v>17190.420000000002</v>
      </c>
      <c r="AC250" s="21"/>
      <c r="AD250" s="22">
        <v>17190.420000000002</v>
      </c>
      <c r="AE250" s="23">
        <v>0.71415479207344945</v>
      </c>
      <c r="AF250" s="22">
        <v>6880.5799999999981</v>
      </c>
      <c r="AG250" s="10">
        <v>3242.73</v>
      </c>
      <c r="AH250" s="10">
        <v>0</v>
      </c>
      <c r="AI250" s="10">
        <v>0</v>
      </c>
      <c r="AJ250" s="10">
        <v>7829.56</v>
      </c>
      <c r="AK250" s="10">
        <v>6118.13</v>
      </c>
      <c r="AL250" s="10">
        <v>0</v>
      </c>
      <c r="AM250" s="10">
        <v>0</v>
      </c>
      <c r="AN250" s="10">
        <v>0</v>
      </c>
      <c r="AO250" s="10">
        <v>0</v>
      </c>
      <c r="AP250" s="10">
        <v>0</v>
      </c>
      <c r="AQ250" s="10">
        <v>0</v>
      </c>
      <c r="AR250" s="10">
        <v>0</v>
      </c>
      <c r="AS250" s="10">
        <v>6880.5799999999981</v>
      </c>
      <c r="AT250" s="13">
        <f t="shared" si="7"/>
        <v>24071</v>
      </c>
      <c r="AU250" s="13">
        <f t="shared" si="6"/>
        <v>0</v>
      </c>
      <c r="AV250" s="68" t="str">
        <f>+IF(Tabla1[[#This Row],[NO CERT]]=0,"NO","SI")</f>
        <v>NO</v>
      </c>
      <c r="AZ250" t="s">
        <v>59</v>
      </c>
      <c r="BA250" t="s">
        <v>666</v>
      </c>
    </row>
    <row r="251" spans="1:53" x14ac:dyDescent="0.25">
      <c r="A251" s="15" t="s">
        <v>316</v>
      </c>
      <c r="B251" s="15" t="s">
        <v>318</v>
      </c>
      <c r="C251" s="16" t="s">
        <v>13</v>
      </c>
      <c r="D251" s="17" t="s">
        <v>661</v>
      </c>
      <c r="E251" s="18" t="s">
        <v>319</v>
      </c>
      <c r="F251" s="17" t="s">
        <v>320</v>
      </c>
      <c r="G251" s="17" t="s">
        <v>321</v>
      </c>
      <c r="H251" s="17" t="s">
        <v>442</v>
      </c>
      <c r="I251" s="18" t="s">
        <v>452</v>
      </c>
      <c r="J251" s="18" t="s">
        <v>445</v>
      </c>
      <c r="K251" s="18" t="s">
        <v>482</v>
      </c>
      <c r="L251" s="17" t="s">
        <v>506</v>
      </c>
      <c r="M251" s="17" t="s">
        <v>596</v>
      </c>
      <c r="N251" s="19" t="s">
        <v>59</v>
      </c>
      <c r="O251" s="18" t="s">
        <v>506</v>
      </c>
      <c r="P251" s="18" t="s">
        <v>485</v>
      </c>
      <c r="Q251" s="18" t="s">
        <v>339</v>
      </c>
      <c r="R251" s="20" t="s">
        <v>338</v>
      </c>
      <c r="S251" s="11" t="s">
        <v>340</v>
      </c>
      <c r="T251" s="12">
        <v>14000</v>
      </c>
      <c r="U251" s="12">
        <v>14000</v>
      </c>
      <c r="V251" s="9"/>
      <c r="W251" s="22">
        <v>14000</v>
      </c>
      <c r="X251" s="23">
        <v>1</v>
      </c>
      <c r="Y251" s="22">
        <v>0</v>
      </c>
      <c r="Z251" s="21"/>
      <c r="AA251" s="22">
        <v>14000</v>
      </c>
      <c r="AB251" s="22">
        <v>14000</v>
      </c>
      <c r="AC251" s="21"/>
      <c r="AD251" s="22">
        <v>12200</v>
      </c>
      <c r="AE251" s="23">
        <v>0.87142857142857144</v>
      </c>
      <c r="AF251" s="22">
        <v>1800</v>
      </c>
      <c r="AG251" s="10">
        <v>0</v>
      </c>
      <c r="AH251" s="10">
        <v>0</v>
      </c>
      <c r="AI251" s="10">
        <v>2800</v>
      </c>
      <c r="AJ251" s="10">
        <v>1400</v>
      </c>
      <c r="AK251" s="10">
        <v>1600</v>
      </c>
      <c r="AL251" s="10">
        <v>1600</v>
      </c>
      <c r="AM251" s="10">
        <v>1600</v>
      </c>
      <c r="AN251" s="10">
        <v>0</v>
      </c>
      <c r="AO251" s="10">
        <v>3200</v>
      </c>
      <c r="AP251" s="10">
        <v>0</v>
      </c>
      <c r="AQ251" s="10">
        <v>300</v>
      </c>
      <c r="AR251" s="10">
        <v>0</v>
      </c>
      <c r="AS251" s="10">
        <v>1500</v>
      </c>
      <c r="AT251" s="13">
        <f t="shared" si="7"/>
        <v>14000</v>
      </c>
      <c r="AU251" s="13">
        <f t="shared" si="6"/>
        <v>0</v>
      </c>
      <c r="AV251" s="68" t="str">
        <f>+IF(Tabla1[[#This Row],[NO CERT]]=0,"NO","SI")</f>
        <v>NO</v>
      </c>
      <c r="AZ251" t="s">
        <v>59</v>
      </c>
      <c r="BA251" t="s">
        <v>338</v>
      </c>
    </row>
    <row r="252" spans="1:53" x14ac:dyDescent="0.25">
      <c r="A252" s="15" t="s">
        <v>316</v>
      </c>
      <c r="B252" s="15" t="s">
        <v>318</v>
      </c>
      <c r="C252" s="16" t="s">
        <v>13</v>
      </c>
      <c r="D252" s="17" t="s">
        <v>661</v>
      </c>
      <c r="E252" s="18" t="s">
        <v>319</v>
      </c>
      <c r="F252" s="17" t="s">
        <v>320</v>
      </c>
      <c r="G252" s="17" t="s">
        <v>321</v>
      </c>
      <c r="H252" s="17" t="s">
        <v>442</v>
      </c>
      <c r="I252" s="18" t="s">
        <v>452</v>
      </c>
      <c r="J252" s="18" t="s">
        <v>445</v>
      </c>
      <c r="K252" s="18" t="s">
        <v>482</v>
      </c>
      <c r="L252" s="17" t="s">
        <v>506</v>
      </c>
      <c r="M252" s="17" t="s">
        <v>596</v>
      </c>
      <c r="N252" s="19" t="s">
        <v>59</v>
      </c>
      <c r="O252" s="18" t="s">
        <v>506</v>
      </c>
      <c r="P252" s="18" t="s">
        <v>485</v>
      </c>
      <c r="Q252" s="18" t="s">
        <v>351</v>
      </c>
      <c r="R252" s="20" t="s">
        <v>350</v>
      </c>
      <c r="S252" s="11" t="s">
        <v>352</v>
      </c>
      <c r="T252" s="12">
        <v>0</v>
      </c>
      <c r="U252" s="12">
        <v>1320</v>
      </c>
      <c r="V252" s="9"/>
      <c r="W252" s="22">
        <v>0</v>
      </c>
      <c r="X252" s="23">
        <v>0</v>
      </c>
      <c r="Y252" s="22">
        <v>1320</v>
      </c>
      <c r="Z252" s="21"/>
      <c r="AA252" s="22">
        <v>0</v>
      </c>
      <c r="AB252" s="22">
        <v>0</v>
      </c>
      <c r="AC252" s="21"/>
      <c r="AD252" s="22">
        <v>0</v>
      </c>
      <c r="AE252" s="23">
        <v>0</v>
      </c>
      <c r="AF252" s="22">
        <v>0</v>
      </c>
      <c r="AG252" s="10">
        <v>0</v>
      </c>
      <c r="AH252" s="10">
        <v>0</v>
      </c>
      <c r="AI252" s="10">
        <v>0</v>
      </c>
      <c r="AJ252" s="10">
        <v>0</v>
      </c>
      <c r="AK252" s="10">
        <v>0</v>
      </c>
      <c r="AL252" s="10">
        <v>0</v>
      </c>
      <c r="AM252" s="10">
        <v>0</v>
      </c>
      <c r="AN252" s="10">
        <v>0</v>
      </c>
      <c r="AO252" s="10">
        <v>0</v>
      </c>
      <c r="AP252" s="10">
        <v>0</v>
      </c>
      <c r="AQ252" s="10">
        <v>0</v>
      </c>
      <c r="AR252" s="10">
        <v>0</v>
      </c>
      <c r="AS252" s="10">
        <v>1320</v>
      </c>
      <c r="AT252" s="13">
        <f t="shared" si="7"/>
        <v>1320</v>
      </c>
      <c r="AU252" s="13">
        <f t="shared" si="6"/>
        <v>0</v>
      </c>
      <c r="AV252" s="68" t="str">
        <f>+IF(Tabla1[[#This Row],[NO CERT]]=0,"NO","SI")</f>
        <v>SI</v>
      </c>
      <c r="AZ252" t="s">
        <v>59</v>
      </c>
      <c r="BA252" t="s">
        <v>350</v>
      </c>
    </row>
    <row r="253" spans="1:53" x14ac:dyDescent="0.25">
      <c r="A253" s="15" t="s">
        <v>316</v>
      </c>
      <c r="B253" s="15" t="s">
        <v>318</v>
      </c>
      <c r="C253" s="16" t="s">
        <v>13</v>
      </c>
      <c r="D253" s="17" t="s">
        <v>661</v>
      </c>
      <c r="E253" s="18" t="s">
        <v>319</v>
      </c>
      <c r="F253" s="17" t="s">
        <v>320</v>
      </c>
      <c r="G253" s="17" t="s">
        <v>321</v>
      </c>
      <c r="H253" s="17" t="s">
        <v>442</v>
      </c>
      <c r="I253" s="18" t="s">
        <v>452</v>
      </c>
      <c r="J253" s="18" t="s">
        <v>445</v>
      </c>
      <c r="K253" s="18" t="s">
        <v>482</v>
      </c>
      <c r="L253" s="17" t="s">
        <v>506</v>
      </c>
      <c r="M253" s="17" t="s">
        <v>596</v>
      </c>
      <c r="N253" s="19" t="s">
        <v>59</v>
      </c>
      <c r="O253" s="18" t="s">
        <v>506</v>
      </c>
      <c r="P253" s="18" t="s">
        <v>485</v>
      </c>
      <c r="Q253" s="18" t="s">
        <v>231</v>
      </c>
      <c r="R253" s="20" t="s">
        <v>20</v>
      </c>
      <c r="S253" s="11" t="s">
        <v>21</v>
      </c>
      <c r="T253" s="12">
        <v>42240</v>
      </c>
      <c r="U253" s="12">
        <v>40300</v>
      </c>
      <c r="V253" s="9"/>
      <c r="W253" s="22">
        <v>33633.74</v>
      </c>
      <c r="X253" s="23">
        <v>0.83458411910669972</v>
      </c>
      <c r="Y253" s="22">
        <v>6666.260000000002</v>
      </c>
      <c r="Z253" s="21"/>
      <c r="AA253" s="22">
        <v>28833.74</v>
      </c>
      <c r="AB253" s="22">
        <v>13604.56</v>
      </c>
      <c r="AC253" s="21"/>
      <c r="AD253" s="22">
        <v>12747.589999999998</v>
      </c>
      <c r="AE253" s="23">
        <v>0.3163173697270471</v>
      </c>
      <c r="AF253" s="22">
        <v>20886.150000000001</v>
      </c>
      <c r="AG253" s="10">
        <v>0</v>
      </c>
      <c r="AH253" s="10">
        <v>0</v>
      </c>
      <c r="AI253" s="10">
        <v>4731.6899999999996</v>
      </c>
      <c r="AJ253" s="10">
        <v>1740.54</v>
      </c>
      <c r="AK253" s="10">
        <v>1917.66</v>
      </c>
      <c r="AL253" s="10">
        <v>2140.12</v>
      </c>
      <c r="AM253" s="10">
        <v>1001.23</v>
      </c>
      <c r="AN253" s="10">
        <v>573.65</v>
      </c>
      <c r="AO253" s="10">
        <v>642.70000000000005</v>
      </c>
      <c r="AP253" s="10">
        <v>1357.3000000000029</v>
      </c>
      <c r="AQ253" s="10">
        <v>2000</v>
      </c>
      <c r="AR253" s="10">
        <v>2000</v>
      </c>
      <c r="AS253" s="10">
        <v>22195.11</v>
      </c>
      <c r="AT253" s="13">
        <f t="shared" si="7"/>
        <v>40300</v>
      </c>
      <c r="AU253" s="13">
        <f t="shared" si="6"/>
        <v>0</v>
      </c>
      <c r="AV253" s="68" t="str">
        <f>+IF(Tabla1[[#This Row],[NO CERT]]=0,"NO","SI")</f>
        <v>SI</v>
      </c>
      <c r="AZ253" t="s">
        <v>59</v>
      </c>
      <c r="BA253" t="s">
        <v>20</v>
      </c>
    </row>
    <row r="254" spans="1:53" x14ac:dyDescent="0.25">
      <c r="A254" s="15" t="s">
        <v>316</v>
      </c>
      <c r="B254" s="15" t="s">
        <v>318</v>
      </c>
      <c r="C254" s="16" t="s">
        <v>13</v>
      </c>
      <c r="D254" s="17" t="s">
        <v>661</v>
      </c>
      <c r="E254" s="18" t="s">
        <v>319</v>
      </c>
      <c r="F254" s="17" t="s">
        <v>320</v>
      </c>
      <c r="G254" s="17" t="s">
        <v>321</v>
      </c>
      <c r="H254" s="17" t="s">
        <v>442</v>
      </c>
      <c r="I254" s="18" t="s">
        <v>467</v>
      </c>
      <c r="J254" s="18" t="s">
        <v>445</v>
      </c>
      <c r="K254" s="18" t="s">
        <v>482</v>
      </c>
      <c r="L254" s="17" t="s">
        <v>506</v>
      </c>
      <c r="M254" s="17" t="s">
        <v>596</v>
      </c>
      <c r="N254" s="19" t="s">
        <v>59</v>
      </c>
      <c r="O254" s="18" t="s">
        <v>506</v>
      </c>
      <c r="P254" s="18" t="s">
        <v>485</v>
      </c>
      <c r="Q254" s="18" t="s">
        <v>233</v>
      </c>
      <c r="R254" s="20" t="s">
        <v>64</v>
      </c>
      <c r="S254" s="11" t="s">
        <v>65</v>
      </c>
      <c r="T254" s="12">
        <v>115465</v>
      </c>
      <c r="U254" s="12">
        <v>128449</v>
      </c>
      <c r="V254" s="9"/>
      <c r="W254" s="22">
        <v>125604.68</v>
      </c>
      <c r="X254" s="23">
        <v>0.97785642550739982</v>
      </c>
      <c r="Y254" s="22">
        <v>2844.320000000007</v>
      </c>
      <c r="Z254" s="21"/>
      <c r="AA254" s="22">
        <v>101897.82</v>
      </c>
      <c r="AB254" s="22">
        <v>22880.2</v>
      </c>
      <c r="AC254" s="21"/>
      <c r="AD254" s="22">
        <v>0</v>
      </c>
      <c r="AE254" s="23">
        <v>0</v>
      </c>
      <c r="AF254" s="22">
        <v>125604.68</v>
      </c>
      <c r="AG254" s="10">
        <v>0</v>
      </c>
      <c r="AH254" s="10">
        <v>0</v>
      </c>
      <c r="AI254" s="10">
        <v>0</v>
      </c>
      <c r="AJ254" s="10">
        <v>0</v>
      </c>
      <c r="AK254" s="10">
        <v>0</v>
      </c>
      <c r="AL254" s="10">
        <v>0</v>
      </c>
      <c r="AM254" s="10">
        <v>0</v>
      </c>
      <c r="AN254" s="10">
        <v>0</v>
      </c>
      <c r="AO254" s="10">
        <v>0</v>
      </c>
      <c r="AP254" s="10">
        <v>55465</v>
      </c>
      <c r="AQ254" s="10">
        <v>0</v>
      </c>
      <c r="AR254" s="10">
        <v>35000</v>
      </c>
      <c r="AS254" s="10">
        <v>37984</v>
      </c>
      <c r="AT254" s="13">
        <f t="shared" si="7"/>
        <v>128449</v>
      </c>
      <c r="AU254" s="13">
        <f t="shared" si="6"/>
        <v>0</v>
      </c>
      <c r="AV254" s="68" t="str">
        <f>+IF(Tabla1[[#This Row],[NO CERT]]=0,"NO","SI")</f>
        <v>SI</v>
      </c>
      <c r="AZ254" t="s">
        <v>59</v>
      </c>
      <c r="BA254" t="s">
        <v>64</v>
      </c>
    </row>
    <row r="255" spans="1:53" x14ac:dyDescent="0.25">
      <c r="A255" s="15" t="s">
        <v>316</v>
      </c>
      <c r="B255" s="15" t="s">
        <v>318</v>
      </c>
      <c r="C255" s="16" t="s">
        <v>13</v>
      </c>
      <c r="D255" s="17" t="s">
        <v>661</v>
      </c>
      <c r="E255" s="18" t="s">
        <v>319</v>
      </c>
      <c r="F255" s="17" t="s">
        <v>320</v>
      </c>
      <c r="G255" s="17" t="s">
        <v>321</v>
      </c>
      <c r="H255" s="17" t="s">
        <v>442</v>
      </c>
      <c r="I255" s="18" t="s">
        <v>452</v>
      </c>
      <c r="J255" s="18" t="s">
        <v>445</v>
      </c>
      <c r="K255" s="18" t="s">
        <v>482</v>
      </c>
      <c r="L255" s="17" t="s">
        <v>506</v>
      </c>
      <c r="M255" s="17" t="s">
        <v>596</v>
      </c>
      <c r="N255" s="19" t="s">
        <v>59</v>
      </c>
      <c r="O255" s="18" t="s">
        <v>506</v>
      </c>
      <c r="P255" s="18" t="s">
        <v>485</v>
      </c>
      <c r="Q255" s="18" t="s">
        <v>261</v>
      </c>
      <c r="R255" s="20" t="s">
        <v>166</v>
      </c>
      <c r="S255" s="11" t="s">
        <v>167</v>
      </c>
      <c r="T255" s="12">
        <v>0</v>
      </c>
      <c r="U255" s="12">
        <v>5574</v>
      </c>
      <c r="V255" s="9"/>
      <c r="W255" s="22">
        <v>5001.5</v>
      </c>
      <c r="X255" s="23">
        <v>0.89729099390025113</v>
      </c>
      <c r="Y255" s="22">
        <v>572.5</v>
      </c>
      <c r="Z255" s="21"/>
      <c r="AA255" s="22">
        <v>5001.5</v>
      </c>
      <c r="AB255" s="22">
        <v>5001.5</v>
      </c>
      <c r="AC255" s="21"/>
      <c r="AD255" s="22">
        <v>5001.5</v>
      </c>
      <c r="AE255" s="23">
        <v>0.89729099390025113</v>
      </c>
      <c r="AF255" s="22">
        <v>0</v>
      </c>
      <c r="AG255" s="10">
        <v>0</v>
      </c>
      <c r="AH255" s="10">
        <v>0</v>
      </c>
      <c r="AI255" s="10">
        <v>990</v>
      </c>
      <c r="AJ255" s="10">
        <v>0</v>
      </c>
      <c r="AK255" s="10">
        <v>4011.5</v>
      </c>
      <c r="AL255" s="10">
        <v>0</v>
      </c>
      <c r="AM255" s="10">
        <v>0</v>
      </c>
      <c r="AN255" s="10">
        <v>0</v>
      </c>
      <c r="AO255" s="10">
        <v>0</v>
      </c>
      <c r="AP255" s="10">
        <v>0</v>
      </c>
      <c r="AQ255" s="10">
        <v>0</v>
      </c>
      <c r="AR255" s="10">
        <v>0</v>
      </c>
      <c r="AS255" s="10">
        <v>572.5</v>
      </c>
      <c r="AT255" s="13">
        <f t="shared" si="7"/>
        <v>5574</v>
      </c>
      <c r="AU255" s="13">
        <f t="shared" si="6"/>
        <v>0</v>
      </c>
      <c r="AV255" s="68" t="str">
        <f>+IF(Tabla1[[#This Row],[NO CERT]]=0,"NO","SI")</f>
        <v>SI</v>
      </c>
      <c r="AZ255" t="s">
        <v>59</v>
      </c>
      <c r="BA255" t="s">
        <v>166</v>
      </c>
    </row>
    <row r="256" spans="1:53" x14ac:dyDescent="0.25">
      <c r="A256" s="15" t="s">
        <v>316</v>
      </c>
      <c r="B256" s="15" t="s">
        <v>318</v>
      </c>
      <c r="C256" s="16" t="s">
        <v>13</v>
      </c>
      <c r="D256" s="17" t="s">
        <v>661</v>
      </c>
      <c r="E256" s="18" t="s">
        <v>319</v>
      </c>
      <c r="F256" s="17" t="s">
        <v>320</v>
      </c>
      <c r="G256" s="17" t="s">
        <v>321</v>
      </c>
      <c r="H256" s="17" t="s">
        <v>442</v>
      </c>
      <c r="I256" s="18" t="s">
        <v>452</v>
      </c>
      <c r="J256" s="18" t="s">
        <v>445</v>
      </c>
      <c r="K256" s="18" t="s">
        <v>482</v>
      </c>
      <c r="L256" s="17" t="s">
        <v>506</v>
      </c>
      <c r="M256" s="17" t="s">
        <v>596</v>
      </c>
      <c r="N256" s="19" t="s">
        <v>59</v>
      </c>
      <c r="O256" s="18" t="s">
        <v>506</v>
      </c>
      <c r="P256" s="18" t="s">
        <v>485</v>
      </c>
      <c r="Q256" s="18" t="s">
        <v>355</v>
      </c>
      <c r="R256" s="20" t="s">
        <v>354</v>
      </c>
      <c r="S256" s="11" t="s">
        <v>353</v>
      </c>
      <c r="T256" s="12">
        <v>21700</v>
      </c>
      <c r="U256" s="12">
        <v>7868</v>
      </c>
      <c r="V256" s="9"/>
      <c r="W256" s="22">
        <v>0</v>
      </c>
      <c r="X256" s="23">
        <v>0</v>
      </c>
      <c r="Y256" s="22">
        <v>7868</v>
      </c>
      <c r="Z256" s="21"/>
      <c r="AA256" s="22">
        <v>0</v>
      </c>
      <c r="AB256" s="22">
        <v>0</v>
      </c>
      <c r="AC256" s="21"/>
      <c r="AD256" s="22">
        <v>0</v>
      </c>
      <c r="AE256" s="23">
        <v>0</v>
      </c>
      <c r="AF256" s="22">
        <v>0</v>
      </c>
      <c r="AG256" s="10">
        <v>0</v>
      </c>
      <c r="AH256" s="10">
        <v>0</v>
      </c>
      <c r="AI256" s="10">
        <v>0</v>
      </c>
      <c r="AJ256" s="10">
        <v>0</v>
      </c>
      <c r="AK256" s="10">
        <v>0</v>
      </c>
      <c r="AL256" s="10">
        <v>0</v>
      </c>
      <c r="AM256" s="10">
        <v>0</v>
      </c>
      <c r="AN256" s="10">
        <v>0</v>
      </c>
      <c r="AO256" s="10">
        <v>0</v>
      </c>
      <c r="AP256" s="10">
        <v>0</v>
      </c>
      <c r="AQ256" s="10">
        <v>0</v>
      </c>
      <c r="AR256" s="10">
        <v>0</v>
      </c>
      <c r="AS256" s="10">
        <v>7868</v>
      </c>
      <c r="AT256" s="13">
        <f t="shared" si="7"/>
        <v>7868</v>
      </c>
      <c r="AU256" s="13">
        <f t="shared" si="6"/>
        <v>0</v>
      </c>
      <c r="AV256" s="68" t="str">
        <f>+IF(Tabla1[[#This Row],[NO CERT]]=0,"NO","SI")</f>
        <v>SI</v>
      </c>
      <c r="AZ256" t="s">
        <v>59</v>
      </c>
      <c r="BA256" t="s">
        <v>354</v>
      </c>
    </row>
    <row r="257" spans="1:53" x14ac:dyDescent="0.25">
      <c r="A257" s="15" t="s">
        <v>316</v>
      </c>
      <c r="B257" s="15" t="s">
        <v>318</v>
      </c>
      <c r="C257" s="16" t="s">
        <v>13</v>
      </c>
      <c r="D257" s="17" t="s">
        <v>661</v>
      </c>
      <c r="E257" s="18" t="s">
        <v>319</v>
      </c>
      <c r="F257" s="17" t="s">
        <v>320</v>
      </c>
      <c r="G257" s="17" t="s">
        <v>321</v>
      </c>
      <c r="H257" s="17" t="s">
        <v>442</v>
      </c>
      <c r="I257" s="18" t="s">
        <v>452</v>
      </c>
      <c r="J257" s="18" t="s">
        <v>445</v>
      </c>
      <c r="K257" s="18" t="s">
        <v>482</v>
      </c>
      <c r="L257" s="17" t="s">
        <v>506</v>
      </c>
      <c r="M257" s="17" t="s">
        <v>596</v>
      </c>
      <c r="N257" s="19" t="s">
        <v>59</v>
      </c>
      <c r="O257" s="18" t="s">
        <v>506</v>
      </c>
      <c r="P257" s="18" t="s">
        <v>485</v>
      </c>
      <c r="Q257" s="18" t="s">
        <v>234</v>
      </c>
      <c r="R257" s="20" t="s">
        <v>15</v>
      </c>
      <c r="S257" s="11" t="s">
        <v>16</v>
      </c>
      <c r="T257" s="12">
        <v>0</v>
      </c>
      <c r="U257" s="12">
        <v>15800</v>
      </c>
      <c r="V257" s="9"/>
      <c r="W257" s="22">
        <v>15800</v>
      </c>
      <c r="X257" s="23">
        <v>1</v>
      </c>
      <c r="Y257" s="22">
        <v>0</v>
      </c>
      <c r="Z257" s="21"/>
      <c r="AA257" s="22">
        <v>15800</v>
      </c>
      <c r="AB257" s="22">
        <v>12734.899999999998</v>
      </c>
      <c r="AC257" s="21"/>
      <c r="AD257" s="22">
        <v>12734.899999999998</v>
      </c>
      <c r="AE257" s="23">
        <v>0.80600632911392389</v>
      </c>
      <c r="AF257" s="22">
        <v>3065.1000000000022</v>
      </c>
      <c r="AG257" s="10">
        <v>0</v>
      </c>
      <c r="AH257" s="10">
        <v>4423</v>
      </c>
      <c r="AI257" s="10">
        <v>819</v>
      </c>
      <c r="AJ257" s="10">
        <v>3224</v>
      </c>
      <c r="AK257" s="10">
        <v>1089</v>
      </c>
      <c r="AL257" s="10">
        <v>983.8</v>
      </c>
      <c r="AM257" s="10">
        <v>279.8</v>
      </c>
      <c r="AN257" s="10">
        <v>1916.3</v>
      </c>
      <c r="AO257" s="10">
        <v>0</v>
      </c>
      <c r="AP257" s="10">
        <v>1100</v>
      </c>
      <c r="AQ257" s="10">
        <v>1100</v>
      </c>
      <c r="AR257" s="10">
        <v>581.40000000000146</v>
      </c>
      <c r="AS257" s="10">
        <v>283.70000000000073</v>
      </c>
      <c r="AT257" s="13">
        <f t="shared" si="7"/>
        <v>15800</v>
      </c>
      <c r="AU257" s="13">
        <f t="shared" si="6"/>
        <v>0</v>
      </c>
      <c r="AV257" s="68" t="str">
        <f>+IF(Tabla1[[#This Row],[NO CERT]]=0,"NO","SI")</f>
        <v>NO</v>
      </c>
      <c r="AZ257" t="s">
        <v>59</v>
      </c>
      <c r="BA257" t="s">
        <v>15</v>
      </c>
    </row>
    <row r="258" spans="1:53" x14ac:dyDescent="0.25">
      <c r="A258" s="15" t="s">
        <v>316</v>
      </c>
      <c r="B258" s="15" t="s">
        <v>318</v>
      </c>
      <c r="C258" s="16" t="s">
        <v>13</v>
      </c>
      <c r="D258" s="17" t="s">
        <v>661</v>
      </c>
      <c r="E258" s="18" t="s">
        <v>319</v>
      </c>
      <c r="F258" s="17" t="s">
        <v>320</v>
      </c>
      <c r="G258" s="17" t="s">
        <v>321</v>
      </c>
      <c r="H258" s="17" t="s">
        <v>442</v>
      </c>
      <c r="I258" s="18" t="s">
        <v>449</v>
      </c>
      <c r="J258" s="18" t="s">
        <v>440</v>
      </c>
      <c r="K258" s="18" t="s">
        <v>482</v>
      </c>
      <c r="L258" s="17" t="s">
        <v>506</v>
      </c>
      <c r="M258" s="17" t="s">
        <v>596</v>
      </c>
      <c r="N258" s="19" t="s">
        <v>59</v>
      </c>
      <c r="O258" s="18" t="s">
        <v>506</v>
      </c>
      <c r="P258" s="18" t="s">
        <v>485</v>
      </c>
      <c r="Q258" s="18" t="s">
        <v>235</v>
      </c>
      <c r="R258" s="20" t="s">
        <v>18</v>
      </c>
      <c r="S258" s="11" t="s">
        <v>19</v>
      </c>
      <c r="T258" s="12">
        <v>2000</v>
      </c>
      <c r="U258" s="12">
        <v>896</v>
      </c>
      <c r="V258" s="9"/>
      <c r="W258" s="22">
        <v>895.53</v>
      </c>
      <c r="X258" s="23">
        <v>0.99947544642857145</v>
      </c>
      <c r="Y258" s="22">
        <v>0.47000000000002728</v>
      </c>
      <c r="Z258" s="21"/>
      <c r="AA258" s="22">
        <v>895.53</v>
      </c>
      <c r="AB258" s="22">
        <v>895.53</v>
      </c>
      <c r="AC258" s="21"/>
      <c r="AD258" s="22">
        <v>895.53</v>
      </c>
      <c r="AE258" s="23">
        <v>0.99947544642857145</v>
      </c>
      <c r="AF258" s="22">
        <v>0</v>
      </c>
      <c r="AG258" s="10">
        <v>0</v>
      </c>
      <c r="AH258" s="10">
        <v>0</v>
      </c>
      <c r="AI258" s="10">
        <v>0</v>
      </c>
      <c r="AJ258" s="10">
        <v>0</v>
      </c>
      <c r="AK258" s="10">
        <v>0</v>
      </c>
      <c r="AL258" s="10">
        <v>0</v>
      </c>
      <c r="AM258" s="10">
        <v>895.53</v>
      </c>
      <c r="AN258" s="10">
        <v>0</v>
      </c>
      <c r="AO258" s="10">
        <v>0</v>
      </c>
      <c r="AP258" s="10">
        <v>0</v>
      </c>
      <c r="AQ258" s="10">
        <v>0</v>
      </c>
      <c r="AR258" s="10">
        <v>0</v>
      </c>
      <c r="AS258" s="10">
        <v>0.47000000000002728</v>
      </c>
      <c r="AT258" s="13">
        <f t="shared" si="7"/>
        <v>896</v>
      </c>
      <c r="AU258" s="13">
        <f t="shared" si="6"/>
        <v>0</v>
      </c>
      <c r="AV258" s="68" t="str">
        <f>+IF(Tabla1[[#This Row],[NO CERT]]=0,"NO","SI")</f>
        <v>SI</v>
      </c>
      <c r="AZ258" t="s">
        <v>59</v>
      </c>
      <c r="BA258" t="s">
        <v>18</v>
      </c>
    </row>
    <row r="259" spans="1:53" x14ac:dyDescent="0.25">
      <c r="A259" s="15" t="s">
        <v>316</v>
      </c>
      <c r="B259" s="15" t="s">
        <v>318</v>
      </c>
      <c r="C259" s="16" t="s">
        <v>13</v>
      </c>
      <c r="D259" s="17" t="s">
        <v>661</v>
      </c>
      <c r="E259" s="18" t="s">
        <v>319</v>
      </c>
      <c r="F259" s="17" t="s">
        <v>320</v>
      </c>
      <c r="G259" s="17" t="s">
        <v>321</v>
      </c>
      <c r="H259" s="17" t="s">
        <v>442</v>
      </c>
      <c r="I259" s="18" t="s">
        <v>449</v>
      </c>
      <c r="J259" s="18" t="s">
        <v>440</v>
      </c>
      <c r="K259" s="18" t="s">
        <v>482</v>
      </c>
      <c r="L259" s="17" t="s">
        <v>506</v>
      </c>
      <c r="M259" s="17" t="s">
        <v>596</v>
      </c>
      <c r="N259" s="19" t="s">
        <v>59</v>
      </c>
      <c r="O259" s="18" t="s">
        <v>506</v>
      </c>
      <c r="P259" s="18" t="s">
        <v>485</v>
      </c>
      <c r="Q259" s="18" t="s">
        <v>236</v>
      </c>
      <c r="R259" s="20" t="s">
        <v>60</v>
      </c>
      <c r="S259" s="11" t="s">
        <v>61</v>
      </c>
      <c r="T259" s="12">
        <v>0</v>
      </c>
      <c r="U259" s="12">
        <v>2000</v>
      </c>
      <c r="V259" s="9"/>
      <c r="W259" s="22">
        <v>1250</v>
      </c>
      <c r="X259" s="23">
        <v>0.625</v>
      </c>
      <c r="Y259" s="22">
        <v>750</v>
      </c>
      <c r="Z259" s="21"/>
      <c r="AA259" s="22">
        <v>1250</v>
      </c>
      <c r="AB259" s="22">
        <v>1250</v>
      </c>
      <c r="AC259" s="21"/>
      <c r="AD259" s="22">
        <v>0</v>
      </c>
      <c r="AE259" s="23">
        <v>0</v>
      </c>
      <c r="AF259" s="22">
        <v>1250</v>
      </c>
      <c r="AG259" s="10">
        <v>0</v>
      </c>
      <c r="AH259" s="10">
        <v>0</v>
      </c>
      <c r="AI259" s="10">
        <v>0</v>
      </c>
      <c r="AJ259" s="10">
        <v>0</v>
      </c>
      <c r="AK259" s="10">
        <v>0</v>
      </c>
      <c r="AL259" s="10">
        <v>0</v>
      </c>
      <c r="AM259" s="10">
        <v>0</v>
      </c>
      <c r="AN259" s="10">
        <v>0</v>
      </c>
      <c r="AO259" s="10">
        <v>0</v>
      </c>
      <c r="AP259" s="10">
        <v>0</v>
      </c>
      <c r="AQ259" s="10">
        <v>1104.47</v>
      </c>
      <c r="AR259" s="10">
        <v>0</v>
      </c>
      <c r="AS259" s="10">
        <v>895.53</v>
      </c>
      <c r="AT259" s="13">
        <f t="shared" si="7"/>
        <v>2000</v>
      </c>
      <c r="AU259" s="13">
        <f t="shared" si="6"/>
        <v>0</v>
      </c>
      <c r="AV259" s="68" t="str">
        <f>+IF(Tabla1[[#This Row],[NO CERT]]=0,"NO","SI")</f>
        <v>SI</v>
      </c>
      <c r="AZ259" t="s">
        <v>59</v>
      </c>
      <c r="BA259" t="s">
        <v>60</v>
      </c>
    </row>
    <row r="260" spans="1:53" x14ac:dyDescent="0.25">
      <c r="A260" s="15" t="s">
        <v>316</v>
      </c>
      <c r="B260" s="15" t="s">
        <v>318</v>
      </c>
      <c r="C260" s="16" t="s">
        <v>13</v>
      </c>
      <c r="D260" s="17" t="s">
        <v>661</v>
      </c>
      <c r="E260" s="18" t="s">
        <v>319</v>
      </c>
      <c r="F260" s="17" t="s">
        <v>320</v>
      </c>
      <c r="G260" s="17" t="s">
        <v>321</v>
      </c>
      <c r="H260" s="17" t="s">
        <v>442</v>
      </c>
      <c r="I260" s="18" t="s">
        <v>452</v>
      </c>
      <c r="J260" s="18" t="s">
        <v>445</v>
      </c>
      <c r="K260" s="18" t="s">
        <v>482</v>
      </c>
      <c r="L260" s="17" t="s">
        <v>506</v>
      </c>
      <c r="M260" s="17" t="s">
        <v>596</v>
      </c>
      <c r="N260" s="19" t="s">
        <v>59</v>
      </c>
      <c r="O260" s="18" t="s">
        <v>506</v>
      </c>
      <c r="P260" s="18" t="s">
        <v>485</v>
      </c>
      <c r="Q260" s="18" t="s">
        <v>262</v>
      </c>
      <c r="R260" s="20" t="s">
        <v>165</v>
      </c>
      <c r="S260" s="11" t="s">
        <v>164</v>
      </c>
      <c r="T260" s="12">
        <v>0</v>
      </c>
      <c r="U260" s="12">
        <v>39950</v>
      </c>
      <c r="V260" s="9"/>
      <c r="W260" s="22">
        <v>0</v>
      </c>
      <c r="X260" s="23">
        <v>0</v>
      </c>
      <c r="Y260" s="22">
        <v>39950</v>
      </c>
      <c r="Z260" s="21"/>
      <c r="AA260" s="22">
        <v>0</v>
      </c>
      <c r="AB260" s="22">
        <v>0</v>
      </c>
      <c r="AC260" s="21"/>
      <c r="AD260" s="22">
        <v>0</v>
      </c>
      <c r="AE260" s="23">
        <v>0</v>
      </c>
      <c r="AF260" s="22">
        <v>0</v>
      </c>
      <c r="AG260" s="10">
        <v>0</v>
      </c>
      <c r="AH260" s="10">
        <v>0</v>
      </c>
      <c r="AI260" s="10">
        <v>0</v>
      </c>
      <c r="AJ260" s="10">
        <v>0</v>
      </c>
      <c r="AK260" s="10">
        <v>0</v>
      </c>
      <c r="AL260" s="10">
        <v>0</v>
      </c>
      <c r="AM260" s="10">
        <v>0</v>
      </c>
      <c r="AN260" s="10">
        <v>0</v>
      </c>
      <c r="AO260" s="10">
        <v>0</v>
      </c>
      <c r="AP260" s="10">
        <v>0</v>
      </c>
      <c r="AQ260" s="10">
        <v>2000</v>
      </c>
      <c r="AR260" s="10">
        <v>26250</v>
      </c>
      <c r="AS260" s="10">
        <v>11700</v>
      </c>
      <c r="AT260" s="13">
        <f t="shared" si="7"/>
        <v>39950</v>
      </c>
      <c r="AU260" s="13">
        <f t="shared" si="6"/>
        <v>0</v>
      </c>
      <c r="AV260" s="68" t="str">
        <f>+IF(Tabla1[[#This Row],[NO CERT]]=0,"NO","SI")</f>
        <v>SI</v>
      </c>
      <c r="AZ260" t="s">
        <v>59</v>
      </c>
      <c r="BA260" t="s">
        <v>165</v>
      </c>
    </row>
    <row r="261" spans="1:53" x14ac:dyDescent="0.25">
      <c r="A261" s="15" t="s">
        <v>316</v>
      </c>
      <c r="B261" s="15" t="s">
        <v>318</v>
      </c>
      <c r="C261" s="16" t="s">
        <v>13</v>
      </c>
      <c r="D261" s="17" t="s">
        <v>661</v>
      </c>
      <c r="E261" s="18" t="s">
        <v>319</v>
      </c>
      <c r="F261" s="17" t="s">
        <v>320</v>
      </c>
      <c r="G261" s="17" t="s">
        <v>321</v>
      </c>
      <c r="H261" s="17" t="s">
        <v>442</v>
      </c>
      <c r="I261" s="18" t="s">
        <v>449</v>
      </c>
      <c r="J261" s="18" t="s">
        <v>440</v>
      </c>
      <c r="K261" s="18" t="s">
        <v>482</v>
      </c>
      <c r="L261" s="17" t="s">
        <v>506</v>
      </c>
      <c r="M261" s="17" t="s">
        <v>596</v>
      </c>
      <c r="N261" s="19" t="s">
        <v>59</v>
      </c>
      <c r="O261" s="18" t="s">
        <v>506</v>
      </c>
      <c r="P261" s="18" t="s">
        <v>485</v>
      </c>
      <c r="Q261" s="18" t="s">
        <v>345</v>
      </c>
      <c r="R261" s="20" t="s">
        <v>344</v>
      </c>
      <c r="S261" s="11" t="s">
        <v>346</v>
      </c>
      <c r="T261" s="12">
        <v>10000</v>
      </c>
      <c r="U261" s="12">
        <v>10000</v>
      </c>
      <c r="V261" s="9"/>
      <c r="W261" s="22">
        <v>0</v>
      </c>
      <c r="X261" s="23">
        <v>0</v>
      </c>
      <c r="Y261" s="22">
        <v>10000</v>
      </c>
      <c r="Z261" s="21"/>
      <c r="AA261" s="22">
        <v>0</v>
      </c>
      <c r="AB261" s="22">
        <v>0</v>
      </c>
      <c r="AC261" s="21"/>
      <c r="AD261" s="22">
        <v>0</v>
      </c>
      <c r="AE261" s="23">
        <v>0</v>
      </c>
      <c r="AF261" s="22">
        <v>0</v>
      </c>
      <c r="AG261" s="10">
        <v>0</v>
      </c>
      <c r="AH261" s="10">
        <v>0</v>
      </c>
      <c r="AI261" s="10">
        <v>0</v>
      </c>
      <c r="AJ261" s="10">
        <v>0</v>
      </c>
      <c r="AK261" s="10">
        <v>0</v>
      </c>
      <c r="AL261" s="10">
        <v>0</v>
      </c>
      <c r="AM261" s="10">
        <v>0</v>
      </c>
      <c r="AN261" s="10">
        <v>0</v>
      </c>
      <c r="AO261" s="10">
        <v>0</v>
      </c>
      <c r="AP261" s="10">
        <v>2000</v>
      </c>
      <c r="AQ261" s="10">
        <v>3000</v>
      </c>
      <c r="AR261" s="10">
        <v>0</v>
      </c>
      <c r="AS261" s="10">
        <v>5000</v>
      </c>
      <c r="AT261" s="13">
        <f t="shared" si="7"/>
        <v>10000</v>
      </c>
      <c r="AU261" s="13">
        <f t="shared" ref="AU261:AU324" si="8">+U261-AT261</f>
        <v>0</v>
      </c>
      <c r="AV261" s="68" t="str">
        <f>+IF(Tabla1[[#This Row],[NO CERT]]=0,"NO","SI")</f>
        <v>SI</v>
      </c>
      <c r="AZ261" t="s">
        <v>59</v>
      </c>
      <c r="BA261" t="s">
        <v>344</v>
      </c>
    </row>
    <row r="262" spans="1:53" x14ac:dyDescent="0.25">
      <c r="A262" s="15" t="s">
        <v>316</v>
      </c>
      <c r="B262" s="15" t="s">
        <v>318</v>
      </c>
      <c r="C262" s="16" t="s">
        <v>13</v>
      </c>
      <c r="D262" s="17" t="s">
        <v>661</v>
      </c>
      <c r="E262" s="18" t="s">
        <v>319</v>
      </c>
      <c r="F262" s="17" t="s">
        <v>320</v>
      </c>
      <c r="G262" s="17" t="s">
        <v>321</v>
      </c>
      <c r="H262" s="17" t="s">
        <v>442</v>
      </c>
      <c r="I262" s="18" t="s">
        <v>449</v>
      </c>
      <c r="J262" s="18" t="s">
        <v>440</v>
      </c>
      <c r="K262" s="18" t="s">
        <v>482</v>
      </c>
      <c r="L262" s="17" t="s">
        <v>506</v>
      </c>
      <c r="M262" s="17" t="s">
        <v>596</v>
      </c>
      <c r="N262" s="19" t="s">
        <v>59</v>
      </c>
      <c r="O262" s="18" t="s">
        <v>506</v>
      </c>
      <c r="P262" s="18" t="s">
        <v>485</v>
      </c>
      <c r="Q262" s="18" t="s">
        <v>348</v>
      </c>
      <c r="R262" s="20" t="s">
        <v>347</v>
      </c>
      <c r="S262" s="11" t="s">
        <v>349</v>
      </c>
      <c r="T262" s="12">
        <v>0</v>
      </c>
      <c r="U262" s="12">
        <v>5000</v>
      </c>
      <c r="V262" s="9"/>
      <c r="W262" s="22">
        <v>0</v>
      </c>
      <c r="X262" s="23">
        <v>0</v>
      </c>
      <c r="Y262" s="22">
        <v>5000</v>
      </c>
      <c r="Z262" s="21"/>
      <c r="AA262" s="22">
        <v>0</v>
      </c>
      <c r="AB262" s="22">
        <v>0</v>
      </c>
      <c r="AC262" s="21"/>
      <c r="AD262" s="22">
        <v>0</v>
      </c>
      <c r="AE262" s="23">
        <v>0</v>
      </c>
      <c r="AF262" s="22">
        <v>0</v>
      </c>
      <c r="AG262" s="10">
        <v>0</v>
      </c>
      <c r="AH262" s="10">
        <v>0</v>
      </c>
      <c r="AI262" s="10">
        <v>0</v>
      </c>
      <c r="AJ262" s="10">
        <v>0</v>
      </c>
      <c r="AK262" s="10">
        <v>0</v>
      </c>
      <c r="AL262" s="10">
        <v>0</v>
      </c>
      <c r="AM262" s="10">
        <v>0</v>
      </c>
      <c r="AN262" s="10">
        <v>0</v>
      </c>
      <c r="AO262" s="10">
        <v>0</v>
      </c>
      <c r="AP262" s="10">
        <v>0</v>
      </c>
      <c r="AQ262" s="10">
        <v>5000</v>
      </c>
      <c r="AR262" s="10">
        <v>0</v>
      </c>
      <c r="AS262" s="10">
        <v>0</v>
      </c>
      <c r="AT262" s="13">
        <f t="shared" si="7"/>
        <v>5000</v>
      </c>
      <c r="AU262" s="13">
        <f t="shared" si="8"/>
        <v>0</v>
      </c>
      <c r="AV262" s="68" t="str">
        <f>+IF(Tabla1[[#This Row],[NO CERT]]=0,"NO","SI")</f>
        <v>SI</v>
      </c>
      <c r="AZ262" t="s">
        <v>59</v>
      </c>
      <c r="BA262" t="s">
        <v>347</v>
      </c>
    </row>
    <row r="263" spans="1:53" x14ac:dyDescent="0.25">
      <c r="A263" s="15" t="s">
        <v>316</v>
      </c>
      <c r="B263" s="15" t="s">
        <v>318</v>
      </c>
      <c r="C263" s="16" t="s">
        <v>13</v>
      </c>
      <c r="D263" s="17" t="s">
        <v>661</v>
      </c>
      <c r="E263" s="18" t="s">
        <v>319</v>
      </c>
      <c r="F263" s="17" t="s">
        <v>320</v>
      </c>
      <c r="G263" s="17" t="s">
        <v>321</v>
      </c>
      <c r="H263" s="17" t="s">
        <v>442</v>
      </c>
      <c r="I263" s="18" t="s">
        <v>487</v>
      </c>
      <c r="J263" s="18" t="s">
        <v>445</v>
      </c>
      <c r="K263" s="18" t="s">
        <v>482</v>
      </c>
      <c r="L263" s="17" t="s">
        <v>506</v>
      </c>
      <c r="M263" s="17" t="s">
        <v>596</v>
      </c>
      <c r="N263" s="19" t="s">
        <v>59</v>
      </c>
      <c r="O263" s="18" t="s">
        <v>506</v>
      </c>
      <c r="P263" s="18" t="s">
        <v>485</v>
      </c>
      <c r="Q263" s="18" t="s">
        <v>227</v>
      </c>
      <c r="R263" s="20" t="s">
        <v>22</v>
      </c>
      <c r="S263" s="11" t="s">
        <v>23</v>
      </c>
      <c r="T263" s="12">
        <v>26500</v>
      </c>
      <c r="U263" s="12">
        <v>18390</v>
      </c>
      <c r="V263" s="9"/>
      <c r="W263" s="22">
        <v>18390</v>
      </c>
      <c r="X263" s="23">
        <v>1</v>
      </c>
      <c r="Y263" s="22">
        <v>0</v>
      </c>
      <c r="Z263" s="21"/>
      <c r="AA263" s="22">
        <v>18305</v>
      </c>
      <c r="AB263" s="22">
        <v>8181.44</v>
      </c>
      <c r="AC263" s="21"/>
      <c r="AD263" s="22">
        <v>8181.44</v>
      </c>
      <c r="AE263" s="23">
        <v>0.44488526373028819</v>
      </c>
      <c r="AF263" s="22">
        <v>10208.560000000001</v>
      </c>
      <c r="AG263" s="10">
        <v>300</v>
      </c>
      <c r="AH263" s="10">
        <v>-230</v>
      </c>
      <c r="AI263" s="10">
        <v>7286.16</v>
      </c>
      <c r="AJ263" s="10">
        <v>-90</v>
      </c>
      <c r="AK263" s="10">
        <v>250</v>
      </c>
      <c r="AL263" s="10">
        <v>-85</v>
      </c>
      <c r="AM263" s="10">
        <v>750.28</v>
      </c>
      <c r="AN263" s="10">
        <v>0</v>
      </c>
      <c r="AO263" s="10">
        <v>0</v>
      </c>
      <c r="AP263" s="10">
        <v>1020.8560000000002</v>
      </c>
      <c r="AQ263" s="10">
        <v>2041.7120000000004</v>
      </c>
      <c r="AR263" s="10">
        <v>3062.5680000000002</v>
      </c>
      <c r="AS263" s="10">
        <v>4083.4240000000009</v>
      </c>
      <c r="AT263" s="13">
        <f t="shared" si="7"/>
        <v>18390</v>
      </c>
      <c r="AU263" s="13">
        <f t="shared" si="8"/>
        <v>0</v>
      </c>
      <c r="AV263" s="68" t="str">
        <f>+IF(Tabla1[[#This Row],[NO CERT]]=0,"NO","SI")</f>
        <v>NO</v>
      </c>
      <c r="AZ263" t="s">
        <v>59</v>
      </c>
      <c r="BA263" t="s">
        <v>22</v>
      </c>
    </row>
    <row r="264" spans="1:53" x14ac:dyDescent="0.25">
      <c r="A264" s="15" t="s">
        <v>316</v>
      </c>
      <c r="B264" s="15" t="s">
        <v>318</v>
      </c>
      <c r="C264" s="16" t="s">
        <v>13</v>
      </c>
      <c r="D264" s="17" t="s">
        <v>661</v>
      </c>
      <c r="E264" s="18" t="s">
        <v>319</v>
      </c>
      <c r="F264" s="17" t="s">
        <v>320</v>
      </c>
      <c r="G264" s="17" t="s">
        <v>321</v>
      </c>
      <c r="H264" s="17" t="s">
        <v>442</v>
      </c>
      <c r="I264" s="18" t="s">
        <v>523</v>
      </c>
      <c r="J264" s="18" t="s">
        <v>445</v>
      </c>
      <c r="K264" s="18" t="s">
        <v>482</v>
      </c>
      <c r="L264" s="17" t="s">
        <v>506</v>
      </c>
      <c r="M264" s="17" t="s">
        <v>596</v>
      </c>
      <c r="N264" s="19" t="s">
        <v>59</v>
      </c>
      <c r="O264" s="18" t="s">
        <v>506</v>
      </c>
      <c r="P264" s="18" t="s">
        <v>485</v>
      </c>
      <c r="Q264" s="18" t="s">
        <v>228</v>
      </c>
      <c r="R264" s="20" t="s">
        <v>24</v>
      </c>
      <c r="S264" s="11" t="s">
        <v>25</v>
      </c>
      <c r="T264" s="12">
        <v>30000</v>
      </c>
      <c r="U264" s="12">
        <v>12243</v>
      </c>
      <c r="V264" s="9"/>
      <c r="W264" s="22">
        <v>12242.1</v>
      </c>
      <c r="X264" s="23">
        <v>0.99992648860573397</v>
      </c>
      <c r="Y264" s="22">
        <v>0.8999999999996362</v>
      </c>
      <c r="Z264" s="21"/>
      <c r="AA264" s="22">
        <v>12242.1</v>
      </c>
      <c r="AB264" s="22">
        <v>10581.5</v>
      </c>
      <c r="AC264" s="21"/>
      <c r="AD264" s="22">
        <v>10581.499999999998</v>
      </c>
      <c r="AE264" s="23">
        <v>0.8642897982520622</v>
      </c>
      <c r="AF264" s="22">
        <v>1660.6000000000022</v>
      </c>
      <c r="AG264" s="10">
        <v>5149</v>
      </c>
      <c r="AH264" s="10">
        <v>-1995</v>
      </c>
      <c r="AI264" s="10">
        <v>5668.8</v>
      </c>
      <c r="AJ264" s="10">
        <v>-1573.6</v>
      </c>
      <c r="AK264" s="10">
        <v>640</v>
      </c>
      <c r="AL264" s="10">
        <v>661.9</v>
      </c>
      <c r="AM264" s="10">
        <v>1284</v>
      </c>
      <c r="AN264" s="10">
        <v>746.4</v>
      </c>
      <c r="AO264" s="10">
        <v>0</v>
      </c>
      <c r="AP264" s="10">
        <v>166.1500000000002</v>
      </c>
      <c r="AQ264" s="10">
        <v>332.30000000000041</v>
      </c>
      <c r="AR264" s="10">
        <v>498.4500000000005</v>
      </c>
      <c r="AS264" s="10">
        <v>664.60000000000082</v>
      </c>
      <c r="AT264" s="13">
        <f t="shared" si="7"/>
        <v>12243</v>
      </c>
      <c r="AU264" s="13">
        <f t="shared" si="8"/>
        <v>0</v>
      </c>
      <c r="AV264" s="68" t="str">
        <f>+IF(Tabla1[[#This Row],[NO CERT]]=0,"NO","SI")</f>
        <v>SI</v>
      </c>
      <c r="AZ264" t="s">
        <v>59</v>
      </c>
      <c r="BA264" t="s">
        <v>24</v>
      </c>
    </row>
    <row r="265" spans="1:53" x14ac:dyDescent="0.25">
      <c r="A265" s="15" t="s">
        <v>316</v>
      </c>
      <c r="B265" s="15" t="s">
        <v>318</v>
      </c>
      <c r="C265" s="16" t="s">
        <v>13</v>
      </c>
      <c r="D265" s="17" t="s">
        <v>661</v>
      </c>
      <c r="E265" s="18" t="s">
        <v>319</v>
      </c>
      <c r="F265" s="17" t="s">
        <v>320</v>
      </c>
      <c r="G265" s="17" t="s">
        <v>321</v>
      </c>
      <c r="H265" s="17" t="s">
        <v>442</v>
      </c>
      <c r="I265" s="18" t="s">
        <v>452</v>
      </c>
      <c r="J265" s="18" t="s">
        <v>445</v>
      </c>
      <c r="K265" s="18" t="s">
        <v>482</v>
      </c>
      <c r="L265" s="17" t="s">
        <v>506</v>
      </c>
      <c r="M265" s="17" t="s">
        <v>596</v>
      </c>
      <c r="N265" s="19" t="s">
        <v>59</v>
      </c>
      <c r="O265" s="18" t="s">
        <v>506</v>
      </c>
      <c r="P265" s="18" t="s">
        <v>485</v>
      </c>
      <c r="Q265" s="18" t="s">
        <v>238</v>
      </c>
      <c r="R265" s="20" t="s">
        <v>26</v>
      </c>
      <c r="S265" s="11" t="s">
        <v>27</v>
      </c>
      <c r="T265" s="12">
        <v>0</v>
      </c>
      <c r="U265" s="12">
        <v>8500</v>
      </c>
      <c r="V265" s="9"/>
      <c r="W265" s="22">
        <v>8500</v>
      </c>
      <c r="X265" s="23">
        <v>1</v>
      </c>
      <c r="Y265" s="22">
        <v>0</v>
      </c>
      <c r="Z265" s="21"/>
      <c r="AA265" s="22">
        <v>8500</v>
      </c>
      <c r="AB265" s="22">
        <v>3366.0000000000005</v>
      </c>
      <c r="AC265" s="21"/>
      <c r="AD265" s="22">
        <v>3366.0000000000005</v>
      </c>
      <c r="AE265" s="23">
        <v>0.39600000000000007</v>
      </c>
      <c r="AF265" s="22">
        <v>5134</v>
      </c>
      <c r="AG265" s="10">
        <v>0</v>
      </c>
      <c r="AH265" s="10">
        <v>313.2</v>
      </c>
      <c r="AI265" s="10">
        <v>584</v>
      </c>
      <c r="AJ265" s="10">
        <v>145</v>
      </c>
      <c r="AK265" s="10">
        <v>772.7</v>
      </c>
      <c r="AL265" s="10">
        <v>372.8</v>
      </c>
      <c r="AM265" s="10">
        <v>460.8</v>
      </c>
      <c r="AN265" s="10">
        <v>717.5</v>
      </c>
      <c r="AO265" s="10">
        <v>0</v>
      </c>
      <c r="AP265" s="10">
        <v>1000</v>
      </c>
      <c r="AQ265" s="10">
        <v>1000</v>
      </c>
      <c r="AR265" s="10">
        <v>1312.2999999999993</v>
      </c>
      <c r="AS265" s="10">
        <v>1821.7000000000007</v>
      </c>
      <c r="AT265" s="13">
        <f t="shared" si="7"/>
        <v>8500</v>
      </c>
      <c r="AU265" s="13">
        <f t="shared" si="8"/>
        <v>0</v>
      </c>
      <c r="AV265" s="68" t="str">
        <f>+IF(Tabla1[[#This Row],[NO CERT]]=0,"NO","SI")</f>
        <v>NO</v>
      </c>
      <c r="AZ265" t="s">
        <v>59</v>
      </c>
      <c r="BA265" t="s">
        <v>26</v>
      </c>
    </row>
    <row r="266" spans="1:53" x14ac:dyDescent="0.25">
      <c r="A266" s="15" t="s">
        <v>316</v>
      </c>
      <c r="B266" s="15" t="s">
        <v>318</v>
      </c>
      <c r="C266" s="16" t="s">
        <v>13</v>
      </c>
      <c r="D266" s="17" t="s">
        <v>661</v>
      </c>
      <c r="E266" s="18" t="s">
        <v>319</v>
      </c>
      <c r="F266" s="17" t="s">
        <v>320</v>
      </c>
      <c r="G266" s="17" t="s">
        <v>321</v>
      </c>
      <c r="H266" s="17" t="s">
        <v>442</v>
      </c>
      <c r="I266" s="18" t="s">
        <v>448</v>
      </c>
      <c r="J266" s="18" t="s">
        <v>440</v>
      </c>
      <c r="K266" s="18" t="s">
        <v>482</v>
      </c>
      <c r="L266" s="17" t="s">
        <v>506</v>
      </c>
      <c r="M266" s="17" t="s">
        <v>596</v>
      </c>
      <c r="N266" s="19" t="s">
        <v>59</v>
      </c>
      <c r="O266" s="18" t="s">
        <v>506</v>
      </c>
      <c r="P266" s="18" t="s">
        <v>485</v>
      </c>
      <c r="Q266" s="18" t="s">
        <v>239</v>
      </c>
      <c r="R266" s="20" t="s">
        <v>43</v>
      </c>
      <c r="S266" s="11" t="s">
        <v>44</v>
      </c>
      <c r="T266" s="12">
        <v>60350</v>
      </c>
      <c r="U266" s="12">
        <v>241356</v>
      </c>
      <c r="V266" s="9"/>
      <c r="W266" s="22">
        <v>241355.5</v>
      </c>
      <c r="X266" s="23">
        <v>0.99999792837136847</v>
      </c>
      <c r="Y266" s="22">
        <v>0.5</v>
      </c>
      <c r="Z266" s="21"/>
      <c r="AA266" s="22">
        <v>241355.5</v>
      </c>
      <c r="AB266" s="22">
        <v>241355.5</v>
      </c>
      <c r="AC266" s="21"/>
      <c r="AD266" s="22">
        <v>235345</v>
      </c>
      <c r="AE266" s="23">
        <v>0.97509488059132565</v>
      </c>
      <c r="AF266" s="22">
        <v>6010.5</v>
      </c>
      <c r="AG266" s="10">
        <v>0</v>
      </c>
      <c r="AH266" s="10">
        <v>2002</v>
      </c>
      <c r="AI266" s="10">
        <v>128940</v>
      </c>
      <c r="AJ266" s="10">
        <v>1473.5</v>
      </c>
      <c r="AK266" s="10">
        <v>782.5</v>
      </c>
      <c r="AL266" s="10">
        <v>490.5</v>
      </c>
      <c r="AM266" s="10">
        <v>670</v>
      </c>
      <c r="AN266" s="10">
        <v>767.5</v>
      </c>
      <c r="AO266" s="10">
        <v>100219</v>
      </c>
      <c r="AP266" s="10">
        <v>0</v>
      </c>
      <c r="AQ266" s="10">
        <v>0</v>
      </c>
      <c r="AR266" s="10">
        <v>0</v>
      </c>
      <c r="AS266" s="10">
        <v>6011</v>
      </c>
      <c r="AT266" s="13">
        <f t="shared" ref="AT266:AT329" si="9">+SUM(AG266:AS266)</f>
        <v>241356</v>
      </c>
      <c r="AU266" s="13">
        <f t="shared" si="8"/>
        <v>0</v>
      </c>
      <c r="AV266" s="68" t="str">
        <f>+IF(Tabla1[[#This Row],[NO CERT]]=0,"NO","SI")</f>
        <v>SI</v>
      </c>
      <c r="AZ266" t="s">
        <v>59</v>
      </c>
      <c r="BA266" t="s">
        <v>43</v>
      </c>
    </row>
    <row r="267" spans="1:53" x14ac:dyDescent="0.25">
      <c r="A267" s="15" t="s">
        <v>316</v>
      </c>
      <c r="B267" s="15" t="s">
        <v>318</v>
      </c>
      <c r="C267" s="16" t="s">
        <v>13</v>
      </c>
      <c r="D267" s="17" t="s">
        <v>661</v>
      </c>
      <c r="E267" s="18" t="s">
        <v>319</v>
      </c>
      <c r="F267" s="17" t="s">
        <v>320</v>
      </c>
      <c r="G267" s="17" t="s">
        <v>321</v>
      </c>
      <c r="H267" s="17" t="s">
        <v>442</v>
      </c>
      <c r="I267" s="18" t="s">
        <v>448</v>
      </c>
      <c r="J267" s="18" t="s">
        <v>440</v>
      </c>
      <c r="K267" s="18" t="s">
        <v>482</v>
      </c>
      <c r="L267" s="17" t="s">
        <v>506</v>
      </c>
      <c r="M267" s="17" t="s">
        <v>596</v>
      </c>
      <c r="N267" s="19" t="s">
        <v>59</v>
      </c>
      <c r="O267" s="18" t="s">
        <v>506</v>
      </c>
      <c r="P267" s="18" t="s">
        <v>485</v>
      </c>
      <c r="Q267" s="18" t="s">
        <v>240</v>
      </c>
      <c r="R267" s="20" t="s">
        <v>46</v>
      </c>
      <c r="S267" s="11" t="s">
        <v>47</v>
      </c>
      <c r="T267" s="12">
        <v>6995</v>
      </c>
      <c r="U267" s="12">
        <v>47424</v>
      </c>
      <c r="V267" s="9"/>
      <c r="W267" s="22">
        <v>33091.699999999997</v>
      </c>
      <c r="X267" s="23">
        <v>0.69778382253711191</v>
      </c>
      <c r="Y267" s="22">
        <v>14332.300000000003</v>
      </c>
      <c r="Z267" s="21"/>
      <c r="AA267" s="22">
        <v>33091.699999999997</v>
      </c>
      <c r="AB267" s="22">
        <v>33091.699999999997</v>
      </c>
      <c r="AC267" s="21"/>
      <c r="AD267" s="22">
        <v>32297.699999999997</v>
      </c>
      <c r="AE267" s="23">
        <v>0.68104124493927121</v>
      </c>
      <c r="AF267" s="22">
        <v>794</v>
      </c>
      <c r="AG267" s="10">
        <v>0</v>
      </c>
      <c r="AH267" s="10">
        <v>358.4</v>
      </c>
      <c r="AI267" s="10">
        <v>0</v>
      </c>
      <c r="AJ267" s="10">
        <v>605.4</v>
      </c>
      <c r="AK267" s="10">
        <v>305.89999999999998</v>
      </c>
      <c r="AL267" s="10">
        <v>0</v>
      </c>
      <c r="AM267" s="10">
        <v>15918.9</v>
      </c>
      <c r="AN267" s="10">
        <v>14977.3</v>
      </c>
      <c r="AO267" s="10">
        <v>131.80000000000001</v>
      </c>
      <c r="AP267" s="10">
        <v>0</v>
      </c>
      <c r="AQ267" s="10">
        <v>0</v>
      </c>
      <c r="AR267" s="10">
        <v>0</v>
      </c>
      <c r="AS267" s="10">
        <v>15126.300000000003</v>
      </c>
      <c r="AT267" s="13">
        <f t="shared" si="9"/>
        <v>47424</v>
      </c>
      <c r="AU267" s="13">
        <f t="shared" si="8"/>
        <v>0</v>
      </c>
      <c r="AV267" s="68" t="str">
        <f>+IF(Tabla1[[#This Row],[NO CERT]]=0,"NO","SI")</f>
        <v>SI</v>
      </c>
      <c r="AZ267" t="s">
        <v>59</v>
      </c>
      <c r="BA267" t="s">
        <v>46</v>
      </c>
    </row>
    <row r="268" spans="1:53" x14ac:dyDescent="0.25">
      <c r="A268" s="15" t="s">
        <v>316</v>
      </c>
      <c r="B268" s="15" t="s">
        <v>318</v>
      </c>
      <c r="C268" s="16" t="s">
        <v>13</v>
      </c>
      <c r="D268" s="17" t="s">
        <v>661</v>
      </c>
      <c r="E268" s="18" t="s">
        <v>319</v>
      </c>
      <c r="F268" s="17" t="s">
        <v>320</v>
      </c>
      <c r="G268" s="17" t="s">
        <v>321</v>
      </c>
      <c r="H268" s="17" t="s">
        <v>442</v>
      </c>
      <c r="I268" s="18" t="s">
        <v>448</v>
      </c>
      <c r="J268" s="18" t="s">
        <v>440</v>
      </c>
      <c r="K268" s="18" t="s">
        <v>482</v>
      </c>
      <c r="L268" s="17" t="s">
        <v>506</v>
      </c>
      <c r="M268" s="17" t="s">
        <v>596</v>
      </c>
      <c r="N268" s="19" t="s">
        <v>59</v>
      </c>
      <c r="O268" s="18" t="s">
        <v>506</v>
      </c>
      <c r="P268" s="18" t="s">
        <v>485</v>
      </c>
      <c r="Q268" s="18" t="s">
        <v>242</v>
      </c>
      <c r="R268" s="20" t="s">
        <v>28</v>
      </c>
      <c r="S268" s="11" t="s">
        <v>29</v>
      </c>
      <c r="T268" s="12">
        <v>13200</v>
      </c>
      <c r="U268" s="12">
        <v>7500</v>
      </c>
      <c r="V268" s="9"/>
      <c r="W268" s="22">
        <v>6000</v>
      </c>
      <c r="X268" s="23">
        <v>0.8</v>
      </c>
      <c r="Y268" s="22">
        <v>1500</v>
      </c>
      <c r="Z268" s="21"/>
      <c r="AA268" s="22">
        <v>6000</v>
      </c>
      <c r="AB268" s="22">
        <v>6000</v>
      </c>
      <c r="AC268" s="21"/>
      <c r="AD268" s="22">
        <v>0</v>
      </c>
      <c r="AE268" s="23">
        <v>0</v>
      </c>
      <c r="AF268" s="22">
        <v>6000</v>
      </c>
      <c r="AG268" s="10">
        <v>0</v>
      </c>
      <c r="AH268" s="10">
        <v>0</v>
      </c>
      <c r="AI268" s="10">
        <v>0</v>
      </c>
      <c r="AJ268" s="10">
        <v>0</v>
      </c>
      <c r="AK268" s="10">
        <v>0</v>
      </c>
      <c r="AL268" s="10">
        <v>0</v>
      </c>
      <c r="AM268" s="10">
        <v>0</v>
      </c>
      <c r="AN268" s="10">
        <v>0</v>
      </c>
      <c r="AO268" s="10">
        <v>0</v>
      </c>
      <c r="AP268" s="10">
        <v>1200</v>
      </c>
      <c r="AQ268" s="10">
        <v>1200</v>
      </c>
      <c r="AR268" s="10">
        <v>1200</v>
      </c>
      <c r="AS268" s="10">
        <v>3900</v>
      </c>
      <c r="AT268" s="13">
        <f t="shared" si="9"/>
        <v>7500</v>
      </c>
      <c r="AU268" s="13">
        <f t="shared" si="8"/>
        <v>0</v>
      </c>
      <c r="AV268" s="68" t="str">
        <f>+IF(Tabla1[[#This Row],[NO CERT]]=0,"NO","SI")</f>
        <v>SI</v>
      </c>
      <c r="AZ268" t="s">
        <v>59</v>
      </c>
      <c r="BA268" t="s">
        <v>28</v>
      </c>
    </row>
    <row r="269" spans="1:53" x14ac:dyDescent="0.25">
      <c r="A269" s="15" t="s">
        <v>316</v>
      </c>
      <c r="B269" s="15" t="s">
        <v>318</v>
      </c>
      <c r="C269" s="16" t="s">
        <v>13</v>
      </c>
      <c r="D269" s="17" t="s">
        <v>661</v>
      </c>
      <c r="E269" s="18" t="s">
        <v>319</v>
      </c>
      <c r="F269" s="17" t="s">
        <v>320</v>
      </c>
      <c r="G269" s="17" t="s">
        <v>321</v>
      </c>
      <c r="H269" s="17" t="s">
        <v>442</v>
      </c>
      <c r="I269" s="18" t="s">
        <v>448</v>
      </c>
      <c r="J269" s="18" t="s">
        <v>440</v>
      </c>
      <c r="K269" s="18" t="s">
        <v>482</v>
      </c>
      <c r="L269" s="17" t="s">
        <v>506</v>
      </c>
      <c r="M269" s="17" t="s">
        <v>596</v>
      </c>
      <c r="N269" s="19" t="s">
        <v>59</v>
      </c>
      <c r="O269" s="18" t="s">
        <v>506</v>
      </c>
      <c r="P269" s="18" t="s">
        <v>485</v>
      </c>
      <c r="Q269" s="18" t="s">
        <v>243</v>
      </c>
      <c r="R269" s="20" t="s">
        <v>30</v>
      </c>
      <c r="S269" s="11" t="s">
        <v>31</v>
      </c>
      <c r="T269" s="12">
        <v>0</v>
      </c>
      <c r="U269" s="12">
        <v>16564</v>
      </c>
      <c r="V269" s="9"/>
      <c r="W269" s="22">
        <v>16563.75</v>
      </c>
      <c r="X269" s="23">
        <v>0.99998490702728815</v>
      </c>
      <c r="Y269" s="22">
        <v>0.25</v>
      </c>
      <c r="Z269" s="21"/>
      <c r="AA269" s="22">
        <v>16563.75</v>
      </c>
      <c r="AB269" s="22">
        <v>16563.75</v>
      </c>
      <c r="AC269" s="21"/>
      <c r="AD269" s="22">
        <v>10213.75</v>
      </c>
      <c r="AE269" s="23">
        <v>0.61662340014489259</v>
      </c>
      <c r="AF269" s="22">
        <v>6350</v>
      </c>
      <c r="AG269" s="10">
        <v>0</v>
      </c>
      <c r="AH269" s="10">
        <v>2593.75</v>
      </c>
      <c r="AI269" s="10">
        <v>0</v>
      </c>
      <c r="AJ269" s="10">
        <v>2540</v>
      </c>
      <c r="AK269" s="10">
        <v>1270</v>
      </c>
      <c r="AL269" s="10">
        <v>1270</v>
      </c>
      <c r="AM269" s="10">
        <v>1270</v>
      </c>
      <c r="AN269" s="10">
        <v>1270</v>
      </c>
      <c r="AO269" s="10">
        <v>0</v>
      </c>
      <c r="AP269" s="10">
        <v>1270</v>
      </c>
      <c r="AQ269" s="10">
        <v>0</v>
      </c>
      <c r="AR269" s="10">
        <v>3810.25</v>
      </c>
      <c r="AS269" s="10">
        <v>1270</v>
      </c>
      <c r="AT269" s="13">
        <f t="shared" si="9"/>
        <v>16564</v>
      </c>
      <c r="AU269" s="13">
        <f t="shared" si="8"/>
        <v>0</v>
      </c>
      <c r="AV269" s="68" t="str">
        <f>+IF(Tabla1[[#This Row],[NO CERT]]=0,"NO","SI")</f>
        <v>SI</v>
      </c>
      <c r="AZ269" t="s">
        <v>59</v>
      </c>
      <c r="BA269" t="s">
        <v>30</v>
      </c>
    </row>
    <row r="270" spans="1:53" x14ac:dyDescent="0.25">
      <c r="A270" s="15" t="s">
        <v>316</v>
      </c>
      <c r="B270" s="15" t="s">
        <v>318</v>
      </c>
      <c r="C270" s="16" t="s">
        <v>13</v>
      </c>
      <c r="D270" s="17" t="s">
        <v>661</v>
      </c>
      <c r="E270" s="18" t="s">
        <v>319</v>
      </c>
      <c r="F270" s="17" t="s">
        <v>320</v>
      </c>
      <c r="G270" s="17" t="s">
        <v>321</v>
      </c>
      <c r="H270" s="17" t="s">
        <v>442</v>
      </c>
      <c r="I270" s="18" t="s">
        <v>452</v>
      </c>
      <c r="J270" s="18" t="s">
        <v>445</v>
      </c>
      <c r="K270" s="18" t="s">
        <v>482</v>
      </c>
      <c r="L270" s="17" t="s">
        <v>506</v>
      </c>
      <c r="M270" s="17" t="s">
        <v>596</v>
      </c>
      <c r="N270" s="19" t="s">
        <v>59</v>
      </c>
      <c r="O270" s="18" t="s">
        <v>506</v>
      </c>
      <c r="P270" s="18" t="s">
        <v>485</v>
      </c>
      <c r="Q270" s="18" t="s">
        <v>244</v>
      </c>
      <c r="R270" s="20" t="s">
        <v>70</v>
      </c>
      <c r="S270" s="11" t="s">
        <v>71</v>
      </c>
      <c r="T270" s="12">
        <v>0</v>
      </c>
      <c r="U270" s="12">
        <v>36216</v>
      </c>
      <c r="V270" s="9"/>
      <c r="W270" s="22">
        <v>36216</v>
      </c>
      <c r="X270" s="23">
        <v>1</v>
      </c>
      <c r="Y270" s="22">
        <v>0</v>
      </c>
      <c r="Z270" s="21"/>
      <c r="AA270" s="22">
        <v>36216</v>
      </c>
      <c r="AB270" s="22">
        <v>36216</v>
      </c>
      <c r="AC270" s="21"/>
      <c r="AD270" s="22">
        <v>2594</v>
      </c>
      <c r="AE270" s="23">
        <v>7.1625800751049254E-2</v>
      </c>
      <c r="AF270" s="22">
        <v>33622</v>
      </c>
      <c r="AG270" s="10">
        <v>0</v>
      </c>
      <c r="AH270" s="10">
        <v>0</v>
      </c>
      <c r="AI270" s="10">
        <v>730</v>
      </c>
      <c r="AJ270" s="10">
        <v>751</v>
      </c>
      <c r="AK270" s="10">
        <v>0</v>
      </c>
      <c r="AL270" s="10">
        <v>0</v>
      </c>
      <c r="AM270" s="10">
        <v>1113</v>
      </c>
      <c r="AN270" s="10">
        <v>0</v>
      </c>
      <c r="AO270" s="10">
        <v>0</v>
      </c>
      <c r="AP270" s="10">
        <v>1500</v>
      </c>
      <c r="AQ270" s="10">
        <v>1500</v>
      </c>
      <c r="AR270" s="10">
        <v>1500</v>
      </c>
      <c r="AS270" s="10">
        <v>29122</v>
      </c>
      <c r="AT270" s="13">
        <f t="shared" si="9"/>
        <v>36216</v>
      </c>
      <c r="AU270" s="13">
        <f t="shared" si="8"/>
        <v>0</v>
      </c>
      <c r="AV270" s="68" t="str">
        <f>+IF(Tabla1[[#This Row],[NO CERT]]=0,"NO","SI")</f>
        <v>NO</v>
      </c>
      <c r="AZ270" t="s">
        <v>59</v>
      </c>
      <c r="BA270" t="s">
        <v>70</v>
      </c>
    </row>
    <row r="271" spans="1:53" x14ac:dyDescent="0.25">
      <c r="A271" s="15" t="s">
        <v>316</v>
      </c>
      <c r="B271" s="15" t="s">
        <v>318</v>
      </c>
      <c r="C271" s="16" t="s">
        <v>13</v>
      </c>
      <c r="D271" s="17" t="s">
        <v>661</v>
      </c>
      <c r="E271" s="18" t="s">
        <v>319</v>
      </c>
      <c r="F271" s="17" t="s">
        <v>320</v>
      </c>
      <c r="G271" s="17" t="s">
        <v>321</v>
      </c>
      <c r="H271" s="17" t="s">
        <v>442</v>
      </c>
      <c r="I271" s="18" t="s">
        <v>452</v>
      </c>
      <c r="J271" s="18" t="s">
        <v>445</v>
      </c>
      <c r="K271" s="18" t="s">
        <v>482</v>
      </c>
      <c r="L271" s="17" t="s">
        <v>506</v>
      </c>
      <c r="M271" s="17" t="s">
        <v>596</v>
      </c>
      <c r="N271" s="19" t="s">
        <v>59</v>
      </c>
      <c r="O271" s="18" t="s">
        <v>506</v>
      </c>
      <c r="P271" s="18" t="s">
        <v>485</v>
      </c>
      <c r="Q271" s="18" t="s">
        <v>245</v>
      </c>
      <c r="R271" s="20" t="s">
        <v>95</v>
      </c>
      <c r="S271" s="11" t="s">
        <v>96</v>
      </c>
      <c r="T271" s="12">
        <v>0</v>
      </c>
      <c r="U271" s="12">
        <v>2700</v>
      </c>
      <c r="V271" s="9"/>
      <c r="W271" s="22">
        <v>2700</v>
      </c>
      <c r="X271" s="23">
        <v>1</v>
      </c>
      <c r="Y271" s="22">
        <v>0</v>
      </c>
      <c r="Z271" s="21"/>
      <c r="AA271" s="22">
        <v>2700</v>
      </c>
      <c r="AB271" s="22">
        <v>2700</v>
      </c>
      <c r="AC271" s="21"/>
      <c r="AD271" s="22">
        <v>1350</v>
      </c>
      <c r="AE271" s="23">
        <v>0.5</v>
      </c>
      <c r="AF271" s="22">
        <v>1350</v>
      </c>
      <c r="AG271" s="10">
        <v>0</v>
      </c>
      <c r="AH271" s="10">
        <v>0</v>
      </c>
      <c r="AI271" s="10">
        <v>0</v>
      </c>
      <c r="AJ271" s="10">
        <v>270</v>
      </c>
      <c r="AK271" s="10">
        <v>270</v>
      </c>
      <c r="AL271" s="10">
        <v>270</v>
      </c>
      <c r="AM271" s="10">
        <v>270</v>
      </c>
      <c r="AN271" s="10">
        <v>270</v>
      </c>
      <c r="AO271" s="10">
        <v>0</v>
      </c>
      <c r="AP271" s="10">
        <v>165</v>
      </c>
      <c r="AQ271" s="10">
        <v>165</v>
      </c>
      <c r="AR271" s="10">
        <v>165</v>
      </c>
      <c r="AS271" s="10">
        <v>855</v>
      </c>
      <c r="AT271" s="13">
        <f t="shared" si="9"/>
        <v>2700</v>
      </c>
      <c r="AU271" s="13">
        <f t="shared" si="8"/>
        <v>0</v>
      </c>
      <c r="AV271" s="68" t="str">
        <f>+IF(Tabla1[[#This Row],[NO CERT]]=0,"NO","SI")</f>
        <v>NO</v>
      </c>
      <c r="AZ271" t="s">
        <v>59</v>
      </c>
      <c r="BA271" t="s">
        <v>95</v>
      </c>
    </row>
    <row r="272" spans="1:53" x14ac:dyDescent="0.25">
      <c r="A272" s="15" t="s">
        <v>316</v>
      </c>
      <c r="B272" s="15" t="s">
        <v>318</v>
      </c>
      <c r="C272" s="16" t="s">
        <v>13</v>
      </c>
      <c r="D272" s="17" t="s">
        <v>661</v>
      </c>
      <c r="E272" s="18" t="s">
        <v>319</v>
      </c>
      <c r="F272" s="17" t="s">
        <v>320</v>
      </c>
      <c r="G272" s="17" t="s">
        <v>321</v>
      </c>
      <c r="H272" s="17" t="s">
        <v>442</v>
      </c>
      <c r="I272" s="18" t="s">
        <v>452</v>
      </c>
      <c r="J272" s="18" t="s">
        <v>445</v>
      </c>
      <c r="K272" s="18" t="s">
        <v>482</v>
      </c>
      <c r="L272" s="17" t="s">
        <v>506</v>
      </c>
      <c r="M272" s="17" t="s">
        <v>596</v>
      </c>
      <c r="N272" s="19" t="s">
        <v>59</v>
      </c>
      <c r="O272" s="18" t="s">
        <v>506</v>
      </c>
      <c r="P272" s="18" t="s">
        <v>485</v>
      </c>
      <c r="Q272" s="18" t="s">
        <v>246</v>
      </c>
      <c r="R272" s="20" t="s">
        <v>72</v>
      </c>
      <c r="S272" s="11" t="s">
        <v>73</v>
      </c>
      <c r="T272" s="12">
        <v>40000</v>
      </c>
      <c r="U272" s="12">
        <v>80000</v>
      </c>
      <c r="V272" s="9"/>
      <c r="W272" s="22">
        <v>80000</v>
      </c>
      <c r="X272" s="23">
        <v>1</v>
      </c>
      <c r="Y272" s="22">
        <v>0</v>
      </c>
      <c r="Z272" s="21"/>
      <c r="AA272" s="22">
        <v>80000</v>
      </c>
      <c r="AB272" s="22">
        <v>80000</v>
      </c>
      <c r="AC272" s="21"/>
      <c r="AD272" s="22">
        <v>55710.35</v>
      </c>
      <c r="AE272" s="23">
        <v>0.69637937500000002</v>
      </c>
      <c r="AF272" s="22">
        <v>24289.65</v>
      </c>
      <c r="AG272" s="10">
        <v>0</v>
      </c>
      <c r="AH272" s="10">
        <v>4932.97</v>
      </c>
      <c r="AI272" s="10">
        <v>2509.38</v>
      </c>
      <c r="AJ272" s="10">
        <v>15195.69</v>
      </c>
      <c r="AK272" s="10">
        <v>7335.1</v>
      </c>
      <c r="AL272" s="10">
        <v>8428.93</v>
      </c>
      <c r="AM272" s="10">
        <v>12032.15</v>
      </c>
      <c r="AN272" s="10">
        <v>5276.13</v>
      </c>
      <c r="AO272" s="10">
        <v>0</v>
      </c>
      <c r="AP272" s="10">
        <v>8000</v>
      </c>
      <c r="AQ272" s="10">
        <v>8000</v>
      </c>
      <c r="AR272" s="10">
        <v>5565.7799999999988</v>
      </c>
      <c r="AS272" s="10">
        <v>2723.8699999999953</v>
      </c>
      <c r="AT272" s="13">
        <f t="shared" si="9"/>
        <v>80000</v>
      </c>
      <c r="AU272" s="13">
        <f t="shared" si="8"/>
        <v>0</v>
      </c>
      <c r="AV272" s="68" t="str">
        <f>+IF(Tabla1[[#This Row],[NO CERT]]=0,"NO","SI")</f>
        <v>NO</v>
      </c>
      <c r="AZ272" t="s">
        <v>59</v>
      </c>
      <c r="BA272" t="s">
        <v>72</v>
      </c>
    </row>
    <row r="273" spans="1:53" x14ac:dyDescent="0.25">
      <c r="A273" s="15" t="s">
        <v>316</v>
      </c>
      <c r="B273" s="15" t="s">
        <v>318</v>
      </c>
      <c r="C273" s="16" t="s">
        <v>13</v>
      </c>
      <c r="D273" s="17" t="s">
        <v>661</v>
      </c>
      <c r="E273" s="18" t="s">
        <v>319</v>
      </c>
      <c r="F273" s="17" t="s">
        <v>320</v>
      </c>
      <c r="G273" s="17" t="s">
        <v>321</v>
      </c>
      <c r="H273" s="17" t="s">
        <v>442</v>
      </c>
      <c r="I273" s="18" t="s">
        <v>468</v>
      </c>
      <c r="J273" s="18" t="s">
        <v>445</v>
      </c>
      <c r="K273" s="18" t="s">
        <v>482</v>
      </c>
      <c r="L273" s="17" t="s">
        <v>506</v>
      </c>
      <c r="M273" s="17" t="s">
        <v>596</v>
      </c>
      <c r="N273" s="19" t="s">
        <v>59</v>
      </c>
      <c r="O273" s="18" t="s">
        <v>506</v>
      </c>
      <c r="P273" s="18" t="s">
        <v>485</v>
      </c>
      <c r="Q273" s="18" t="s">
        <v>247</v>
      </c>
      <c r="R273" s="20" t="s">
        <v>74</v>
      </c>
      <c r="S273" s="11" t="s">
        <v>75</v>
      </c>
      <c r="T273" s="12">
        <v>369260</v>
      </c>
      <c r="U273" s="12">
        <v>212601</v>
      </c>
      <c r="V273" s="9"/>
      <c r="W273" s="22">
        <v>212573</v>
      </c>
      <c r="X273" s="23">
        <v>0.99986829789135512</v>
      </c>
      <c r="Y273" s="22">
        <v>28</v>
      </c>
      <c r="Z273" s="21"/>
      <c r="AA273" s="22">
        <v>212573</v>
      </c>
      <c r="AB273" s="22">
        <v>212573</v>
      </c>
      <c r="AC273" s="21"/>
      <c r="AD273" s="22">
        <v>89648</v>
      </c>
      <c r="AE273" s="23">
        <v>0.42167252270685462</v>
      </c>
      <c r="AF273" s="22">
        <v>122925</v>
      </c>
      <c r="AG273" s="10">
        <v>0</v>
      </c>
      <c r="AH273" s="10">
        <v>20239</v>
      </c>
      <c r="AI273" s="10">
        <v>0</v>
      </c>
      <c r="AJ273" s="10">
        <v>20239</v>
      </c>
      <c r="AK273" s="10">
        <v>0</v>
      </c>
      <c r="AL273" s="10">
        <v>0</v>
      </c>
      <c r="AM273" s="10">
        <v>0</v>
      </c>
      <c r="AN273" s="10">
        <v>49170</v>
      </c>
      <c r="AO273" s="10">
        <v>0</v>
      </c>
      <c r="AP273" s="10">
        <v>20239</v>
      </c>
      <c r="AQ273" s="10">
        <v>20239</v>
      </c>
      <c r="AR273" s="10">
        <v>20239</v>
      </c>
      <c r="AS273" s="10">
        <v>62236</v>
      </c>
      <c r="AT273" s="13">
        <f t="shared" si="9"/>
        <v>212601</v>
      </c>
      <c r="AU273" s="13">
        <f t="shared" si="8"/>
        <v>0</v>
      </c>
      <c r="AV273" s="68" t="str">
        <f>+IF(Tabla1[[#This Row],[NO CERT]]=0,"NO","SI")</f>
        <v>SI</v>
      </c>
      <c r="AZ273" t="s">
        <v>59</v>
      </c>
      <c r="BA273" t="s">
        <v>74</v>
      </c>
    </row>
    <row r="274" spans="1:53" x14ac:dyDescent="0.25">
      <c r="A274" s="15" t="s">
        <v>316</v>
      </c>
      <c r="B274" s="15" t="s">
        <v>318</v>
      </c>
      <c r="C274" s="16" t="s">
        <v>13</v>
      </c>
      <c r="D274" s="17" t="s">
        <v>661</v>
      </c>
      <c r="E274" s="18" t="s">
        <v>319</v>
      </c>
      <c r="F274" s="17" t="s">
        <v>320</v>
      </c>
      <c r="G274" s="17" t="s">
        <v>321</v>
      </c>
      <c r="H274" s="17" t="s">
        <v>442</v>
      </c>
      <c r="I274" s="18" t="s">
        <v>469</v>
      </c>
      <c r="J274" s="18" t="s">
        <v>445</v>
      </c>
      <c r="K274" s="18" t="s">
        <v>482</v>
      </c>
      <c r="L274" s="17" t="s">
        <v>506</v>
      </c>
      <c r="M274" s="17" t="s">
        <v>596</v>
      </c>
      <c r="N274" s="19" t="s">
        <v>59</v>
      </c>
      <c r="O274" s="18" t="s">
        <v>506</v>
      </c>
      <c r="P274" s="18" t="s">
        <v>485</v>
      </c>
      <c r="Q274" s="18" t="s">
        <v>248</v>
      </c>
      <c r="R274" s="20" t="s">
        <v>32</v>
      </c>
      <c r="S274" s="11" t="s">
        <v>33</v>
      </c>
      <c r="T274" s="12">
        <v>572815</v>
      </c>
      <c r="U274" s="12">
        <v>479263</v>
      </c>
      <c r="V274" s="9"/>
      <c r="W274" s="22">
        <v>468792.41</v>
      </c>
      <c r="X274" s="23">
        <v>0.97815272616496574</v>
      </c>
      <c r="Y274" s="22">
        <v>10470.590000000026</v>
      </c>
      <c r="Z274" s="21"/>
      <c r="AA274" s="22">
        <v>468792.41</v>
      </c>
      <c r="AB274" s="22">
        <v>468792.41000000003</v>
      </c>
      <c r="AC274" s="21"/>
      <c r="AD274" s="22">
        <v>301792.39999999997</v>
      </c>
      <c r="AE274" s="23">
        <v>0.62970102010795737</v>
      </c>
      <c r="AF274" s="22">
        <v>167000.01</v>
      </c>
      <c r="AG274" s="10">
        <v>0</v>
      </c>
      <c r="AH274" s="10">
        <v>44135.6</v>
      </c>
      <c r="AI274" s="10">
        <v>0</v>
      </c>
      <c r="AJ274" s="10">
        <v>44135.6</v>
      </c>
      <c r="AK274" s="10">
        <v>44135.6</v>
      </c>
      <c r="AL274" s="10">
        <v>41750</v>
      </c>
      <c r="AM274" s="10">
        <v>0</v>
      </c>
      <c r="AN274" s="10">
        <v>83500</v>
      </c>
      <c r="AO274" s="10">
        <v>44135.6</v>
      </c>
      <c r="AP274" s="10">
        <v>83500</v>
      </c>
      <c r="AQ274" s="10">
        <v>41750</v>
      </c>
      <c r="AR274" s="10">
        <v>41750</v>
      </c>
      <c r="AS274" s="10">
        <v>10470.600000000035</v>
      </c>
      <c r="AT274" s="13">
        <f t="shared" si="9"/>
        <v>479263</v>
      </c>
      <c r="AU274" s="13">
        <f t="shared" si="8"/>
        <v>0</v>
      </c>
      <c r="AV274" s="68" t="str">
        <f>+IF(Tabla1[[#This Row],[NO CERT]]=0,"NO","SI")</f>
        <v>SI</v>
      </c>
      <c r="AZ274" t="s">
        <v>59</v>
      </c>
      <c r="BA274" t="s">
        <v>32</v>
      </c>
    </row>
    <row r="275" spans="1:53" x14ac:dyDescent="0.25">
      <c r="A275" s="15" t="s">
        <v>316</v>
      </c>
      <c r="B275" s="15" t="s">
        <v>318</v>
      </c>
      <c r="C275" s="16" t="s">
        <v>13</v>
      </c>
      <c r="D275" s="17" t="s">
        <v>661</v>
      </c>
      <c r="E275" s="18" t="s">
        <v>319</v>
      </c>
      <c r="F275" s="17" t="s">
        <v>320</v>
      </c>
      <c r="G275" s="17" t="s">
        <v>321</v>
      </c>
      <c r="H275" s="17" t="s">
        <v>442</v>
      </c>
      <c r="I275" s="18" t="s">
        <v>449</v>
      </c>
      <c r="J275" s="18" t="s">
        <v>440</v>
      </c>
      <c r="K275" s="18" t="s">
        <v>482</v>
      </c>
      <c r="L275" s="17" t="s">
        <v>506</v>
      </c>
      <c r="M275" s="17" t="s">
        <v>596</v>
      </c>
      <c r="N275" s="19" t="s">
        <v>59</v>
      </c>
      <c r="O275" s="18" t="s">
        <v>506</v>
      </c>
      <c r="P275" s="18" t="s">
        <v>485</v>
      </c>
      <c r="Q275" s="18" t="s">
        <v>249</v>
      </c>
      <c r="R275" s="20" t="s">
        <v>34</v>
      </c>
      <c r="S275" s="11" t="s">
        <v>19</v>
      </c>
      <c r="T275" s="12">
        <v>15250</v>
      </c>
      <c r="U275" s="12">
        <v>32096</v>
      </c>
      <c r="V275" s="9"/>
      <c r="W275" s="22">
        <v>17000</v>
      </c>
      <c r="X275" s="23">
        <v>0.52966101694915257</v>
      </c>
      <c r="Y275" s="22">
        <v>15096</v>
      </c>
      <c r="Z275" s="21"/>
      <c r="AA275" s="22">
        <v>17000</v>
      </c>
      <c r="AB275" s="22">
        <v>17000</v>
      </c>
      <c r="AC275" s="21"/>
      <c r="AD275" s="22">
        <v>0</v>
      </c>
      <c r="AE275" s="23">
        <v>0</v>
      </c>
      <c r="AF275" s="22">
        <v>17000</v>
      </c>
      <c r="AG275" s="10">
        <v>0</v>
      </c>
      <c r="AH275" s="10">
        <v>0</v>
      </c>
      <c r="AI275" s="10">
        <v>0</v>
      </c>
      <c r="AJ275" s="10">
        <v>0</v>
      </c>
      <c r="AK275" s="10">
        <v>0</v>
      </c>
      <c r="AL275" s="10">
        <v>0</v>
      </c>
      <c r="AM275" s="10">
        <v>0</v>
      </c>
      <c r="AN275" s="10">
        <v>0</v>
      </c>
      <c r="AO275" s="10">
        <v>0</v>
      </c>
      <c r="AP275" s="10">
        <v>0</v>
      </c>
      <c r="AQ275" s="10">
        <v>15350</v>
      </c>
      <c r="AR275" s="10">
        <v>15250</v>
      </c>
      <c r="AS275" s="10">
        <v>1496</v>
      </c>
      <c r="AT275" s="13">
        <f t="shared" si="9"/>
        <v>32096</v>
      </c>
      <c r="AU275" s="13">
        <f t="shared" si="8"/>
        <v>0</v>
      </c>
      <c r="AV275" s="68" t="str">
        <f>+IF(Tabla1[[#This Row],[NO CERT]]=0,"NO","SI")</f>
        <v>SI</v>
      </c>
      <c r="AZ275" t="s">
        <v>59</v>
      </c>
      <c r="BA275" t="s">
        <v>34</v>
      </c>
    </row>
    <row r="276" spans="1:53" x14ac:dyDescent="0.25">
      <c r="A276" s="15" t="s">
        <v>316</v>
      </c>
      <c r="B276" s="15" t="s">
        <v>318</v>
      </c>
      <c r="C276" s="16" t="s">
        <v>13</v>
      </c>
      <c r="D276" s="17" t="s">
        <v>661</v>
      </c>
      <c r="E276" s="18" t="s">
        <v>319</v>
      </c>
      <c r="F276" s="17" t="s">
        <v>320</v>
      </c>
      <c r="G276" s="17" t="s">
        <v>321</v>
      </c>
      <c r="H276" s="17" t="s">
        <v>442</v>
      </c>
      <c r="I276" s="18" t="s">
        <v>449</v>
      </c>
      <c r="J276" s="18" t="s">
        <v>440</v>
      </c>
      <c r="K276" s="18" t="s">
        <v>482</v>
      </c>
      <c r="L276" s="17" t="s">
        <v>506</v>
      </c>
      <c r="M276" s="17" t="s">
        <v>596</v>
      </c>
      <c r="N276" s="19" t="s">
        <v>59</v>
      </c>
      <c r="O276" s="18" t="s">
        <v>506</v>
      </c>
      <c r="P276" s="18" t="s">
        <v>485</v>
      </c>
      <c r="Q276" s="18" t="s">
        <v>364</v>
      </c>
      <c r="R276" s="20" t="s">
        <v>363</v>
      </c>
      <c r="S276" s="11" t="s">
        <v>362</v>
      </c>
      <c r="T276" s="12">
        <v>20000</v>
      </c>
      <c r="U276" s="12">
        <v>4650</v>
      </c>
      <c r="V276" s="9"/>
      <c r="W276" s="22">
        <v>0</v>
      </c>
      <c r="X276" s="23">
        <v>0</v>
      </c>
      <c r="Y276" s="22">
        <v>4650</v>
      </c>
      <c r="Z276" s="21"/>
      <c r="AA276" s="22">
        <v>0</v>
      </c>
      <c r="AB276" s="22">
        <v>0</v>
      </c>
      <c r="AC276" s="21"/>
      <c r="AD276" s="22">
        <v>0</v>
      </c>
      <c r="AE276" s="23">
        <v>0</v>
      </c>
      <c r="AF276" s="22">
        <v>0</v>
      </c>
      <c r="AG276" s="10">
        <v>0</v>
      </c>
      <c r="AH276" s="10">
        <v>0</v>
      </c>
      <c r="AI276" s="10">
        <v>0</v>
      </c>
      <c r="AJ276" s="10">
        <v>0</v>
      </c>
      <c r="AK276" s="10">
        <v>0</v>
      </c>
      <c r="AL276" s="10">
        <v>0</v>
      </c>
      <c r="AM276" s="10">
        <v>0</v>
      </c>
      <c r="AN276" s="10">
        <v>0</v>
      </c>
      <c r="AO276" s="10">
        <v>0</v>
      </c>
      <c r="AP276" s="10">
        <v>0</v>
      </c>
      <c r="AQ276" s="10">
        <v>0</v>
      </c>
      <c r="AR276" s="10">
        <v>4650</v>
      </c>
      <c r="AS276" s="10">
        <v>0</v>
      </c>
      <c r="AT276" s="13">
        <f t="shared" si="9"/>
        <v>4650</v>
      </c>
      <c r="AU276" s="13">
        <f t="shared" si="8"/>
        <v>0</v>
      </c>
      <c r="AV276" s="68" t="str">
        <f>+IF(Tabla1[[#This Row],[NO CERT]]=0,"NO","SI")</f>
        <v>SI</v>
      </c>
      <c r="AZ276" t="s">
        <v>59</v>
      </c>
      <c r="BA276" t="s">
        <v>363</v>
      </c>
    </row>
    <row r="277" spans="1:53" x14ac:dyDescent="0.25">
      <c r="A277" s="15" t="s">
        <v>316</v>
      </c>
      <c r="B277" s="15" t="s">
        <v>318</v>
      </c>
      <c r="C277" s="16" t="s">
        <v>13</v>
      </c>
      <c r="D277" s="17" t="s">
        <v>661</v>
      </c>
      <c r="E277" s="18" t="s">
        <v>319</v>
      </c>
      <c r="F277" s="17" t="s">
        <v>320</v>
      </c>
      <c r="G277" s="17" t="s">
        <v>321</v>
      </c>
      <c r="H277" s="17" t="s">
        <v>442</v>
      </c>
      <c r="I277" s="18" t="s">
        <v>449</v>
      </c>
      <c r="J277" s="18" t="s">
        <v>440</v>
      </c>
      <c r="K277" s="18" t="s">
        <v>482</v>
      </c>
      <c r="L277" s="17" t="s">
        <v>506</v>
      </c>
      <c r="M277" s="17" t="s">
        <v>596</v>
      </c>
      <c r="N277" s="19" t="s">
        <v>59</v>
      </c>
      <c r="O277" s="18" t="s">
        <v>506</v>
      </c>
      <c r="P277" s="18" t="s">
        <v>485</v>
      </c>
      <c r="Q277" s="18" t="s">
        <v>250</v>
      </c>
      <c r="R277" s="20" t="s">
        <v>76</v>
      </c>
      <c r="S277" s="11" t="s">
        <v>77</v>
      </c>
      <c r="T277" s="12">
        <v>0</v>
      </c>
      <c r="U277" s="12">
        <v>9000</v>
      </c>
      <c r="V277" s="9"/>
      <c r="W277" s="22">
        <v>0</v>
      </c>
      <c r="X277" s="23">
        <v>0</v>
      </c>
      <c r="Y277" s="22">
        <v>9000</v>
      </c>
      <c r="Z277" s="21"/>
      <c r="AA277" s="22">
        <v>0</v>
      </c>
      <c r="AB277" s="22">
        <v>0</v>
      </c>
      <c r="AC277" s="21"/>
      <c r="AD277" s="22">
        <v>0</v>
      </c>
      <c r="AE277" s="23">
        <v>0</v>
      </c>
      <c r="AF277" s="22">
        <v>0</v>
      </c>
      <c r="AG277" s="10">
        <v>0</v>
      </c>
      <c r="AH277" s="10">
        <v>0</v>
      </c>
      <c r="AI277" s="10">
        <v>0</v>
      </c>
      <c r="AJ277" s="10">
        <v>0</v>
      </c>
      <c r="AK277" s="10">
        <v>0</v>
      </c>
      <c r="AL277" s="10">
        <v>0</v>
      </c>
      <c r="AM277" s="10">
        <v>0</v>
      </c>
      <c r="AN277" s="10">
        <v>0</v>
      </c>
      <c r="AO277" s="10">
        <v>0</v>
      </c>
      <c r="AP277" s="10">
        <v>3000</v>
      </c>
      <c r="AQ277" s="10">
        <v>0</v>
      </c>
      <c r="AR277" s="10">
        <v>3000</v>
      </c>
      <c r="AS277" s="10">
        <v>3000</v>
      </c>
      <c r="AT277" s="13">
        <f t="shared" si="9"/>
        <v>9000</v>
      </c>
      <c r="AU277" s="13">
        <f t="shared" si="8"/>
        <v>0</v>
      </c>
      <c r="AV277" s="68" t="str">
        <f>+IF(Tabla1[[#This Row],[NO CERT]]=0,"NO","SI")</f>
        <v>SI</v>
      </c>
      <c r="AZ277" t="s">
        <v>59</v>
      </c>
      <c r="BA277" t="s">
        <v>76</v>
      </c>
    </row>
    <row r="278" spans="1:53" x14ac:dyDescent="0.25">
      <c r="A278" s="15" t="s">
        <v>316</v>
      </c>
      <c r="B278" s="15" t="s">
        <v>318</v>
      </c>
      <c r="C278" s="16" t="s">
        <v>13</v>
      </c>
      <c r="D278" s="17" t="s">
        <v>661</v>
      </c>
      <c r="E278" s="18" t="s">
        <v>319</v>
      </c>
      <c r="F278" s="17" t="s">
        <v>320</v>
      </c>
      <c r="G278" s="17" t="s">
        <v>321</v>
      </c>
      <c r="H278" s="17" t="s">
        <v>442</v>
      </c>
      <c r="I278" s="18" t="s">
        <v>447</v>
      </c>
      <c r="J278" s="18" t="s">
        <v>445</v>
      </c>
      <c r="K278" s="18" t="s">
        <v>482</v>
      </c>
      <c r="L278" s="17" t="s">
        <v>506</v>
      </c>
      <c r="M278" s="17" t="s">
        <v>596</v>
      </c>
      <c r="N278" s="19" t="s">
        <v>59</v>
      </c>
      <c r="O278" s="18" t="s">
        <v>506</v>
      </c>
      <c r="P278" s="18" t="s">
        <v>485</v>
      </c>
      <c r="Q278" s="18" t="s">
        <v>251</v>
      </c>
      <c r="R278" s="20" t="s">
        <v>35</v>
      </c>
      <c r="S278" s="11" t="s">
        <v>36</v>
      </c>
      <c r="T278" s="12">
        <v>45068</v>
      </c>
      <c r="U278" s="12">
        <v>285600</v>
      </c>
      <c r="V278" s="9"/>
      <c r="W278" s="22">
        <v>285600</v>
      </c>
      <c r="X278" s="23">
        <v>1</v>
      </c>
      <c r="Y278" s="22">
        <v>0</v>
      </c>
      <c r="Z278" s="21"/>
      <c r="AA278" s="22">
        <v>285600</v>
      </c>
      <c r="AB278" s="22">
        <v>285600</v>
      </c>
      <c r="AC278" s="21"/>
      <c r="AD278" s="22">
        <v>190400</v>
      </c>
      <c r="AE278" s="23">
        <v>0.66666666666666663</v>
      </c>
      <c r="AF278" s="22">
        <v>95200</v>
      </c>
      <c r="AG278" s="10">
        <v>0</v>
      </c>
      <c r="AH278" s="10">
        <v>23800</v>
      </c>
      <c r="AI278" s="10">
        <v>23800</v>
      </c>
      <c r="AJ278" s="10">
        <v>23800</v>
      </c>
      <c r="AK278" s="10">
        <v>23800</v>
      </c>
      <c r="AL278" s="10">
        <v>23800</v>
      </c>
      <c r="AM278" s="10">
        <v>23800</v>
      </c>
      <c r="AN278" s="10">
        <v>23800</v>
      </c>
      <c r="AO278" s="10">
        <v>23800</v>
      </c>
      <c r="AP278" s="10">
        <v>0</v>
      </c>
      <c r="AQ278" s="10">
        <v>23800</v>
      </c>
      <c r="AR278" s="10">
        <v>23800</v>
      </c>
      <c r="AS278" s="10">
        <v>47600</v>
      </c>
      <c r="AT278" s="13">
        <f t="shared" si="9"/>
        <v>285600</v>
      </c>
      <c r="AU278" s="13">
        <f t="shared" si="8"/>
        <v>0</v>
      </c>
      <c r="AV278" s="68" t="str">
        <f>+IF(Tabla1[[#This Row],[NO CERT]]=0,"NO","SI")</f>
        <v>NO</v>
      </c>
      <c r="AZ278" t="s">
        <v>59</v>
      </c>
      <c r="BA278" t="s">
        <v>35</v>
      </c>
    </row>
    <row r="279" spans="1:53" x14ac:dyDescent="0.25">
      <c r="A279" s="15" t="s">
        <v>316</v>
      </c>
      <c r="B279" s="15" t="s">
        <v>318</v>
      </c>
      <c r="C279" s="16" t="s">
        <v>13</v>
      </c>
      <c r="D279" s="17" t="s">
        <v>661</v>
      </c>
      <c r="E279" s="18" t="s">
        <v>319</v>
      </c>
      <c r="F279" s="17" t="s">
        <v>320</v>
      </c>
      <c r="G279" s="17" t="s">
        <v>321</v>
      </c>
      <c r="H279" s="17" t="s">
        <v>442</v>
      </c>
      <c r="I279" s="18" t="s">
        <v>470</v>
      </c>
      <c r="J279" s="18" t="s">
        <v>445</v>
      </c>
      <c r="K279" s="18" t="s">
        <v>482</v>
      </c>
      <c r="L279" s="17" t="s">
        <v>506</v>
      </c>
      <c r="M279" s="17" t="s">
        <v>596</v>
      </c>
      <c r="N279" s="19" t="s">
        <v>59</v>
      </c>
      <c r="O279" s="18" t="s">
        <v>506</v>
      </c>
      <c r="P279" s="18" t="s">
        <v>485</v>
      </c>
      <c r="Q279" s="18" t="s">
        <v>253</v>
      </c>
      <c r="R279" s="20" t="s">
        <v>80</v>
      </c>
      <c r="S279" s="11" t="s">
        <v>81</v>
      </c>
      <c r="T279" s="12">
        <v>140000</v>
      </c>
      <c r="U279" s="12">
        <v>140000</v>
      </c>
      <c r="V279" s="9"/>
      <c r="W279" s="22">
        <v>140000</v>
      </c>
      <c r="X279" s="23">
        <v>1</v>
      </c>
      <c r="Y279" s="22">
        <v>0</v>
      </c>
      <c r="Z279" s="21"/>
      <c r="AA279" s="22">
        <v>0</v>
      </c>
      <c r="AB279" s="22">
        <v>0</v>
      </c>
      <c r="AC279" s="21"/>
      <c r="AD279" s="22">
        <v>0</v>
      </c>
      <c r="AE279" s="23">
        <v>0</v>
      </c>
      <c r="AF279" s="22">
        <v>140000</v>
      </c>
      <c r="AG279" s="10">
        <v>0</v>
      </c>
      <c r="AH279" s="10">
        <v>0</v>
      </c>
      <c r="AI279" s="10">
        <v>0</v>
      </c>
      <c r="AJ279" s="10">
        <v>0</v>
      </c>
      <c r="AK279" s="10">
        <v>0</v>
      </c>
      <c r="AL279" s="10">
        <v>0</v>
      </c>
      <c r="AM279" s="10">
        <v>0</v>
      </c>
      <c r="AN279" s="10">
        <v>0</v>
      </c>
      <c r="AO279" s="10">
        <v>0</v>
      </c>
      <c r="AP279" s="10">
        <v>140000</v>
      </c>
      <c r="AQ279" s="10">
        <v>0</v>
      </c>
      <c r="AR279" s="10">
        <v>0</v>
      </c>
      <c r="AS279" s="10">
        <v>0</v>
      </c>
      <c r="AT279" s="13">
        <f t="shared" si="9"/>
        <v>140000</v>
      </c>
      <c r="AU279" s="13">
        <f t="shared" si="8"/>
        <v>0</v>
      </c>
      <c r="AV279" s="68" t="str">
        <f>+IF(Tabla1[[#This Row],[NO CERT]]=0,"NO","SI")</f>
        <v>NO</v>
      </c>
      <c r="AZ279" t="s">
        <v>59</v>
      </c>
      <c r="BA279" t="s">
        <v>80</v>
      </c>
    </row>
    <row r="280" spans="1:53" x14ac:dyDescent="0.25">
      <c r="A280" s="15" t="s">
        <v>316</v>
      </c>
      <c r="B280" s="15" t="s">
        <v>318</v>
      </c>
      <c r="C280" s="16" t="s">
        <v>13</v>
      </c>
      <c r="D280" s="17" t="s">
        <v>661</v>
      </c>
      <c r="E280" s="18" t="s">
        <v>319</v>
      </c>
      <c r="F280" s="17" t="s">
        <v>320</v>
      </c>
      <c r="G280" s="17" t="s">
        <v>321</v>
      </c>
      <c r="H280" s="17" t="s">
        <v>442</v>
      </c>
      <c r="I280" s="18" t="s">
        <v>470</v>
      </c>
      <c r="J280" s="18" t="s">
        <v>445</v>
      </c>
      <c r="K280" s="18" t="s">
        <v>482</v>
      </c>
      <c r="L280" s="17" t="s">
        <v>506</v>
      </c>
      <c r="M280" s="17" t="s">
        <v>596</v>
      </c>
      <c r="N280" s="19" t="s">
        <v>59</v>
      </c>
      <c r="O280" s="18" t="s">
        <v>506</v>
      </c>
      <c r="P280" s="18" t="s">
        <v>485</v>
      </c>
      <c r="Q280" s="18" t="s">
        <v>254</v>
      </c>
      <c r="R280" s="20" t="s">
        <v>82</v>
      </c>
      <c r="S280" s="11" t="s">
        <v>83</v>
      </c>
      <c r="T280" s="12">
        <v>6000</v>
      </c>
      <c r="U280" s="12">
        <v>3420</v>
      </c>
      <c r="V280" s="9"/>
      <c r="W280" s="22">
        <v>3420</v>
      </c>
      <c r="X280" s="23">
        <v>1</v>
      </c>
      <c r="Y280" s="22">
        <v>0</v>
      </c>
      <c r="Z280" s="21"/>
      <c r="AA280" s="22">
        <v>3420</v>
      </c>
      <c r="AB280" s="22">
        <v>3420</v>
      </c>
      <c r="AC280" s="21"/>
      <c r="AD280" s="22">
        <v>3420</v>
      </c>
      <c r="AE280" s="23">
        <v>1</v>
      </c>
      <c r="AF280" s="22">
        <v>0</v>
      </c>
      <c r="AG280" s="10">
        <v>0</v>
      </c>
      <c r="AH280" s="10">
        <v>3420</v>
      </c>
      <c r="AI280" s="10">
        <v>0</v>
      </c>
      <c r="AJ280" s="10">
        <v>0</v>
      </c>
      <c r="AK280" s="10">
        <v>0</v>
      </c>
      <c r="AL280" s="10">
        <v>0</v>
      </c>
      <c r="AM280" s="10">
        <v>0</v>
      </c>
      <c r="AN280" s="10">
        <v>0</v>
      </c>
      <c r="AO280" s="10">
        <v>0</v>
      </c>
      <c r="AP280" s="10">
        <v>0</v>
      </c>
      <c r="AQ280" s="10">
        <v>0</v>
      </c>
      <c r="AR280" s="10">
        <v>0</v>
      </c>
      <c r="AS280" s="10">
        <v>0</v>
      </c>
      <c r="AT280" s="13">
        <f t="shared" si="9"/>
        <v>3420</v>
      </c>
      <c r="AU280" s="13">
        <f t="shared" si="8"/>
        <v>0</v>
      </c>
      <c r="AV280" s="68" t="str">
        <f>+IF(Tabla1[[#This Row],[NO CERT]]=0,"NO","SI")</f>
        <v>NO</v>
      </c>
      <c r="AZ280" t="s">
        <v>59</v>
      </c>
      <c r="BA280" t="s">
        <v>82</v>
      </c>
    </row>
    <row r="281" spans="1:53" x14ac:dyDescent="0.25">
      <c r="A281" s="15" t="s">
        <v>316</v>
      </c>
      <c r="B281" s="15" t="s">
        <v>318</v>
      </c>
      <c r="C281" s="16" t="s">
        <v>13</v>
      </c>
      <c r="D281" s="17" t="s">
        <v>661</v>
      </c>
      <c r="E281" s="18" t="s">
        <v>319</v>
      </c>
      <c r="F281" s="17" t="s">
        <v>320</v>
      </c>
      <c r="G281" s="17" t="s">
        <v>321</v>
      </c>
      <c r="H281" s="17" t="s">
        <v>442</v>
      </c>
      <c r="I281" s="18" t="s">
        <v>470</v>
      </c>
      <c r="J281" s="18" t="s">
        <v>445</v>
      </c>
      <c r="K281" s="18" t="s">
        <v>482</v>
      </c>
      <c r="L281" s="17" t="s">
        <v>506</v>
      </c>
      <c r="M281" s="17" t="s">
        <v>596</v>
      </c>
      <c r="N281" s="19" t="s">
        <v>59</v>
      </c>
      <c r="O281" s="18" t="s">
        <v>506</v>
      </c>
      <c r="P281" s="18" t="s">
        <v>485</v>
      </c>
      <c r="Q281" s="18" t="s">
        <v>255</v>
      </c>
      <c r="R281" s="20" t="s">
        <v>84</v>
      </c>
      <c r="S281" s="11" t="s">
        <v>85</v>
      </c>
      <c r="T281" s="12">
        <v>50000</v>
      </c>
      <c r="U281" s="12">
        <v>50000</v>
      </c>
      <c r="V281" s="9"/>
      <c r="W281" s="22">
        <v>50000</v>
      </c>
      <c r="X281" s="23">
        <v>1</v>
      </c>
      <c r="Y281" s="22">
        <v>0</v>
      </c>
      <c r="Z281" s="21"/>
      <c r="AA281" s="22">
        <v>0</v>
      </c>
      <c r="AB281" s="22">
        <v>0</v>
      </c>
      <c r="AC281" s="21"/>
      <c r="AD281" s="22">
        <v>0</v>
      </c>
      <c r="AE281" s="23">
        <v>0</v>
      </c>
      <c r="AF281" s="22">
        <v>50000</v>
      </c>
      <c r="AG281" s="10">
        <v>0</v>
      </c>
      <c r="AH281" s="10">
        <v>0</v>
      </c>
      <c r="AI281" s="10">
        <v>0</v>
      </c>
      <c r="AJ281" s="10">
        <v>0</v>
      </c>
      <c r="AK281" s="10">
        <v>0</v>
      </c>
      <c r="AL281" s="10">
        <v>0</v>
      </c>
      <c r="AM281" s="10">
        <v>0</v>
      </c>
      <c r="AN281" s="10">
        <v>0</v>
      </c>
      <c r="AO281" s="10">
        <v>0</v>
      </c>
      <c r="AP281" s="10">
        <v>50000</v>
      </c>
      <c r="AQ281" s="10">
        <v>0</v>
      </c>
      <c r="AR281" s="10">
        <v>0</v>
      </c>
      <c r="AS281" s="10">
        <v>0</v>
      </c>
      <c r="AT281" s="13">
        <f t="shared" si="9"/>
        <v>50000</v>
      </c>
      <c r="AU281" s="13">
        <f t="shared" si="8"/>
        <v>0</v>
      </c>
      <c r="AV281" s="68" t="str">
        <f>+IF(Tabla1[[#This Row],[NO CERT]]=0,"NO","SI")</f>
        <v>NO</v>
      </c>
      <c r="AZ281" t="s">
        <v>59</v>
      </c>
      <c r="BA281" t="s">
        <v>84</v>
      </c>
    </row>
    <row r="282" spans="1:53" x14ac:dyDescent="0.25">
      <c r="A282" s="15" t="s">
        <v>316</v>
      </c>
      <c r="B282" s="15" t="s">
        <v>318</v>
      </c>
      <c r="C282" s="16" t="s">
        <v>13</v>
      </c>
      <c r="D282" s="17" t="s">
        <v>661</v>
      </c>
      <c r="E282" s="18" t="s">
        <v>319</v>
      </c>
      <c r="F282" s="17" t="s">
        <v>320</v>
      </c>
      <c r="G282" s="17" t="s">
        <v>321</v>
      </c>
      <c r="H282" s="17" t="s">
        <v>442</v>
      </c>
      <c r="I282" s="18" t="s">
        <v>452</v>
      </c>
      <c r="J282" s="18" t="s">
        <v>445</v>
      </c>
      <c r="K282" s="18" t="s">
        <v>482</v>
      </c>
      <c r="L282" s="17" t="s">
        <v>506</v>
      </c>
      <c r="M282" s="17" t="s">
        <v>596</v>
      </c>
      <c r="N282" s="19" t="s">
        <v>59</v>
      </c>
      <c r="O282" s="18" t="s">
        <v>506</v>
      </c>
      <c r="P282" s="18" t="s">
        <v>485</v>
      </c>
      <c r="Q282" s="18" t="s">
        <v>256</v>
      </c>
      <c r="R282" s="20" t="s">
        <v>86</v>
      </c>
      <c r="S282" s="11" t="s">
        <v>87</v>
      </c>
      <c r="T282" s="12">
        <v>32000</v>
      </c>
      <c r="U282" s="12">
        <v>38776</v>
      </c>
      <c r="V282" s="9"/>
      <c r="W282" s="22">
        <v>32000</v>
      </c>
      <c r="X282" s="23">
        <v>0.82525273364968021</v>
      </c>
      <c r="Y282" s="22">
        <v>6776</v>
      </c>
      <c r="Z282" s="21"/>
      <c r="AA282" s="22">
        <v>0</v>
      </c>
      <c r="AB282" s="22">
        <v>0</v>
      </c>
      <c r="AC282" s="21"/>
      <c r="AD282" s="22">
        <v>0</v>
      </c>
      <c r="AE282" s="23">
        <v>0</v>
      </c>
      <c r="AF282" s="22">
        <v>32000</v>
      </c>
      <c r="AG282" s="10">
        <v>0</v>
      </c>
      <c r="AH282" s="10">
        <v>0</v>
      </c>
      <c r="AI282" s="10">
        <v>0</v>
      </c>
      <c r="AJ282" s="10">
        <v>0</v>
      </c>
      <c r="AK282" s="10">
        <v>0</v>
      </c>
      <c r="AL282" s="10">
        <v>0</v>
      </c>
      <c r="AM282" s="10">
        <v>0</v>
      </c>
      <c r="AN282" s="10">
        <v>0</v>
      </c>
      <c r="AO282" s="10">
        <v>0</v>
      </c>
      <c r="AP282" s="10">
        <v>38097</v>
      </c>
      <c r="AQ282" s="10">
        <v>679</v>
      </c>
      <c r="AR282" s="10">
        <v>0</v>
      </c>
      <c r="AS282" s="10">
        <v>0</v>
      </c>
      <c r="AT282" s="13">
        <f t="shared" si="9"/>
        <v>38776</v>
      </c>
      <c r="AU282" s="13">
        <f t="shared" si="8"/>
        <v>0</v>
      </c>
      <c r="AV282" s="68" t="str">
        <f>+IF(Tabla1[[#This Row],[NO CERT]]=0,"NO","SI")</f>
        <v>SI</v>
      </c>
      <c r="AZ282" t="s">
        <v>59</v>
      </c>
      <c r="BA282" t="s">
        <v>86</v>
      </c>
    </row>
    <row r="283" spans="1:53" x14ac:dyDescent="0.25">
      <c r="A283" s="15" t="s">
        <v>316</v>
      </c>
      <c r="B283" s="15" t="s">
        <v>318</v>
      </c>
      <c r="C283" s="16" t="s">
        <v>13</v>
      </c>
      <c r="D283" s="17" t="s">
        <v>661</v>
      </c>
      <c r="E283" s="18" t="s">
        <v>319</v>
      </c>
      <c r="F283" s="17" t="s">
        <v>320</v>
      </c>
      <c r="G283" s="17" t="s">
        <v>321</v>
      </c>
      <c r="H283" s="17" t="s">
        <v>442</v>
      </c>
      <c r="I283" s="18" t="s">
        <v>452</v>
      </c>
      <c r="J283" s="18" t="s">
        <v>445</v>
      </c>
      <c r="K283" s="18" t="s">
        <v>482</v>
      </c>
      <c r="L283" s="17" t="s">
        <v>506</v>
      </c>
      <c r="M283" s="17" t="s">
        <v>596</v>
      </c>
      <c r="N283" s="19" t="s">
        <v>59</v>
      </c>
      <c r="O283" s="18" t="s">
        <v>506</v>
      </c>
      <c r="P283" s="18" t="s">
        <v>485</v>
      </c>
      <c r="Q283" s="18" t="s">
        <v>263</v>
      </c>
      <c r="R283" s="20" t="s">
        <v>37</v>
      </c>
      <c r="S283" s="11" t="s">
        <v>38</v>
      </c>
      <c r="T283" s="12">
        <v>50000</v>
      </c>
      <c r="U283" s="12">
        <v>12849</v>
      </c>
      <c r="V283" s="9"/>
      <c r="W283" s="22">
        <v>12849</v>
      </c>
      <c r="X283" s="23">
        <v>1</v>
      </c>
      <c r="Y283" s="22">
        <v>0</v>
      </c>
      <c r="Z283" s="21"/>
      <c r="AA283" s="22">
        <v>0</v>
      </c>
      <c r="AB283" s="22">
        <v>0</v>
      </c>
      <c r="AC283" s="21"/>
      <c r="AD283" s="22">
        <v>0</v>
      </c>
      <c r="AE283" s="23">
        <v>0</v>
      </c>
      <c r="AF283" s="22">
        <v>12849</v>
      </c>
      <c r="AG283" s="10">
        <v>0</v>
      </c>
      <c r="AH283" s="10">
        <v>0</v>
      </c>
      <c r="AI283" s="10">
        <v>0</v>
      </c>
      <c r="AJ283" s="10">
        <v>0</v>
      </c>
      <c r="AK283" s="10">
        <v>0</v>
      </c>
      <c r="AL283" s="10">
        <v>0</v>
      </c>
      <c r="AM283" s="10">
        <v>0</v>
      </c>
      <c r="AN283" s="10">
        <v>0</v>
      </c>
      <c r="AO283" s="10">
        <v>0</v>
      </c>
      <c r="AP283" s="10">
        <v>0</v>
      </c>
      <c r="AQ283" s="10">
        <v>0</v>
      </c>
      <c r="AR283" s="10">
        <v>0</v>
      </c>
      <c r="AS283" s="10">
        <v>12849</v>
      </c>
      <c r="AT283" s="13">
        <f t="shared" si="9"/>
        <v>12849</v>
      </c>
      <c r="AU283" s="13">
        <f t="shared" si="8"/>
        <v>0</v>
      </c>
      <c r="AV283" s="68" t="str">
        <f>+IF(Tabla1[[#This Row],[NO CERT]]=0,"NO","SI")</f>
        <v>NO</v>
      </c>
      <c r="AZ283" t="s">
        <v>59</v>
      </c>
      <c r="BA283" t="s">
        <v>37</v>
      </c>
    </row>
    <row r="284" spans="1:53" x14ac:dyDescent="0.25">
      <c r="A284" s="15" t="s">
        <v>316</v>
      </c>
      <c r="B284" s="15" t="s">
        <v>318</v>
      </c>
      <c r="C284" s="16" t="s">
        <v>13</v>
      </c>
      <c r="D284" s="17" t="s">
        <v>661</v>
      </c>
      <c r="E284" s="18" t="s">
        <v>319</v>
      </c>
      <c r="F284" s="17" t="s">
        <v>320</v>
      </c>
      <c r="G284" s="17" t="s">
        <v>321</v>
      </c>
      <c r="H284" s="17" t="s">
        <v>442</v>
      </c>
      <c r="I284" s="18" t="s">
        <v>465</v>
      </c>
      <c r="J284" s="18" t="s">
        <v>440</v>
      </c>
      <c r="K284" s="18" t="s">
        <v>482</v>
      </c>
      <c r="L284" s="17" t="s">
        <v>506</v>
      </c>
      <c r="M284" s="17" t="s">
        <v>596</v>
      </c>
      <c r="N284" s="19" t="s">
        <v>59</v>
      </c>
      <c r="O284" s="18" t="s">
        <v>506</v>
      </c>
      <c r="P284" s="18" t="s">
        <v>485</v>
      </c>
      <c r="Q284" s="18" t="s">
        <v>229</v>
      </c>
      <c r="R284" s="20" t="s">
        <v>39</v>
      </c>
      <c r="S284" s="11" t="s">
        <v>40</v>
      </c>
      <c r="T284" s="12">
        <v>233200</v>
      </c>
      <c r="U284" s="12">
        <v>157160</v>
      </c>
      <c r="V284" s="9"/>
      <c r="W284" s="22">
        <v>155660</v>
      </c>
      <c r="X284" s="23">
        <v>0.99045558666327305</v>
      </c>
      <c r="Y284" s="22">
        <v>1500</v>
      </c>
      <c r="Z284" s="21"/>
      <c r="AA284" s="22">
        <v>99317.2</v>
      </c>
      <c r="AB284" s="22">
        <v>98752.56</v>
      </c>
      <c r="AC284" s="21"/>
      <c r="AD284" s="22">
        <v>98752.56</v>
      </c>
      <c r="AE284" s="23">
        <v>0.62835683379994911</v>
      </c>
      <c r="AF284" s="22">
        <v>56907.44</v>
      </c>
      <c r="AG284" s="10">
        <v>0</v>
      </c>
      <c r="AH284" s="10">
        <v>25797.96</v>
      </c>
      <c r="AI284" s="10">
        <v>20718.099999999999</v>
      </c>
      <c r="AJ284" s="10">
        <v>21788.799999999999</v>
      </c>
      <c r="AK284" s="10">
        <v>24449.84</v>
      </c>
      <c r="AL284" s="10">
        <v>832.63</v>
      </c>
      <c r="AM284" s="10">
        <v>2476.33</v>
      </c>
      <c r="AN284" s="10">
        <v>2688.9</v>
      </c>
      <c r="AO284" s="10">
        <v>0</v>
      </c>
      <c r="AP284" s="10">
        <v>9602.0400000000081</v>
      </c>
      <c r="AQ284" s="10">
        <v>25970.629999999976</v>
      </c>
      <c r="AR284" s="10">
        <v>13023.670000000013</v>
      </c>
      <c r="AS284" s="10">
        <v>9811.1000000000058</v>
      </c>
      <c r="AT284" s="13">
        <f t="shared" si="9"/>
        <v>157160</v>
      </c>
      <c r="AU284" s="13">
        <f t="shared" si="8"/>
        <v>0</v>
      </c>
      <c r="AV284" s="68" t="str">
        <f>+IF(Tabla1[[#This Row],[NO CERT]]=0,"NO","SI")</f>
        <v>SI</v>
      </c>
      <c r="AZ284" t="s">
        <v>59</v>
      </c>
      <c r="BA284" t="s">
        <v>39</v>
      </c>
    </row>
    <row r="285" spans="1:53" x14ac:dyDescent="0.25">
      <c r="A285" s="15" t="s">
        <v>316</v>
      </c>
      <c r="B285" s="15" t="s">
        <v>318</v>
      </c>
      <c r="C285" s="16" t="s">
        <v>13</v>
      </c>
      <c r="D285" s="17" t="s">
        <v>661</v>
      </c>
      <c r="E285" s="18" t="s">
        <v>319</v>
      </c>
      <c r="F285" s="17" t="s">
        <v>320</v>
      </c>
      <c r="G285" s="17" t="s">
        <v>321</v>
      </c>
      <c r="H285" s="17" t="s">
        <v>442</v>
      </c>
      <c r="I285" s="18" t="s">
        <v>450</v>
      </c>
      <c r="J285" s="18" t="s">
        <v>445</v>
      </c>
      <c r="K285" s="18" t="s">
        <v>482</v>
      </c>
      <c r="L285" s="17" t="s">
        <v>506</v>
      </c>
      <c r="M285" s="17" t="s">
        <v>596</v>
      </c>
      <c r="N285" s="19" t="s">
        <v>59</v>
      </c>
      <c r="O285" s="18" t="s">
        <v>506</v>
      </c>
      <c r="P285" s="18" t="s">
        <v>485</v>
      </c>
      <c r="Q285" s="18" t="s">
        <v>655</v>
      </c>
      <c r="R285" s="20" t="s">
        <v>41</v>
      </c>
      <c r="S285" s="11" t="s">
        <v>657</v>
      </c>
      <c r="T285" s="12">
        <v>250780</v>
      </c>
      <c r="U285" s="12">
        <v>1270000</v>
      </c>
      <c r="V285" s="9"/>
      <c r="W285" s="22">
        <v>1270000</v>
      </c>
      <c r="X285" s="23">
        <v>1</v>
      </c>
      <c r="Y285" s="22">
        <v>0</v>
      </c>
      <c r="Z285" s="21"/>
      <c r="AA285" s="22">
        <v>1270000</v>
      </c>
      <c r="AB285" s="22">
        <v>1201000</v>
      </c>
      <c r="AC285" s="21"/>
      <c r="AD285" s="22">
        <v>1023000</v>
      </c>
      <c r="AE285" s="23">
        <v>0.80551181102362202</v>
      </c>
      <c r="AF285" s="22">
        <v>247000</v>
      </c>
      <c r="AG285" s="10">
        <v>66000</v>
      </c>
      <c r="AH285" s="10">
        <v>79500</v>
      </c>
      <c r="AI285" s="10">
        <v>123500</v>
      </c>
      <c r="AJ285" s="10">
        <v>108500</v>
      </c>
      <c r="AK285" s="10">
        <v>155500</v>
      </c>
      <c r="AL285" s="10">
        <v>111000</v>
      </c>
      <c r="AM285" s="10">
        <v>143500</v>
      </c>
      <c r="AN285" s="10">
        <v>150000</v>
      </c>
      <c r="AO285" s="10">
        <v>85500</v>
      </c>
      <c r="AP285" s="10">
        <v>0</v>
      </c>
      <c r="AQ285" s="10">
        <v>23500</v>
      </c>
      <c r="AR285" s="10">
        <v>211000</v>
      </c>
      <c r="AS285" s="10">
        <v>12500</v>
      </c>
      <c r="AT285" s="13">
        <f t="shared" si="9"/>
        <v>1270000</v>
      </c>
      <c r="AU285" s="13">
        <f t="shared" si="8"/>
        <v>0</v>
      </c>
      <c r="AV285" s="68" t="str">
        <f>+IF(Tabla1[[#This Row],[NO CERT]]=0,"NO","SI")</f>
        <v>NO</v>
      </c>
      <c r="AZ285" t="s">
        <v>59</v>
      </c>
      <c r="BA285" t="s">
        <v>41</v>
      </c>
    </row>
    <row r="286" spans="1:53" x14ac:dyDescent="0.25">
      <c r="A286" s="15" t="s">
        <v>316</v>
      </c>
      <c r="B286" s="15" t="s">
        <v>318</v>
      </c>
      <c r="C286" s="16" t="s">
        <v>13</v>
      </c>
      <c r="D286" s="17" t="s">
        <v>661</v>
      </c>
      <c r="E286" s="18" t="s">
        <v>319</v>
      </c>
      <c r="F286" s="17" t="s">
        <v>320</v>
      </c>
      <c r="G286" s="17" t="s">
        <v>321</v>
      </c>
      <c r="H286" s="17" t="s">
        <v>442</v>
      </c>
      <c r="I286" s="18" t="s">
        <v>671</v>
      </c>
      <c r="J286" s="18" t="s">
        <v>445</v>
      </c>
      <c r="K286" s="18" t="s">
        <v>482</v>
      </c>
      <c r="L286" s="17" t="s">
        <v>506</v>
      </c>
      <c r="M286" s="17" t="s">
        <v>596</v>
      </c>
      <c r="N286" s="19" t="s">
        <v>59</v>
      </c>
      <c r="O286" s="18" t="s">
        <v>506</v>
      </c>
      <c r="P286" s="18" t="s">
        <v>491</v>
      </c>
      <c r="Q286" s="18" t="s">
        <v>260</v>
      </c>
      <c r="R286" s="20" t="s">
        <v>50</v>
      </c>
      <c r="S286" s="11" t="s">
        <v>51</v>
      </c>
      <c r="T286" s="12">
        <v>0</v>
      </c>
      <c r="U286" s="12">
        <v>7060</v>
      </c>
      <c r="V286" s="9"/>
      <c r="W286" s="22">
        <v>7059.82</v>
      </c>
      <c r="X286" s="23">
        <v>0.9999745042492918</v>
      </c>
      <c r="Y286" s="22">
        <v>0.18000000000029104</v>
      </c>
      <c r="Z286" s="21"/>
      <c r="AA286" s="22">
        <v>7059.82</v>
      </c>
      <c r="AB286" s="22">
        <v>7059.82</v>
      </c>
      <c r="AC286" s="21"/>
      <c r="AD286" s="22">
        <v>7059.82</v>
      </c>
      <c r="AE286" s="23">
        <v>0.9999745042492918</v>
      </c>
      <c r="AF286" s="22">
        <v>0</v>
      </c>
      <c r="AG286" s="10">
        <v>0</v>
      </c>
      <c r="AH286" s="10">
        <v>0</v>
      </c>
      <c r="AI286" s="10">
        <v>0</v>
      </c>
      <c r="AJ286" s="10">
        <v>0</v>
      </c>
      <c r="AK286" s="10">
        <v>0</v>
      </c>
      <c r="AL286" s="10">
        <v>7059.82</v>
      </c>
      <c r="AM286" s="10">
        <v>0</v>
      </c>
      <c r="AN286" s="10">
        <v>0</v>
      </c>
      <c r="AO286" s="10">
        <v>0</v>
      </c>
      <c r="AP286" s="10">
        <v>0</v>
      </c>
      <c r="AQ286" s="10">
        <v>0</v>
      </c>
      <c r="AR286" s="10">
        <v>0</v>
      </c>
      <c r="AS286" s="10">
        <v>0.18000000000029104</v>
      </c>
      <c r="AT286" s="13">
        <f t="shared" si="9"/>
        <v>7060</v>
      </c>
      <c r="AU286" s="13">
        <f t="shared" si="8"/>
        <v>0</v>
      </c>
      <c r="AV286" s="68" t="str">
        <f>+IF(Tabla1[[#This Row],[NO CERT]]=0,"NO","SI")</f>
        <v>SI</v>
      </c>
      <c r="AZ286" t="s">
        <v>59</v>
      </c>
      <c r="BA286" t="s">
        <v>50</v>
      </c>
    </row>
    <row r="287" spans="1:53" x14ac:dyDescent="0.25">
      <c r="A287" s="15" t="s">
        <v>316</v>
      </c>
      <c r="B287" s="15" t="s">
        <v>318</v>
      </c>
      <c r="C287" s="16" t="s">
        <v>13</v>
      </c>
      <c r="D287" s="17" t="s">
        <v>661</v>
      </c>
      <c r="E287" s="18" t="s">
        <v>319</v>
      </c>
      <c r="F287" s="17" t="s">
        <v>320</v>
      </c>
      <c r="G287" s="17" t="s">
        <v>321</v>
      </c>
      <c r="H287" s="17" t="s">
        <v>442</v>
      </c>
      <c r="I287" s="18" t="s">
        <v>673</v>
      </c>
      <c r="J287" s="18" t="s">
        <v>440</v>
      </c>
      <c r="K287" s="18" t="s">
        <v>482</v>
      </c>
      <c r="L287" s="17" t="s">
        <v>506</v>
      </c>
      <c r="M287" s="17" t="s">
        <v>596</v>
      </c>
      <c r="N287" s="19" t="s">
        <v>59</v>
      </c>
      <c r="O287" s="18" t="s">
        <v>506</v>
      </c>
      <c r="P287" s="18" t="s">
        <v>492</v>
      </c>
      <c r="Q287" s="18" t="s">
        <v>385</v>
      </c>
      <c r="R287" s="20" t="s">
        <v>384</v>
      </c>
      <c r="S287" s="11" t="s">
        <v>386</v>
      </c>
      <c r="T287" s="12">
        <v>534675</v>
      </c>
      <c r="U287" s="12">
        <v>271075</v>
      </c>
      <c r="V287" s="9"/>
      <c r="W287" s="22">
        <v>216595</v>
      </c>
      <c r="X287" s="23">
        <v>0.79902241077192659</v>
      </c>
      <c r="Y287" s="22">
        <v>54480</v>
      </c>
      <c r="Z287" s="21"/>
      <c r="AA287" s="22">
        <v>0</v>
      </c>
      <c r="AB287" s="22">
        <v>0</v>
      </c>
      <c r="AC287" s="21"/>
      <c r="AD287" s="22">
        <v>0</v>
      </c>
      <c r="AE287" s="23">
        <v>0</v>
      </c>
      <c r="AF287" s="22">
        <v>216595</v>
      </c>
      <c r="AG287" s="10">
        <v>0</v>
      </c>
      <c r="AH287" s="10">
        <v>0</v>
      </c>
      <c r="AI287" s="10">
        <v>0</v>
      </c>
      <c r="AJ287" s="10">
        <v>0</v>
      </c>
      <c r="AK287" s="10">
        <v>0</v>
      </c>
      <c r="AL287" s="10">
        <v>0</v>
      </c>
      <c r="AM287" s="10">
        <v>0</v>
      </c>
      <c r="AN287" s="10">
        <v>0</v>
      </c>
      <c r="AO287" s="10">
        <v>0</v>
      </c>
      <c r="AP287" s="10">
        <v>0</v>
      </c>
      <c r="AQ287" s="10">
        <v>271075</v>
      </c>
      <c r="AR287" s="10">
        <v>0</v>
      </c>
      <c r="AS287" s="10">
        <v>0</v>
      </c>
      <c r="AT287" s="13">
        <f t="shared" si="9"/>
        <v>271075</v>
      </c>
      <c r="AU287" s="13">
        <f t="shared" si="8"/>
        <v>0</v>
      </c>
      <c r="AV287" s="68" t="str">
        <f>+IF(Tabla1[[#This Row],[NO CERT]]=0,"NO","SI")</f>
        <v>SI</v>
      </c>
      <c r="AZ287" t="s">
        <v>59</v>
      </c>
      <c r="BA287" t="s">
        <v>384</v>
      </c>
    </row>
    <row r="288" spans="1:53" x14ac:dyDescent="0.25">
      <c r="A288" s="15" t="s">
        <v>316</v>
      </c>
      <c r="B288" s="15" t="s">
        <v>318</v>
      </c>
      <c r="C288" s="16" t="s">
        <v>13</v>
      </c>
      <c r="D288" s="17" t="s">
        <v>661</v>
      </c>
      <c r="E288" s="18" t="s">
        <v>319</v>
      </c>
      <c r="F288" s="17" t="s">
        <v>320</v>
      </c>
      <c r="G288" s="17" t="s">
        <v>321</v>
      </c>
      <c r="H288" s="17" t="s">
        <v>442</v>
      </c>
      <c r="I288" s="18" t="s">
        <v>676</v>
      </c>
      <c r="J288" s="18" t="s">
        <v>440</v>
      </c>
      <c r="K288" s="18" t="s">
        <v>482</v>
      </c>
      <c r="L288" s="17" t="s">
        <v>506</v>
      </c>
      <c r="M288" s="17" t="s">
        <v>596</v>
      </c>
      <c r="N288" s="19" t="s">
        <v>59</v>
      </c>
      <c r="O288" s="18" t="s">
        <v>506</v>
      </c>
      <c r="P288" s="18" t="s">
        <v>492</v>
      </c>
      <c r="Q288" s="18" t="s">
        <v>264</v>
      </c>
      <c r="R288" s="20" t="s">
        <v>168</v>
      </c>
      <c r="S288" s="11" t="s">
        <v>169</v>
      </c>
      <c r="T288" s="12">
        <v>0</v>
      </c>
      <c r="U288" s="12">
        <v>0</v>
      </c>
      <c r="V288" s="9"/>
      <c r="W288" s="22">
        <v>0</v>
      </c>
      <c r="X288" s="23">
        <v>0</v>
      </c>
      <c r="Y288" s="22">
        <v>0</v>
      </c>
      <c r="Z288" s="21"/>
      <c r="AA288" s="22">
        <v>0</v>
      </c>
      <c r="AB288" s="22">
        <v>0</v>
      </c>
      <c r="AC288" s="21"/>
      <c r="AD288" s="22">
        <v>0</v>
      </c>
      <c r="AE288" s="23">
        <v>0</v>
      </c>
      <c r="AF288" s="22">
        <v>0</v>
      </c>
      <c r="AG288" s="10">
        <v>0</v>
      </c>
      <c r="AH288" s="10">
        <v>0</v>
      </c>
      <c r="AI288" s="10">
        <v>0</v>
      </c>
      <c r="AJ288" s="10">
        <v>0</v>
      </c>
      <c r="AK288" s="10">
        <v>0</v>
      </c>
      <c r="AL288" s="10">
        <v>0</v>
      </c>
      <c r="AM288" s="10">
        <v>0</v>
      </c>
      <c r="AN288" s="10">
        <v>0</v>
      </c>
      <c r="AO288" s="10">
        <v>0</v>
      </c>
      <c r="AP288" s="10">
        <v>0</v>
      </c>
      <c r="AQ288" s="10">
        <v>0</v>
      </c>
      <c r="AR288" s="10">
        <v>0</v>
      </c>
      <c r="AS288" s="10">
        <v>0</v>
      </c>
      <c r="AT288" s="13">
        <f t="shared" si="9"/>
        <v>0</v>
      </c>
      <c r="AU288" s="13">
        <f t="shared" si="8"/>
        <v>0</v>
      </c>
      <c r="AV288" s="68" t="str">
        <f>+IF(Tabla1[[#This Row],[NO CERT]]=0,"NO","SI")</f>
        <v>NO</v>
      </c>
      <c r="AZ288" t="s">
        <v>59</v>
      </c>
      <c r="BA288" t="s">
        <v>168</v>
      </c>
    </row>
    <row r="289" spans="1:53" x14ac:dyDescent="0.25">
      <c r="A289" s="15" t="s">
        <v>316</v>
      </c>
      <c r="B289" s="15" t="s">
        <v>318</v>
      </c>
      <c r="C289" s="16" t="s">
        <v>13</v>
      </c>
      <c r="D289" s="17" t="s">
        <v>661</v>
      </c>
      <c r="E289" s="18" t="s">
        <v>319</v>
      </c>
      <c r="F289" s="17" t="s">
        <v>320</v>
      </c>
      <c r="G289" s="17" t="s">
        <v>321</v>
      </c>
      <c r="H289" s="17" t="s">
        <v>442</v>
      </c>
      <c r="I289" s="18" t="s">
        <v>397</v>
      </c>
      <c r="J289" s="18" t="s">
        <v>440</v>
      </c>
      <c r="K289" s="18" t="s">
        <v>482</v>
      </c>
      <c r="L289" s="17" t="s">
        <v>506</v>
      </c>
      <c r="M289" s="17" t="s">
        <v>596</v>
      </c>
      <c r="N289" s="19" t="s">
        <v>59</v>
      </c>
      <c r="O289" s="18" t="s">
        <v>506</v>
      </c>
      <c r="P289" s="18" t="s">
        <v>492</v>
      </c>
      <c r="Q289" s="18" t="s">
        <v>396</v>
      </c>
      <c r="R289" s="20" t="s">
        <v>395</v>
      </c>
      <c r="S289" s="11" t="s">
        <v>397</v>
      </c>
      <c r="T289" s="12">
        <v>0</v>
      </c>
      <c r="U289" s="12">
        <v>2850</v>
      </c>
      <c r="V289" s="9"/>
      <c r="W289" s="22">
        <v>2850</v>
      </c>
      <c r="X289" s="23">
        <v>1</v>
      </c>
      <c r="Y289" s="22">
        <v>0</v>
      </c>
      <c r="Z289" s="21"/>
      <c r="AA289" s="22">
        <v>2850</v>
      </c>
      <c r="AB289" s="22">
        <v>2850</v>
      </c>
      <c r="AC289" s="21"/>
      <c r="AD289" s="22">
        <v>0</v>
      </c>
      <c r="AE289" s="23">
        <v>0</v>
      </c>
      <c r="AF289" s="22">
        <v>2850</v>
      </c>
      <c r="AG289" s="10">
        <v>0</v>
      </c>
      <c r="AH289" s="10">
        <v>0</v>
      </c>
      <c r="AI289" s="10">
        <v>0</v>
      </c>
      <c r="AJ289" s="10">
        <v>0</v>
      </c>
      <c r="AK289" s="10">
        <v>0</v>
      </c>
      <c r="AL289" s="10">
        <v>0</v>
      </c>
      <c r="AM289" s="10">
        <v>0</v>
      </c>
      <c r="AN289" s="10">
        <v>0</v>
      </c>
      <c r="AO289" s="10">
        <v>0</v>
      </c>
      <c r="AP289" s="10">
        <v>0</v>
      </c>
      <c r="AQ289" s="10">
        <v>0</v>
      </c>
      <c r="AR289" s="10">
        <v>2850</v>
      </c>
      <c r="AS289" s="10">
        <v>0</v>
      </c>
      <c r="AT289" s="13">
        <f t="shared" si="9"/>
        <v>2850</v>
      </c>
      <c r="AU289" s="13">
        <f t="shared" si="8"/>
        <v>0</v>
      </c>
      <c r="AV289" s="68" t="str">
        <f>+IF(Tabla1[[#This Row],[NO CERT]]=0,"NO","SI")</f>
        <v>NO</v>
      </c>
      <c r="AZ289" t="s">
        <v>59</v>
      </c>
      <c r="BA289" t="s">
        <v>395</v>
      </c>
    </row>
    <row r="290" spans="1:53" x14ac:dyDescent="0.25">
      <c r="A290" s="15" t="s">
        <v>316</v>
      </c>
      <c r="B290" s="15" t="s">
        <v>318</v>
      </c>
      <c r="C290" s="16" t="s">
        <v>13</v>
      </c>
      <c r="D290" s="17" t="s">
        <v>661</v>
      </c>
      <c r="E290" s="18" t="s">
        <v>319</v>
      </c>
      <c r="F290" s="17" t="s">
        <v>320</v>
      </c>
      <c r="G290" s="17" t="s">
        <v>321</v>
      </c>
      <c r="H290" s="17" t="s">
        <v>442</v>
      </c>
      <c r="I290" s="18" t="s">
        <v>678</v>
      </c>
      <c r="J290" s="18" t="s">
        <v>440</v>
      </c>
      <c r="K290" s="18" t="s">
        <v>482</v>
      </c>
      <c r="L290" s="17" t="s">
        <v>506</v>
      </c>
      <c r="M290" s="17" t="s">
        <v>596</v>
      </c>
      <c r="N290" s="19" t="s">
        <v>59</v>
      </c>
      <c r="O290" s="18" t="s">
        <v>506</v>
      </c>
      <c r="P290" s="18" t="s">
        <v>492</v>
      </c>
      <c r="Q290" s="18" t="s">
        <v>402</v>
      </c>
      <c r="R290" s="20" t="s">
        <v>401</v>
      </c>
      <c r="S290" s="11" t="s">
        <v>403</v>
      </c>
      <c r="T290" s="12">
        <v>0</v>
      </c>
      <c r="U290" s="12">
        <v>6000</v>
      </c>
      <c r="V290" s="9"/>
      <c r="W290" s="22">
        <v>0</v>
      </c>
      <c r="X290" s="23">
        <v>0</v>
      </c>
      <c r="Y290" s="22">
        <v>6000</v>
      </c>
      <c r="Z290" s="21"/>
      <c r="AA290" s="22">
        <v>0</v>
      </c>
      <c r="AB290" s="22">
        <v>0</v>
      </c>
      <c r="AC290" s="21"/>
      <c r="AD290" s="22">
        <v>0</v>
      </c>
      <c r="AE290" s="23">
        <v>0</v>
      </c>
      <c r="AF290" s="22">
        <v>0</v>
      </c>
      <c r="AG290" s="10">
        <v>0</v>
      </c>
      <c r="AH290" s="10">
        <v>0</v>
      </c>
      <c r="AI290" s="10">
        <v>0</v>
      </c>
      <c r="AJ290" s="10">
        <v>0</v>
      </c>
      <c r="AK290" s="10">
        <v>0</v>
      </c>
      <c r="AL290" s="10">
        <v>0</v>
      </c>
      <c r="AM290" s="10">
        <v>0</v>
      </c>
      <c r="AN290" s="10">
        <v>0</v>
      </c>
      <c r="AO290" s="10">
        <v>0</v>
      </c>
      <c r="AP290" s="10">
        <v>0</v>
      </c>
      <c r="AQ290" s="10">
        <v>6000</v>
      </c>
      <c r="AR290" s="10">
        <v>0</v>
      </c>
      <c r="AS290" s="10">
        <v>0</v>
      </c>
      <c r="AT290" s="13">
        <f t="shared" si="9"/>
        <v>6000</v>
      </c>
      <c r="AU290" s="13">
        <f t="shared" si="8"/>
        <v>0</v>
      </c>
      <c r="AV290" s="68" t="str">
        <f>+IF(Tabla1[[#This Row],[NO CERT]]=0,"NO","SI")</f>
        <v>SI</v>
      </c>
      <c r="AZ290" t="s">
        <v>59</v>
      </c>
      <c r="BA290" t="s">
        <v>401</v>
      </c>
    </row>
    <row r="291" spans="1:53" x14ac:dyDescent="0.25">
      <c r="A291" s="15" t="s">
        <v>527</v>
      </c>
      <c r="B291" s="15" t="s">
        <v>318</v>
      </c>
      <c r="C291" s="16" t="s">
        <v>13</v>
      </c>
      <c r="D291" s="17" t="s">
        <v>661</v>
      </c>
      <c r="E291" s="18" t="s">
        <v>319</v>
      </c>
      <c r="F291" s="17" t="s">
        <v>320</v>
      </c>
      <c r="G291" s="17" t="s">
        <v>321</v>
      </c>
      <c r="H291" s="17" t="s">
        <v>442</v>
      </c>
      <c r="I291" s="18" t="s">
        <v>444</v>
      </c>
      <c r="J291" s="18" t="s">
        <v>440</v>
      </c>
      <c r="K291" s="18" t="s">
        <v>482</v>
      </c>
      <c r="L291" s="17" t="s">
        <v>508</v>
      </c>
      <c r="M291" s="17" t="s">
        <v>597</v>
      </c>
      <c r="N291" s="19" t="s">
        <v>97</v>
      </c>
      <c r="O291" s="18" t="s">
        <v>508</v>
      </c>
      <c r="P291" s="18" t="s">
        <v>651</v>
      </c>
      <c r="Q291" s="18" t="s">
        <v>652</v>
      </c>
      <c r="R291" s="20" t="s">
        <v>578</v>
      </c>
      <c r="S291" s="11" t="s">
        <v>581</v>
      </c>
      <c r="T291" s="12">
        <v>4800</v>
      </c>
      <c r="U291" s="12">
        <v>4800</v>
      </c>
      <c r="V291" s="9"/>
      <c r="W291" s="22">
        <v>4800</v>
      </c>
      <c r="X291" s="23">
        <v>1</v>
      </c>
      <c r="Y291" s="22">
        <v>0</v>
      </c>
      <c r="Z291" s="21"/>
      <c r="AA291" s="22">
        <v>4800</v>
      </c>
      <c r="AB291" s="22">
        <v>2400</v>
      </c>
      <c r="AC291" s="21"/>
      <c r="AD291" s="22">
        <v>2400</v>
      </c>
      <c r="AE291" s="23">
        <v>0.5</v>
      </c>
      <c r="AF291" s="22">
        <v>2400</v>
      </c>
      <c r="AG291" s="10">
        <v>0</v>
      </c>
      <c r="AH291" s="10">
        <v>0</v>
      </c>
      <c r="AI291" s="10">
        <v>0</v>
      </c>
      <c r="AJ291" s="10">
        <v>0</v>
      </c>
      <c r="AK291" s="10">
        <v>0</v>
      </c>
      <c r="AL291" s="10">
        <v>0</v>
      </c>
      <c r="AM291" s="10">
        <v>2400</v>
      </c>
      <c r="AN291" s="10">
        <v>0</v>
      </c>
      <c r="AO291" s="10">
        <v>0</v>
      </c>
      <c r="AP291" s="10">
        <v>0</v>
      </c>
      <c r="AQ291" s="10">
        <v>0</v>
      </c>
      <c r="AR291" s="10">
        <v>0</v>
      </c>
      <c r="AS291" s="10">
        <v>2400</v>
      </c>
      <c r="AT291" s="13">
        <f t="shared" si="9"/>
        <v>4800</v>
      </c>
      <c r="AU291" s="13">
        <f t="shared" si="8"/>
        <v>0</v>
      </c>
      <c r="AV291" s="68" t="str">
        <f>+IF(Tabla1[[#This Row],[NO CERT]]=0,"NO","SI")</f>
        <v>NO</v>
      </c>
      <c r="AZ291" t="s">
        <v>97</v>
      </c>
      <c r="BA291" t="s">
        <v>578</v>
      </c>
    </row>
    <row r="292" spans="1:53" x14ac:dyDescent="0.25">
      <c r="A292" s="15" t="s">
        <v>527</v>
      </c>
      <c r="B292" s="15" t="s">
        <v>318</v>
      </c>
      <c r="C292" s="16" t="s">
        <v>13</v>
      </c>
      <c r="D292" s="17" t="s">
        <v>661</v>
      </c>
      <c r="E292" s="18" t="s">
        <v>319</v>
      </c>
      <c r="F292" s="17" t="s">
        <v>320</v>
      </c>
      <c r="G292" s="17" t="s">
        <v>321</v>
      </c>
      <c r="H292" s="17" t="s">
        <v>442</v>
      </c>
      <c r="I292" s="18" t="s">
        <v>444</v>
      </c>
      <c r="J292" s="18" t="s">
        <v>440</v>
      </c>
      <c r="K292" s="18" t="s">
        <v>482</v>
      </c>
      <c r="L292" s="17" t="s">
        <v>508</v>
      </c>
      <c r="M292" s="17" t="s">
        <v>597</v>
      </c>
      <c r="N292" s="19" t="s">
        <v>97</v>
      </c>
      <c r="O292" s="18" t="s">
        <v>508</v>
      </c>
      <c r="P292" s="18" t="s">
        <v>651</v>
      </c>
      <c r="Q292" s="18" t="s">
        <v>660</v>
      </c>
      <c r="R292" s="20" t="s">
        <v>658</v>
      </c>
      <c r="S292" s="11" t="s">
        <v>659</v>
      </c>
      <c r="T292" s="12">
        <v>0</v>
      </c>
      <c r="U292" s="12">
        <v>513592</v>
      </c>
      <c r="V292" s="9"/>
      <c r="W292" s="22">
        <v>505004</v>
      </c>
      <c r="X292" s="23">
        <v>0.98327855574074363</v>
      </c>
      <c r="Y292" s="22">
        <v>8588</v>
      </c>
      <c r="Z292" s="21"/>
      <c r="AA292" s="22">
        <v>505004</v>
      </c>
      <c r="AB292" s="22">
        <v>366855.21</v>
      </c>
      <c r="AC292" s="21"/>
      <c r="AD292" s="22">
        <v>333806.52</v>
      </c>
      <c r="AE292" s="23">
        <v>0.64994493683702237</v>
      </c>
      <c r="AF292" s="22">
        <v>171197.47999999998</v>
      </c>
      <c r="AG292" s="10">
        <v>42763.7</v>
      </c>
      <c r="AH292" s="10">
        <v>42633.4</v>
      </c>
      <c r="AI292" s="10">
        <v>42607.18</v>
      </c>
      <c r="AJ292" s="10">
        <v>42456.25</v>
      </c>
      <c r="AK292" s="10">
        <v>42595.31</v>
      </c>
      <c r="AL292" s="10">
        <v>42626.69</v>
      </c>
      <c r="AM292" s="10">
        <v>42631.73</v>
      </c>
      <c r="AN292" s="10">
        <v>35492.26</v>
      </c>
      <c r="AO292" s="10">
        <v>0</v>
      </c>
      <c r="AP292" s="10">
        <v>42799.33</v>
      </c>
      <c r="AQ292" s="10">
        <v>42799.33</v>
      </c>
      <c r="AR292" s="10">
        <v>42799.33</v>
      </c>
      <c r="AS292" s="10">
        <v>51387.489999999932</v>
      </c>
      <c r="AT292" s="13">
        <f t="shared" si="9"/>
        <v>513592</v>
      </c>
      <c r="AU292" s="13">
        <f t="shared" si="8"/>
        <v>0</v>
      </c>
      <c r="AV292" s="68" t="str">
        <f>+IF(Tabla1[[#This Row],[NO CERT]]=0,"NO","SI")</f>
        <v>SI</v>
      </c>
      <c r="AZ292" t="s">
        <v>97</v>
      </c>
      <c r="BA292" t="s">
        <v>658</v>
      </c>
    </row>
    <row r="293" spans="1:53" x14ac:dyDescent="0.25">
      <c r="A293" s="15" t="s">
        <v>527</v>
      </c>
      <c r="B293" s="15" t="s">
        <v>318</v>
      </c>
      <c r="C293" s="16" t="s">
        <v>13</v>
      </c>
      <c r="D293" s="17" t="s">
        <v>661</v>
      </c>
      <c r="E293" s="18" t="s">
        <v>319</v>
      </c>
      <c r="F293" s="17" t="s">
        <v>320</v>
      </c>
      <c r="G293" s="17" t="s">
        <v>321</v>
      </c>
      <c r="H293" s="17" t="s">
        <v>442</v>
      </c>
      <c r="I293" s="18" t="s">
        <v>444</v>
      </c>
      <c r="J293" s="18" t="s">
        <v>440</v>
      </c>
      <c r="K293" s="18" t="s">
        <v>482</v>
      </c>
      <c r="L293" s="17" t="s">
        <v>508</v>
      </c>
      <c r="M293" s="17" t="s">
        <v>597</v>
      </c>
      <c r="N293" s="19" t="s">
        <v>97</v>
      </c>
      <c r="O293" s="18" t="s">
        <v>508</v>
      </c>
      <c r="P293" s="18" t="s">
        <v>651</v>
      </c>
      <c r="Q293" s="18" t="s">
        <v>653</v>
      </c>
      <c r="R293" s="20" t="s">
        <v>577</v>
      </c>
      <c r="S293" s="11" t="s">
        <v>580</v>
      </c>
      <c r="T293" s="12">
        <v>666240</v>
      </c>
      <c r="U293" s="12">
        <v>156600</v>
      </c>
      <c r="V293" s="9"/>
      <c r="W293" s="22">
        <v>156600</v>
      </c>
      <c r="X293" s="23">
        <v>1</v>
      </c>
      <c r="Y293" s="22">
        <v>0</v>
      </c>
      <c r="Z293" s="21"/>
      <c r="AA293" s="22">
        <v>156600</v>
      </c>
      <c r="AB293" s="22">
        <v>117450</v>
      </c>
      <c r="AC293" s="21"/>
      <c r="AD293" s="22">
        <v>104400</v>
      </c>
      <c r="AE293" s="23">
        <v>0.66666666666666663</v>
      </c>
      <c r="AF293" s="22">
        <v>52200</v>
      </c>
      <c r="AG293" s="10">
        <v>13050</v>
      </c>
      <c r="AH293" s="10">
        <v>13050</v>
      </c>
      <c r="AI293" s="10">
        <v>13050</v>
      </c>
      <c r="AJ293" s="10">
        <v>13050</v>
      </c>
      <c r="AK293" s="10">
        <v>13050</v>
      </c>
      <c r="AL293" s="10">
        <v>13050</v>
      </c>
      <c r="AM293" s="10">
        <v>13050</v>
      </c>
      <c r="AN293" s="10">
        <v>13050</v>
      </c>
      <c r="AO293" s="10">
        <v>0</v>
      </c>
      <c r="AP293" s="10">
        <v>13114.19</v>
      </c>
      <c r="AQ293" s="10">
        <v>13114.19</v>
      </c>
      <c r="AR293" s="10">
        <v>13114.19</v>
      </c>
      <c r="AS293" s="10">
        <v>12857.429999999993</v>
      </c>
      <c r="AT293" s="13">
        <f t="shared" si="9"/>
        <v>156600</v>
      </c>
      <c r="AU293" s="13">
        <f t="shared" si="8"/>
        <v>0</v>
      </c>
      <c r="AV293" s="68" t="str">
        <f>+IF(Tabla1[[#This Row],[NO CERT]]=0,"NO","SI")</f>
        <v>NO</v>
      </c>
      <c r="AZ293" t="s">
        <v>97</v>
      </c>
      <c r="BA293" t="s">
        <v>577</v>
      </c>
    </row>
    <row r="294" spans="1:53" x14ac:dyDescent="0.25">
      <c r="A294" s="15" t="s">
        <v>527</v>
      </c>
      <c r="B294" s="15" t="s">
        <v>318</v>
      </c>
      <c r="C294" s="16" t="s">
        <v>13</v>
      </c>
      <c r="D294" s="17" t="s">
        <v>661</v>
      </c>
      <c r="E294" s="18" t="s">
        <v>319</v>
      </c>
      <c r="F294" s="17" t="s">
        <v>320</v>
      </c>
      <c r="G294" s="17" t="s">
        <v>321</v>
      </c>
      <c r="H294" s="17" t="s">
        <v>442</v>
      </c>
      <c r="I294" s="18" t="s">
        <v>444</v>
      </c>
      <c r="J294" s="18" t="s">
        <v>440</v>
      </c>
      <c r="K294" s="18" t="s">
        <v>482</v>
      </c>
      <c r="L294" s="17" t="s">
        <v>508</v>
      </c>
      <c r="M294" s="17" t="s">
        <v>597</v>
      </c>
      <c r="N294" s="19" t="s">
        <v>97</v>
      </c>
      <c r="O294" s="18" t="s">
        <v>508</v>
      </c>
      <c r="P294" s="18" t="s">
        <v>651</v>
      </c>
      <c r="Q294" s="18" t="s">
        <v>654</v>
      </c>
      <c r="R294" s="20" t="s">
        <v>579</v>
      </c>
      <c r="S294" s="11" t="s">
        <v>582</v>
      </c>
      <c r="T294" s="12">
        <v>20640</v>
      </c>
      <c r="U294" s="12">
        <v>20064</v>
      </c>
      <c r="V294" s="9"/>
      <c r="W294" s="22">
        <v>20024</v>
      </c>
      <c r="X294" s="23">
        <v>0.99800637958532701</v>
      </c>
      <c r="Y294" s="22">
        <v>40</v>
      </c>
      <c r="Z294" s="21"/>
      <c r="AA294" s="22">
        <v>20024</v>
      </c>
      <c r="AB294" s="22">
        <v>14692.849999999999</v>
      </c>
      <c r="AC294" s="21"/>
      <c r="AD294" s="22">
        <v>13349.119999999999</v>
      </c>
      <c r="AE294" s="23">
        <v>0.66532695374800632</v>
      </c>
      <c r="AF294" s="22">
        <v>6674.880000000001</v>
      </c>
      <c r="AG294" s="10">
        <v>1668.64</v>
      </c>
      <c r="AH294" s="10">
        <v>1668.64</v>
      </c>
      <c r="AI294" s="10">
        <v>1668.64</v>
      </c>
      <c r="AJ294" s="10">
        <v>1668.64</v>
      </c>
      <c r="AK294" s="10">
        <v>1668.64</v>
      </c>
      <c r="AL294" s="10">
        <v>1668.64</v>
      </c>
      <c r="AM294" s="10">
        <v>1668.64</v>
      </c>
      <c r="AN294" s="10">
        <v>1668.64</v>
      </c>
      <c r="AO294" s="10">
        <v>0</v>
      </c>
      <c r="AP294" s="10">
        <v>1672</v>
      </c>
      <c r="AQ294" s="10">
        <v>1672</v>
      </c>
      <c r="AR294" s="10">
        <v>1672</v>
      </c>
      <c r="AS294" s="10">
        <v>1698.880000000001</v>
      </c>
      <c r="AT294" s="13">
        <f t="shared" si="9"/>
        <v>20064</v>
      </c>
      <c r="AU294" s="13">
        <f t="shared" si="8"/>
        <v>0</v>
      </c>
      <c r="AV294" s="68" t="str">
        <f>+IF(Tabla1[[#This Row],[NO CERT]]=0,"NO","SI")</f>
        <v>SI</v>
      </c>
      <c r="AZ294" t="s">
        <v>97</v>
      </c>
      <c r="BA294" t="s">
        <v>579</v>
      </c>
    </row>
    <row r="295" spans="1:53" x14ac:dyDescent="0.25">
      <c r="A295" s="15" t="s">
        <v>527</v>
      </c>
      <c r="B295" s="15" t="s">
        <v>318</v>
      </c>
      <c r="C295" s="16" t="s">
        <v>13</v>
      </c>
      <c r="D295" s="17" t="s">
        <v>661</v>
      </c>
      <c r="E295" s="18" t="s">
        <v>319</v>
      </c>
      <c r="F295" s="17" t="s">
        <v>320</v>
      </c>
      <c r="G295" s="17" t="s">
        <v>321</v>
      </c>
      <c r="H295" s="17" t="s">
        <v>442</v>
      </c>
      <c r="I295" s="18" t="s">
        <v>684</v>
      </c>
      <c r="J295" s="18" t="s">
        <v>445</v>
      </c>
      <c r="K295" s="18" t="s">
        <v>482</v>
      </c>
      <c r="L295" s="17" t="s">
        <v>508</v>
      </c>
      <c r="M295" s="17" t="s">
        <v>597</v>
      </c>
      <c r="N295" s="19" t="s">
        <v>97</v>
      </c>
      <c r="O295" s="18" t="s">
        <v>508</v>
      </c>
      <c r="P295" s="18" t="s">
        <v>651</v>
      </c>
      <c r="Q295" s="18" t="s">
        <v>667</v>
      </c>
      <c r="R295" s="20" t="s">
        <v>666</v>
      </c>
      <c r="S295" s="11" t="s">
        <v>336</v>
      </c>
      <c r="T295" s="12">
        <v>0</v>
      </c>
      <c r="U295" s="12">
        <v>8755</v>
      </c>
      <c r="V295" s="9"/>
      <c r="W295" s="22">
        <v>8755</v>
      </c>
      <c r="X295" s="23">
        <v>1</v>
      </c>
      <c r="Y295" s="22">
        <v>0</v>
      </c>
      <c r="Z295" s="21"/>
      <c r="AA295" s="22">
        <v>8755</v>
      </c>
      <c r="AB295" s="22">
        <v>8754.4</v>
      </c>
      <c r="AC295" s="21"/>
      <c r="AD295" s="22">
        <v>8754.4</v>
      </c>
      <c r="AE295" s="23">
        <v>0.99993146773272412</v>
      </c>
      <c r="AF295" s="22">
        <v>0.6000000000003638</v>
      </c>
      <c r="AG295" s="10">
        <v>0</v>
      </c>
      <c r="AH295" s="10">
        <v>0</v>
      </c>
      <c r="AI295" s="10">
        <v>0</v>
      </c>
      <c r="AJ295" s="10">
        <v>0</v>
      </c>
      <c r="AK295" s="10">
        <v>0</v>
      </c>
      <c r="AL295" s="10">
        <v>0</v>
      </c>
      <c r="AM295" s="10">
        <v>0</v>
      </c>
      <c r="AN295" s="10">
        <v>8754.4</v>
      </c>
      <c r="AO295" s="10">
        <v>0</v>
      </c>
      <c r="AP295" s="10">
        <v>0</v>
      </c>
      <c r="AQ295" s="10">
        <v>0</v>
      </c>
      <c r="AR295" s="10">
        <v>0</v>
      </c>
      <c r="AS295" s="10">
        <v>0.6000000000003638</v>
      </c>
      <c r="AT295" s="13">
        <f t="shared" si="9"/>
        <v>8755</v>
      </c>
      <c r="AU295" s="13">
        <f t="shared" si="8"/>
        <v>0</v>
      </c>
      <c r="AV295" s="68" t="str">
        <f>+IF(Tabla1[[#This Row],[NO CERT]]=0,"NO","SI")</f>
        <v>NO</v>
      </c>
      <c r="AZ295" t="s">
        <v>97</v>
      </c>
      <c r="BA295" t="s">
        <v>666</v>
      </c>
    </row>
    <row r="296" spans="1:53" x14ac:dyDescent="0.25">
      <c r="A296" s="15" t="s">
        <v>527</v>
      </c>
      <c r="B296" s="15" t="s">
        <v>318</v>
      </c>
      <c r="C296" s="16" t="s">
        <v>13</v>
      </c>
      <c r="D296" s="17" t="s">
        <v>661</v>
      </c>
      <c r="E296" s="18" t="s">
        <v>319</v>
      </c>
      <c r="F296" s="17" t="s">
        <v>320</v>
      </c>
      <c r="G296" s="17" t="s">
        <v>321</v>
      </c>
      <c r="H296" s="17" t="s">
        <v>442</v>
      </c>
      <c r="I296" s="18" t="s">
        <v>450</v>
      </c>
      <c r="J296" s="18" t="s">
        <v>445</v>
      </c>
      <c r="K296" s="18" t="s">
        <v>482</v>
      </c>
      <c r="L296" s="17" t="s">
        <v>508</v>
      </c>
      <c r="M296" s="17" t="s">
        <v>597</v>
      </c>
      <c r="N296" s="19" t="s">
        <v>97</v>
      </c>
      <c r="O296" s="18" t="s">
        <v>508</v>
      </c>
      <c r="P296" s="18" t="s">
        <v>485</v>
      </c>
      <c r="Q296" s="18" t="s">
        <v>655</v>
      </c>
      <c r="R296" s="20" t="s">
        <v>41</v>
      </c>
      <c r="S296" s="11" t="s">
        <v>657</v>
      </c>
      <c r="T296" s="12">
        <v>40000</v>
      </c>
      <c r="U296" s="12">
        <v>195000</v>
      </c>
      <c r="V296" s="9"/>
      <c r="W296" s="22">
        <v>184000</v>
      </c>
      <c r="X296" s="23">
        <v>0.94358974358974357</v>
      </c>
      <c r="Y296" s="22">
        <v>11000</v>
      </c>
      <c r="Z296" s="21"/>
      <c r="AA296" s="22">
        <v>184000</v>
      </c>
      <c r="AB296" s="22">
        <v>177000</v>
      </c>
      <c r="AC296" s="21"/>
      <c r="AD296" s="22">
        <v>170000</v>
      </c>
      <c r="AE296" s="23">
        <v>0.87179487179487181</v>
      </c>
      <c r="AF296" s="22">
        <v>14000</v>
      </c>
      <c r="AG296" s="10">
        <v>0</v>
      </c>
      <c r="AH296" s="10">
        <v>24000</v>
      </c>
      <c r="AI296" s="10">
        <v>16000</v>
      </c>
      <c r="AJ296" s="10">
        <v>31000</v>
      </c>
      <c r="AK296" s="10">
        <v>38000</v>
      </c>
      <c r="AL296" s="10">
        <v>14000</v>
      </c>
      <c r="AM296" s="10">
        <v>24000</v>
      </c>
      <c r="AN296" s="10">
        <v>23000</v>
      </c>
      <c r="AO296" s="10">
        <v>0</v>
      </c>
      <c r="AP296" s="10">
        <v>18000</v>
      </c>
      <c r="AQ296" s="10">
        <v>7000</v>
      </c>
      <c r="AR296" s="10">
        <v>0</v>
      </c>
      <c r="AS296" s="10">
        <v>0</v>
      </c>
      <c r="AT296" s="13">
        <f t="shared" si="9"/>
        <v>195000</v>
      </c>
      <c r="AU296" s="13">
        <f t="shared" si="8"/>
        <v>0</v>
      </c>
      <c r="AV296" s="68" t="str">
        <f>+IF(Tabla1[[#This Row],[NO CERT]]=0,"NO","SI")</f>
        <v>SI</v>
      </c>
      <c r="AZ296" t="s">
        <v>97</v>
      </c>
      <c r="BA296" t="s">
        <v>41</v>
      </c>
    </row>
    <row r="297" spans="1:53" x14ac:dyDescent="0.25">
      <c r="A297" s="15" t="s">
        <v>527</v>
      </c>
      <c r="B297" s="15" t="s">
        <v>318</v>
      </c>
      <c r="C297" s="16" t="s">
        <v>13</v>
      </c>
      <c r="D297" s="17" t="s">
        <v>661</v>
      </c>
      <c r="E297" s="18" t="s">
        <v>319</v>
      </c>
      <c r="F297" s="17" t="s">
        <v>320</v>
      </c>
      <c r="G297" s="17" t="s">
        <v>321</v>
      </c>
      <c r="H297" s="17" t="s">
        <v>442</v>
      </c>
      <c r="I297" s="18" t="s">
        <v>444</v>
      </c>
      <c r="J297" s="18" t="s">
        <v>440</v>
      </c>
      <c r="K297" s="18" t="s">
        <v>556</v>
      </c>
      <c r="L297" s="17" t="s">
        <v>513</v>
      </c>
      <c r="M297" s="17" t="s">
        <v>598</v>
      </c>
      <c r="N297" s="19" t="s">
        <v>98</v>
      </c>
      <c r="O297" s="18" t="s">
        <v>513</v>
      </c>
      <c r="P297" s="18" t="s">
        <v>651</v>
      </c>
      <c r="Q297" s="18" t="s">
        <v>652</v>
      </c>
      <c r="R297" s="20" t="s">
        <v>578</v>
      </c>
      <c r="S297" s="11" t="s">
        <v>581</v>
      </c>
      <c r="T297" s="12">
        <v>1200</v>
      </c>
      <c r="U297" s="12">
        <v>0</v>
      </c>
      <c r="V297" s="9"/>
      <c r="W297" s="22">
        <v>0</v>
      </c>
      <c r="X297" s="23">
        <v>0</v>
      </c>
      <c r="Y297" s="22">
        <v>0</v>
      </c>
      <c r="Z297" s="21"/>
      <c r="AA297" s="22">
        <v>0</v>
      </c>
      <c r="AB297" s="22">
        <v>0</v>
      </c>
      <c r="AC297" s="21"/>
      <c r="AD297" s="22">
        <v>0</v>
      </c>
      <c r="AE297" s="23">
        <v>0</v>
      </c>
      <c r="AF297" s="22">
        <v>0</v>
      </c>
      <c r="AG297" s="10">
        <v>0</v>
      </c>
      <c r="AH297" s="10">
        <v>0</v>
      </c>
      <c r="AI297" s="10">
        <v>0</v>
      </c>
      <c r="AJ297" s="10">
        <v>0</v>
      </c>
      <c r="AK297" s="10">
        <v>0</v>
      </c>
      <c r="AL297" s="10">
        <v>0</v>
      </c>
      <c r="AM297" s="10">
        <v>0</v>
      </c>
      <c r="AN297" s="10">
        <v>0</v>
      </c>
      <c r="AO297" s="10">
        <v>0</v>
      </c>
      <c r="AP297" s="10">
        <v>0</v>
      </c>
      <c r="AQ297" s="10">
        <v>0</v>
      </c>
      <c r="AR297" s="10">
        <v>0</v>
      </c>
      <c r="AS297" s="10">
        <v>0</v>
      </c>
      <c r="AT297" s="13">
        <f t="shared" si="9"/>
        <v>0</v>
      </c>
      <c r="AU297" s="13">
        <f t="shared" si="8"/>
        <v>0</v>
      </c>
      <c r="AV297" s="68" t="str">
        <f>+IF(Tabla1[[#This Row],[NO CERT]]=0,"NO","SI")</f>
        <v>NO</v>
      </c>
      <c r="AZ297" t="s">
        <v>98</v>
      </c>
      <c r="BA297" t="s">
        <v>578</v>
      </c>
    </row>
    <row r="298" spans="1:53" x14ac:dyDescent="0.25">
      <c r="A298" s="15" t="s">
        <v>527</v>
      </c>
      <c r="B298" s="15" t="s">
        <v>318</v>
      </c>
      <c r="C298" s="16" t="s">
        <v>13</v>
      </c>
      <c r="D298" s="17" t="s">
        <v>661</v>
      </c>
      <c r="E298" s="18" t="s">
        <v>319</v>
      </c>
      <c r="F298" s="17" t="s">
        <v>320</v>
      </c>
      <c r="G298" s="17" t="s">
        <v>321</v>
      </c>
      <c r="H298" s="17" t="s">
        <v>442</v>
      </c>
      <c r="I298" s="18" t="s">
        <v>444</v>
      </c>
      <c r="J298" s="18" t="s">
        <v>440</v>
      </c>
      <c r="K298" s="18" t="s">
        <v>556</v>
      </c>
      <c r="L298" s="17" t="s">
        <v>513</v>
      </c>
      <c r="M298" s="17" t="s">
        <v>598</v>
      </c>
      <c r="N298" s="19" t="s">
        <v>98</v>
      </c>
      <c r="O298" s="18" t="s">
        <v>513</v>
      </c>
      <c r="P298" s="18" t="s">
        <v>651</v>
      </c>
      <c r="Q298" s="18" t="s">
        <v>660</v>
      </c>
      <c r="R298" s="20" t="s">
        <v>658</v>
      </c>
      <c r="S298" s="11" t="s">
        <v>659</v>
      </c>
      <c r="T298" s="12">
        <v>0</v>
      </c>
      <c r="U298" s="12">
        <v>6943</v>
      </c>
      <c r="V298" s="9"/>
      <c r="W298" s="22">
        <v>6943</v>
      </c>
      <c r="X298" s="23">
        <v>1</v>
      </c>
      <c r="Y298" s="22">
        <v>0</v>
      </c>
      <c r="Z298" s="21"/>
      <c r="AA298" s="22">
        <v>6943</v>
      </c>
      <c r="AB298" s="22">
        <v>6942.57</v>
      </c>
      <c r="AC298" s="21"/>
      <c r="AD298" s="22">
        <v>6942.57</v>
      </c>
      <c r="AE298" s="23">
        <v>0.99993806711796052</v>
      </c>
      <c r="AF298" s="22">
        <v>0.43000000000029104</v>
      </c>
      <c r="AG298" s="10">
        <v>2314.19</v>
      </c>
      <c r="AH298" s="10">
        <v>2314.19</v>
      </c>
      <c r="AI298" s="10">
        <v>2314.19</v>
      </c>
      <c r="AJ298" s="10">
        <v>0</v>
      </c>
      <c r="AK298" s="10">
        <v>0</v>
      </c>
      <c r="AL298" s="10">
        <v>0</v>
      </c>
      <c r="AM298" s="10">
        <v>0</v>
      </c>
      <c r="AN298" s="10">
        <v>0</v>
      </c>
      <c r="AO298" s="10">
        <v>0</v>
      </c>
      <c r="AP298" s="10">
        <v>0</v>
      </c>
      <c r="AQ298" s="10">
        <v>0</v>
      </c>
      <c r="AR298" s="10">
        <v>0</v>
      </c>
      <c r="AS298" s="10">
        <v>0.43000000000029104</v>
      </c>
      <c r="AT298" s="13">
        <f t="shared" si="9"/>
        <v>6943</v>
      </c>
      <c r="AU298" s="13">
        <f t="shared" si="8"/>
        <v>0</v>
      </c>
      <c r="AV298" s="68" t="str">
        <f>+IF(Tabla1[[#This Row],[NO CERT]]=0,"NO","SI")</f>
        <v>NO</v>
      </c>
      <c r="AZ298" t="s">
        <v>98</v>
      </c>
      <c r="BA298" t="s">
        <v>658</v>
      </c>
    </row>
    <row r="299" spans="1:53" x14ac:dyDescent="0.25">
      <c r="A299" s="15" t="s">
        <v>527</v>
      </c>
      <c r="B299" s="15" t="s">
        <v>318</v>
      </c>
      <c r="C299" s="16" t="s">
        <v>13</v>
      </c>
      <c r="D299" s="17" t="s">
        <v>661</v>
      </c>
      <c r="E299" s="18" t="s">
        <v>319</v>
      </c>
      <c r="F299" s="17" t="s">
        <v>320</v>
      </c>
      <c r="G299" s="17" t="s">
        <v>321</v>
      </c>
      <c r="H299" s="17" t="s">
        <v>442</v>
      </c>
      <c r="I299" s="18" t="s">
        <v>444</v>
      </c>
      <c r="J299" s="18" t="s">
        <v>440</v>
      </c>
      <c r="K299" s="18" t="s">
        <v>556</v>
      </c>
      <c r="L299" s="17" t="s">
        <v>513</v>
      </c>
      <c r="M299" s="17" t="s">
        <v>598</v>
      </c>
      <c r="N299" s="19" t="s">
        <v>98</v>
      </c>
      <c r="O299" s="18" t="s">
        <v>513</v>
      </c>
      <c r="P299" s="18" t="s">
        <v>651</v>
      </c>
      <c r="Q299" s="18" t="s">
        <v>653</v>
      </c>
      <c r="R299" s="20" t="s">
        <v>577</v>
      </c>
      <c r="S299" s="11" t="s">
        <v>580</v>
      </c>
      <c r="T299" s="12">
        <v>57960</v>
      </c>
      <c r="U299" s="12">
        <v>0</v>
      </c>
      <c r="V299" s="9"/>
      <c r="W299" s="22">
        <v>0</v>
      </c>
      <c r="X299" s="23">
        <v>0</v>
      </c>
      <c r="Y299" s="22">
        <v>0</v>
      </c>
      <c r="Z299" s="21"/>
      <c r="AA299" s="22">
        <v>0</v>
      </c>
      <c r="AB299" s="22">
        <v>0</v>
      </c>
      <c r="AC299" s="21"/>
      <c r="AD299" s="22">
        <v>0</v>
      </c>
      <c r="AE299" s="23">
        <v>0</v>
      </c>
      <c r="AF299" s="22">
        <v>0</v>
      </c>
      <c r="AG299" s="10">
        <v>0</v>
      </c>
      <c r="AH299" s="10">
        <v>0</v>
      </c>
      <c r="AI299" s="10">
        <v>0</v>
      </c>
      <c r="AJ299" s="10">
        <v>0</v>
      </c>
      <c r="AK299" s="10">
        <v>0</v>
      </c>
      <c r="AL299" s="10">
        <v>0</v>
      </c>
      <c r="AM299" s="10">
        <v>0</v>
      </c>
      <c r="AN299" s="10">
        <v>0</v>
      </c>
      <c r="AO299" s="10">
        <v>0</v>
      </c>
      <c r="AP299" s="10">
        <v>0</v>
      </c>
      <c r="AQ299" s="10">
        <v>0</v>
      </c>
      <c r="AR299" s="10">
        <v>0</v>
      </c>
      <c r="AS299" s="10">
        <v>0</v>
      </c>
      <c r="AT299" s="13">
        <f t="shared" si="9"/>
        <v>0</v>
      </c>
      <c r="AU299" s="13">
        <f t="shared" si="8"/>
        <v>0</v>
      </c>
      <c r="AV299" s="68" t="str">
        <f>+IF(Tabla1[[#This Row],[NO CERT]]=0,"NO","SI")</f>
        <v>NO</v>
      </c>
      <c r="AZ299" t="s">
        <v>98</v>
      </c>
      <c r="BA299" t="s">
        <v>577</v>
      </c>
    </row>
    <row r="300" spans="1:53" x14ac:dyDescent="0.25">
      <c r="A300" s="15" t="s">
        <v>527</v>
      </c>
      <c r="B300" s="15" t="s">
        <v>318</v>
      </c>
      <c r="C300" s="16" t="s">
        <v>13</v>
      </c>
      <c r="D300" s="17" t="s">
        <v>661</v>
      </c>
      <c r="E300" s="18" t="s">
        <v>319</v>
      </c>
      <c r="F300" s="17" t="s">
        <v>320</v>
      </c>
      <c r="G300" s="17" t="s">
        <v>321</v>
      </c>
      <c r="H300" s="17" t="s">
        <v>442</v>
      </c>
      <c r="I300" s="18" t="s">
        <v>444</v>
      </c>
      <c r="J300" s="18" t="s">
        <v>440</v>
      </c>
      <c r="K300" s="18" t="s">
        <v>556</v>
      </c>
      <c r="L300" s="17" t="s">
        <v>513</v>
      </c>
      <c r="M300" s="17" t="s">
        <v>598</v>
      </c>
      <c r="N300" s="19" t="s">
        <v>98</v>
      </c>
      <c r="O300" s="18" t="s">
        <v>513</v>
      </c>
      <c r="P300" s="18" t="s">
        <v>651</v>
      </c>
      <c r="Q300" s="18" t="s">
        <v>654</v>
      </c>
      <c r="R300" s="20" t="s">
        <v>579</v>
      </c>
      <c r="S300" s="11" t="s">
        <v>582</v>
      </c>
      <c r="T300" s="12">
        <v>5160</v>
      </c>
      <c r="U300" s="12">
        <v>2997</v>
      </c>
      <c r="V300" s="9"/>
      <c r="W300" s="22">
        <v>625</v>
      </c>
      <c r="X300" s="23">
        <v>0.20854187520854187</v>
      </c>
      <c r="Y300" s="22">
        <v>2372</v>
      </c>
      <c r="Z300" s="21"/>
      <c r="AA300" s="22">
        <v>625</v>
      </c>
      <c r="AB300" s="22">
        <v>624.84</v>
      </c>
      <c r="AC300" s="21"/>
      <c r="AD300" s="22">
        <v>624.84</v>
      </c>
      <c r="AE300" s="23">
        <v>0.2084884884884885</v>
      </c>
      <c r="AF300" s="22">
        <v>0.15999999999996817</v>
      </c>
      <c r="AG300" s="10">
        <v>208.28</v>
      </c>
      <c r="AH300" s="10">
        <v>208.28</v>
      </c>
      <c r="AI300" s="10">
        <v>208.28</v>
      </c>
      <c r="AJ300" s="10">
        <v>0</v>
      </c>
      <c r="AK300" s="10">
        <v>0</v>
      </c>
      <c r="AL300" s="10">
        <v>0</v>
      </c>
      <c r="AM300" s="10">
        <v>0</v>
      </c>
      <c r="AN300" s="10">
        <v>0</v>
      </c>
      <c r="AO300" s="10">
        <v>0</v>
      </c>
      <c r="AP300" s="10">
        <v>209</v>
      </c>
      <c r="AQ300" s="10">
        <v>209</v>
      </c>
      <c r="AR300" s="10">
        <v>209</v>
      </c>
      <c r="AS300" s="10">
        <v>1745.1599999999999</v>
      </c>
      <c r="AT300" s="13">
        <f t="shared" si="9"/>
        <v>2997</v>
      </c>
      <c r="AU300" s="13">
        <f t="shared" si="8"/>
        <v>0</v>
      </c>
      <c r="AV300" s="68" t="str">
        <f>+IF(Tabla1[[#This Row],[NO CERT]]=0,"NO","SI")</f>
        <v>SI</v>
      </c>
      <c r="AZ300" t="s">
        <v>98</v>
      </c>
      <c r="BA300" t="s">
        <v>579</v>
      </c>
    </row>
    <row r="301" spans="1:53" x14ac:dyDescent="0.25">
      <c r="A301" s="15" t="s">
        <v>527</v>
      </c>
      <c r="B301" s="15" t="s">
        <v>318</v>
      </c>
      <c r="C301" s="16" t="s">
        <v>13</v>
      </c>
      <c r="D301" s="17" t="s">
        <v>661</v>
      </c>
      <c r="E301" s="18" t="s">
        <v>319</v>
      </c>
      <c r="F301" s="17" t="s">
        <v>320</v>
      </c>
      <c r="G301" s="17" t="s">
        <v>321</v>
      </c>
      <c r="H301" s="17" t="s">
        <v>442</v>
      </c>
      <c r="I301" s="18" t="s">
        <v>452</v>
      </c>
      <c r="J301" s="18" t="s">
        <v>445</v>
      </c>
      <c r="K301" s="18" t="s">
        <v>556</v>
      </c>
      <c r="L301" s="17" t="s">
        <v>513</v>
      </c>
      <c r="M301" s="17" t="s">
        <v>598</v>
      </c>
      <c r="N301" s="19" t="s">
        <v>98</v>
      </c>
      <c r="O301" s="18" t="s">
        <v>513</v>
      </c>
      <c r="P301" s="18" t="s">
        <v>485</v>
      </c>
      <c r="Q301" s="18" t="s">
        <v>231</v>
      </c>
      <c r="R301" s="20" t="s">
        <v>20</v>
      </c>
      <c r="S301" s="11" t="s">
        <v>21</v>
      </c>
      <c r="T301" s="12">
        <v>8800</v>
      </c>
      <c r="U301" s="12">
        <v>4400</v>
      </c>
      <c r="V301" s="9"/>
      <c r="W301" s="22">
        <v>4400</v>
      </c>
      <c r="X301" s="23">
        <v>1</v>
      </c>
      <c r="Y301" s="22">
        <v>0</v>
      </c>
      <c r="Z301" s="21"/>
      <c r="AA301" s="22">
        <v>0</v>
      </c>
      <c r="AB301" s="22">
        <v>0</v>
      </c>
      <c r="AC301" s="21"/>
      <c r="AD301" s="22">
        <v>0</v>
      </c>
      <c r="AE301" s="23">
        <v>0</v>
      </c>
      <c r="AF301" s="22">
        <v>4400</v>
      </c>
      <c r="AG301" s="10">
        <v>0</v>
      </c>
      <c r="AH301" s="10">
        <v>0</v>
      </c>
      <c r="AI301" s="10">
        <v>0</v>
      </c>
      <c r="AJ301" s="10">
        <v>0</v>
      </c>
      <c r="AK301" s="10">
        <v>0</v>
      </c>
      <c r="AL301" s="10">
        <v>0</v>
      </c>
      <c r="AM301" s="10">
        <v>0</v>
      </c>
      <c r="AN301" s="10">
        <v>0</v>
      </c>
      <c r="AO301" s="10">
        <v>0</v>
      </c>
      <c r="AP301" s="10">
        <v>0</v>
      </c>
      <c r="AQ301" s="10">
        <v>0</v>
      </c>
      <c r="AR301" s="10">
        <v>0</v>
      </c>
      <c r="AS301" s="10">
        <v>4400</v>
      </c>
      <c r="AT301" s="13">
        <f t="shared" si="9"/>
        <v>4400</v>
      </c>
      <c r="AU301" s="13">
        <f t="shared" si="8"/>
        <v>0</v>
      </c>
      <c r="AV301" s="68" t="str">
        <f>+IF(Tabla1[[#This Row],[NO CERT]]=0,"NO","SI")</f>
        <v>NO</v>
      </c>
      <c r="AZ301" t="s">
        <v>98</v>
      </c>
      <c r="BA301" t="s">
        <v>20</v>
      </c>
    </row>
    <row r="302" spans="1:53" x14ac:dyDescent="0.25">
      <c r="A302" s="15" t="s">
        <v>527</v>
      </c>
      <c r="B302" s="15" t="s">
        <v>318</v>
      </c>
      <c r="C302" s="16" t="s">
        <v>13</v>
      </c>
      <c r="D302" s="17" t="s">
        <v>661</v>
      </c>
      <c r="E302" s="18" t="s">
        <v>319</v>
      </c>
      <c r="F302" s="17" t="s">
        <v>320</v>
      </c>
      <c r="G302" s="17" t="s">
        <v>321</v>
      </c>
      <c r="H302" s="17" t="s">
        <v>442</v>
      </c>
      <c r="I302" s="18" t="s">
        <v>452</v>
      </c>
      <c r="J302" s="18" t="s">
        <v>445</v>
      </c>
      <c r="K302" s="18" t="s">
        <v>556</v>
      </c>
      <c r="L302" s="17" t="s">
        <v>513</v>
      </c>
      <c r="M302" s="17" t="s">
        <v>598</v>
      </c>
      <c r="N302" s="19" t="s">
        <v>98</v>
      </c>
      <c r="O302" s="18" t="s">
        <v>513</v>
      </c>
      <c r="P302" s="18" t="s">
        <v>485</v>
      </c>
      <c r="Q302" s="18" t="s">
        <v>234</v>
      </c>
      <c r="R302" s="20" t="s">
        <v>15</v>
      </c>
      <c r="S302" s="11" t="s">
        <v>16</v>
      </c>
      <c r="T302" s="12">
        <v>0</v>
      </c>
      <c r="U302" s="12">
        <v>1150</v>
      </c>
      <c r="V302" s="9"/>
      <c r="W302" s="22">
        <v>1150</v>
      </c>
      <c r="X302" s="23">
        <v>1</v>
      </c>
      <c r="Y302" s="22">
        <v>0</v>
      </c>
      <c r="Z302" s="21"/>
      <c r="AA302" s="22">
        <v>1150</v>
      </c>
      <c r="AB302" s="22">
        <v>578.79999999999995</v>
      </c>
      <c r="AC302" s="21"/>
      <c r="AD302" s="22">
        <v>578.79999999999995</v>
      </c>
      <c r="AE302" s="23">
        <v>0.50330434782608691</v>
      </c>
      <c r="AF302" s="22">
        <v>571.20000000000005</v>
      </c>
      <c r="AG302" s="10">
        <v>0</v>
      </c>
      <c r="AH302" s="10">
        <v>500</v>
      </c>
      <c r="AI302" s="10">
        <v>0</v>
      </c>
      <c r="AJ302" s="10">
        <v>0</v>
      </c>
      <c r="AK302" s="10">
        <v>0</v>
      </c>
      <c r="AL302" s="10">
        <v>0</v>
      </c>
      <c r="AM302" s="10">
        <v>0</v>
      </c>
      <c r="AN302" s="10">
        <v>78.8</v>
      </c>
      <c r="AO302" s="10">
        <v>0</v>
      </c>
      <c r="AP302" s="10">
        <v>142.80000000000001</v>
      </c>
      <c r="AQ302" s="10">
        <v>142.80000000000001</v>
      </c>
      <c r="AR302" s="10">
        <v>142.80000000000001</v>
      </c>
      <c r="AS302" s="10">
        <v>142.80000000000001</v>
      </c>
      <c r="AT302" s="13">
        <f t="shared" si="9"/>
        <v>1149.9999999999998</v>
      </c>
      <c r="AU302" s="13">
        <f t="shared" si="8"/>
        <v>0</v>
      </c>
      <c r="AV302" s="68" t="str">
        <f>+IF(Tabla1[[#This Row],[NO CERT]]=0,"NO","SI")</f>
        <v>NO</v>
      </c>
      <c r="AZ302" t="s">
        <v>98</v>
      </c>
      <c r="BA302" t="s">
        <v>15</v>
      </c>
    </row>
    <row r="303" spans="1:53" x14ac:dyDescent="0.25">
      <c r="A303" s="15" t="s">
        <v>527</v>
      </c>
      <c r="B303" s="15" t="s">
        <v>318</v>
      </c>
      <c r="C303" s="16" t="s">
        <v>13</v>
      </c>
      <c r="D303" s="17" t="s">
        <v>661</v>
      </c>
      <c r="E303" s="18" t="s">
        <v>319</v>
      </c>
      <c r="F303" s="17" t="s">
        <v>320</v>
      </c>
      <c r="G303" s="17" t="s">
        <v>321</v>
      </c>
      <c r="H303" s="17" t="s">
        <v>442</v>
      </c>
      <c r="I303" s="18" t="s">
        <v>449</v>
      </c>
      <c r="J303" s="18" t="s">
        <v>440</v>
      </c>
      <c r="K303" s="18" t="s">
        <v>556</v>
      </c>
      <c r="L303" s="17" t="s">
        <v>513</v>
      </c>
      <c r="M303" s="17" t="s">
        <v>598</v>
      </c>
      <c r="N303" s="19" t="s">
        <v>98</v>
      </c>
      <c r="O303" s="18" t="s">
        <v>513</v>
      </c>
      <c r="P303" s="18" t="s">
        <v>485</v>
      </c>
      <c r="Q303" s="18" t="s">
        <v>235</v>
      </c>
      <c r="R303" s="20" t="s">
        <v>18</v>
      </c>
      <c r="S303" s="11" t="s">
        <v>19</v>
      </c>
      <c r="T303" s="12">
        <v>1600</v>
      </c>
      <c r="U303" s="12">
        <v>1600</v>
      </c>
      <c r="V303" s="9"/>
      <c r="W303" s="22">
        <v>0</v>
      </c>
      <c r="X303" s="23">
        <v>0</v>
      </c>
      <c r="Y303" s="22">
        <v>1600</v>
      </c>
      <c r="Z303" s="21"/>
      <c r="AA303" s="22">
        <v>0</v>
      </c>
      <c r="AB303" s="22">
        <v>0</v>
      </c>
      <c r="AC303" s="21"/>
      <c r="AD303" s="22">
        <v>0</v>
      </c>
      <c r="AE303" s="23">
        <v>0</v>
      </c>
      <c r="AF303" s="22">
        <v>0</v>
      </c>
      <c r="AG303" s="10">
        <v>0</v>
      </c>
      <c r="AH303" s="10">
        <v>0</v>
      </c>
      <c r="AI303" s="10">
        <v>0</v>
      </c>
      <c r="AJ303" s="10">
        <v>0</v>
      </c>
      <c r="AK303" s="10">
        <v>0</v>
      </c>
      <c r="AL303" s="10">
        <v>0</v>
      </c>
      <c r="AM303" s="10">
        <v>0</v>
      </c>
      <c r="AN303" s="10">
        <v>0</v>
      </c>
      <c r="AO303" s="10">
        <v>0</v>
      </c>
      <c r="AP303" s="10">
        <v>0</v>
      </c>
      <c r="AQ303" s="10">
        <v>1600</v>
      </c>
      <c r="AR303" s="10">
        <v>0</v>
      </c>
      <c r="AS303" s="10">
        <v>0</v>
      </c>
      <c r="AT303" s="13">
        <f t="shared" si="9"/>
        <v>1600</v>
      </c>
      <c r="AU303" s="13">
        <f t="shared" si="8"/>
        <v>0</v>
      </c>
      <c r="AV303" s="68" t="str">
        <f>+IF(Tabla1[[#This Row],[NO CERT]]=0,"NO","SI")</f>
        <v>SI</v>
      </c>
      <c r="AZ303" t="s">
        <v>98</v>
      </c>
      <c r="BA303" t="s">
        <v>18</v>
      </c>
    </row>
    <row r="304" spans="1:53" x14ac:dyDescent="0.25">
      <c r="A304" s="15" t="s">
        <v>527</v>
      </c>
      <c r="B304" s="15" t="s">
        <v>318</v>
      </c>
      <c r="C304" s="16" t="s">
        <v>13</v>
      </c>
      <c r="D304" s="17" t="s">
        <v>661</v>
      </c>
      <c r="E304" s="18" t="s">
        <v>319</v>
      </c>
      <c r="F304" s="17" t="s">
        <v>320</v>
      </c>
      <c r="G304" s="17" t="s">
        <v>321</v>
      </c>
      <c r="H304" s="17" t="s">
        <v>442</v>
      </c>
      <c r="I304" s="18" t="s">
        <v>449</v>
      </c>
      <c r="J304" s="18" t="s">
        <v>440</v>
      </c>
      <c r="K304" s="18" t="s">
        <v>556</v>
      </c>
      <c r="L304" s="17" t="s">
        <v>513</v>
      </c>
      <c r="M304" s="17" t="s">
        <v>598</v>
      </c>
      <c r="N304" s="19" t="s">
        <v>98</v>
      </c>
      <c r="O304" s="18" t="s">
        <v>513</v>
      </c>
      <c r="P304" s="18" t="s">
        <v>485</v>
      </c>
      <c r="Q304" s="18" t="s">
        <v>345</v>
      </c>
      <c r="R304" s="20" t="s">
        <v>344</v>
      </c>
      <c r="S304" s="11" t="s">
        <v>346</v>
      </c>
      <c r="T304" s="12">
        <v>9200</v>
      </c>
      <c r="U304" s="12">
        <v>9200</v>
      </c>
      <c r="V304" s="9"/>
      <c r="W304" s="22">
        <v>0</v>
      </c>
      <c r="X304" s="23">
        <v>0</v>
      </c>
      <c r="Y304" s="22">
        <v>9200</v>
      </c>
      <c r="Z304" s="21"/>
      <c r="AA304" s="22">
        <v>0</v>
      </c>
      <c r="AB304" s="22">
        <v>0</v>
      </c>
      <c r="AC304" s="21"/>
      <c r="AD304" s="22">
        <v>0</v>
      </c>
      <c r="AE304" s="23">
        <v>0</v>
      </c>
      <c r="AF304" s="22">
        <v>0</v>
      </c>
      <c r="AG304" s="10">
        <v>0</v>
      </c>
      <c r="AH304" s="10">
        <v>0</v>
      </c>
      <c r="AI304" s="10">
        <v>0</v>
      </c>
      <c r="AJ304" s="10">
        <v>0</v>
      </c>
      <c r="AK304" s="10">
        <v>0</v>
      </c>
      <c r="AL304" s="10">
        <v>0</v>
      </c>
      <c r="AM304" s="10">
        <v>0</v>
      </c>
      <c r="AN304" s="10">
        <v>0</v>
      </c>
      <c r="AO304" s="10">
        <v>0</v>
      </c>
      <c r="AP304" s="10">
        <v>9200</v>
      </c>
      <c r="AQ304" s="10">
        <v>0</v>
      </c>
      <c r="AR304" s="10">
        <v>0</v>
      </c>
      <c r="AS304" s="10">
        <v>0</v>
      </c>
      <c r="AT304" s="13">
        <f t="shared" si="9"/>
        <v>9200</v>
      </c>
      <c r="AU304" s="13">
        <f t="shared" si="8"/>
        <v>0</v>
      </c>
      <c r="AV304" s="68" t="str">
        <f>+IF(Tabla1[[#This Row],[NO CERT]]=0,"NO","SI")</f>
        <v>SI</v>
      </c>
      <c r="AZ304" t="s">
        <v>98</v>
      </c>
      <c r="BA304" t="s">
        <v>344</v>
      </c>
    </row>
    <row r="305" spans="1:53" x14ac:dyDescent="0.25">
      <c r="A305" s="15" t="s">
        <v>527</v>
      </c>
      <c r="B305" s="15" t="s">
        <v>318</v>
      </c>
      <c r="C305" s="16" t="s">
        <v>13</v>
      </c>
      <c r="D305" s="17" t="s">
        <v>661</v>
      </c>
      <c r="E305" s="18" t="s">
        <v>319</v>
      </c>
      <c r="F305" s="17" t="s">
        <v>320</v>
      </c>
      <c r="G305" s="17" t="s">
        <v>321</v>
      </c>
      <c r="H305" s="17" t="s">
        <v>442</v>
      </c>
      <c r="I305" s="18" t="s">
        <v>487</v>
      </c>
      <c r="J305" s="18" t="s">
        <v>445</v>
      </c>
      <c r="K305" s="18" t="s">
        <v>556</v>
      </c>
      <c r="L305" s="17" t="s">
        <v>513</v>
      </c>
      <c r="M305" s="17" t="s">
        <v>598</v>
      </c>
      <c r="N305" s="19" t="s">
        <v>98</v>
      </c>
      <c r="O305" s="18" t="s">
        <v>513</v>
      </c>
      <c r="P305" s="18" t="s">
        <v>485</v>
      </c>
      <c r="Q305" s="18" t="s">
        <v>227</v>
      </c>
      <c r="R305" s="20" t="s">
        <v>22</v>
      </c>
      <c r="S305" s="11" t="s">
        <v>23</v>
      </c>
      <c r="T305" s="12">
        <v>0</v>
      </c>
      <c r="U305" s="12">
        <v>1110</v>
      </c>
      <c r="V305" s="9"/>
      <c r="W305" s="22">
        <v>1110</v>
      </c>
      <c r="X305" s="23">
        <v>1</v>
      </c>
      <c r="Y305" s="22">
        <v>0</v>
      </c>
      <c r="Z305" s="21"/>
      <c r="AA305" s="22">
        <v>1110</v>
      </c>
      <c r="AB305" s="22">
        <v>0</v>
      </c>
      <c r="AC305" s="21"/>
      <c r="AD305" s="22">
        <v>0</v>
      </c>
      <c r="AE305" s="23">
        <v>0</v>
      </c>
      <c r="AF305" s="22">
        <v>1110</v>
      </c>
      <c r="AG305" s="10">
        <v>0</v>
      </c>
      <c r="AH305" s="10">
        <v>0</v>
      </c>
      <c r="AI305" s="10">
        <v>0</v>
      </c>
      <c r="AJ305" s="10">
        <v>0</v>
      </c>
      <c r="AK305" s="10">
        <v>0</v>
      </c>
      <c r="AL305" s="10">
        <v>0</v>
      </c>
      <c r="AM305" s="10">
        <v>0</v>
      </c>
      <c r="AN305" s="10">
        <v>0</v>
      </c>
      <c r="AO305" s="10">
        <v>0</v>
      </c>
      <c r="AP305" s="10">
        <v>222</v>
      </c>
      <c r="AQ305" s="10">
        <v>222</v>
      </c>
      <c r="AR305" s="10">
        <v>222</v>
      </c>
      <c r="AS305" s="10">
        <v>444</v>
      </c>
      <c r="AT305" s="13">
        <f t="shared" si="9"/>
        <v>1110</v>
      </c>
      <c r="AU305" s="13">
        <f t="shared" si="8"/>
        <v>0</v>
      </c>
      <c r="AV305" s="68" t="str">
        <f>+IF(Tabla1[[#This Row],[NO CERT]]=0,"NO","SI")</f>
        <v>NO</v>
      </c>
      <c r="AZ305" t="s">
        <v>98</v>
      </c>
      <c r="BA305" t="s">
        <v>22</v>
      </c>
    </row>
    <row r="306" spans="1:53" x14ac:dyDescent="0.25">
      <c r="A306" s="15" t="s">
        <v>527</v>
      </c>
      <c r="B306" s="15" t="s">
        <v>318</v>
      </c>
      <c r="C306" s="16" t="s">
        <v>13</v>
      </c>
      <c r="D306" s="17" t="s">
        <v>661</v>
      </c>
      <c r="E306" s="18" t="s">
        <v>319</v>
      </c>
      <c r="F306" s="17" t="s">
        <v>320</v>
      </c>
      <c r="G306" s="17" t="s">
        <v>321</v>
      </c>
      <c r="H306" s="17" t="s">
        <v>442</v>
      </c>
      <c r="I306" s="18" t="s">
        <v>523</v>
      </c>
      <c r="J306" s="18" t="s">
        <v>445</v>
      </c>
      <c r="K306" s="18" t="s">
        <v>556</v>
      </c>
      <c r="L306" s="17" t="s">
        <v>513</v>
      </c>
      <c r="M306" s="17" t="s">
        <v>598</v>
      </c>
      <c r="N306" s="19" t="s">
        <v>98</v>
      </c>
      <c r="O306" s="18" t="s">
        <v>513</v>
      </c>
      <c r="P306" s="18" t="s">
        <v>485</v>
      </c>
      <c r="Q306" s="18" t="s">
        <v>228</v>
      </c>
      <c r="R306" s="20" t="s">
        <v>24</v>
      </c>
      <c r="S306" s="11" t="s">
        <v>25</v>
      </c>
      <c r="T306" s="12">
        <v>0</v>
      </c>
      <c r="U306" s="12">
        <v>1951</v>
      </c>
      <c r="V306" s="9"/>
      <c r="W306" s="22">
        <v>1951</v>
      </c>
      <c r="X306" s="23">
        <v>1</v>
      </c>
      <c r="Y306" s="22">
        <v>0</v>
      </c>
      <c r="Z306" s="21"/>
      <c r="AA306" s="22">
        <v>1951</v>
      </c>
      <c r="AB306" s="22">
        <v>483.7</v>
      </c>
      <c r="AC306" s="21"/>
      <c r="AD306" s="22">
        <v>483.7</v>
      </c>
      <c r="AE306" s="23">
        <v>0.2479241414659149</v>
      </c>
      <c r="AF306" s="22">
        <v>1467.3</v>
      </c>
      <c r="AG306" s="10">
        <v>0</v>
      </c>
      <c r="AH306" s="10">
        <v>0</v>
      </c>
      <c r="AI306" s="10">
        <v>0</v>
      </c>
      <c r="AJ306" s="10">
        <v>0</v>
      </c>
      <c r="AK306" s="10">
        <v>0</v>
      </c>
      <c r="AL306" s="10">
        <v>0</v>
      </c>
      <c r="AM306" s="10">
        <v>0</v>
      </c>
      <c r="AN306" s="10">
        <v>483.7</v>
      </c>
      <c r="AO306" s="10">
        <v>0</v>
      </c>
      <c r="AP306" s="10">
        <v>390.2</v>
      </c>
      <c r="AQ306" s="10">
        <v>390.2</v>
      </c>
      <c r="AR306" s="10">
        <v>390.20000000000005</v>
      </c>
      <c r="AS306" s="10">
        <v>296.70000000000005</v>
      </c>
      <c r="AT306" s="13">
        <f t="shared" si="9"/>
        <v>1951</v>
      </c>
      <c r="AU306" s="13">
        <f t="shared" si="8"/>
        <v>0</v>
      </c>
      <c r="AV306" s="68" t="str">
        <f>+IF(Tabla1[[#This Row],[NO CERT]]=0,"NO","SI")</f>
        <v>NO</v>
      </c>
      <c r="AZ306" t="s">
        <v>98</v>
      </c>
      <c r="BA306" t="s">
        <v>24</v>
      </c>
    </row>
    <row r="307" spans="1:53" x14ac:dyDescent="0.25">
      <c r="A307" s="15" t="s">
        <v>527</v>
      </c>
      <c r="B307" s="15" t="s">
        <v>318</v>
      </c>
      <c r="C307" s="16" t="s">
        <v>13</v>
      </c>
      <c r="D307" s="17" t="s">
        <v>661</v>
      </c>
      <c r="E307" s="18" t="s">
        <v>319</v>
      </c>
      <c r="F307" s="17" t="s">
        <v>320</v>
      </c>
      <c r="G307" s="17" t="s">
        <v>321</v>
      </c>
      <c r="H307" s="17" t="s">
        <v>442</v>
      </c>
      <c r="I307" s="18" t="s">
        <v>452</v>
      </c>
      <c r="J307" s="18" t="s">
        <v>445</v>
      </c>
      <c r="K307" s="18" t="s">
        <v>556</v>
      </c>
      <c r="L307" s="17" t="s">
        <v>513</v>
      </c>
      <c r="M307" s="17" t="s">
        <v>598</v>
      </c>
      <c r="N307" s="19" t="s">
        <v>98</v>
      </c>
      <c r="O307" s="18" t="s">
        <v>513</v>
      </c>
      <c r="P307" s="18" t="s">
        <v>485</v>
      </c>
      <c r="Q307" s="18" t="s">
        <v>238</v>
      </c>
      <c r="R307" s="20" t="s">
        <v>26</v>
      </c>
      <c r="S307" s="11" t="s">
        <v>27</v>
      </c>
      <c r="T307" s="12">
        <v>0</v>
      </c>
      <c r="U307" s="12">
        <v>1259</v>
      </c>
      <c r="V307" s="9"/>
      <c r="W307" s="22">
        <v>1259</v>
      </c>
      <c r="X307" s="23">
        <v>1</v>
      </c>
      <c r="Y307" s="22">
        <v>0</v>
      </c>
      <c r="Z307" s="21"/>
      <c r="AA307" s="22">
        <v>1259</v>
      </c>
      <c r="AB307" s="22">
        <v>207.4</v>
      </c>
      <c r="AC307" s="21"/>
      <c r="AD307" s="22">
        <v>207.4</v>
      </c>
      <c r="AE307" s="23">
        <v>0.1647339158061954</v>
      </c>
      <c r="AF307" s="22">
        <v>1051.5999999999999</v>
      </c>
      <c r="AG307" s="10">
        <v>0</v>
      </c>
      <c r="AH307" s="10">
        <v>0</v>
      </c>
      <c r="AI307" s="10">
        <v>0</v>
      </c>
      <c r="AJ307" s="10">
        <v>0</v>
      </c>
      <c r="AK307" s="10">
        <v>0</v>
      </c>
      <c r="AL307" s="10">
        <v>0</v>
      </c>
      <c r="AM307" s="10">
        <v>0</v>
      </c>
      <c r="AN307" s="10">
        <v>207.4</v>
      </c>
      <c r="AO307" s="10">
        <v>0</v>
      </c>
      <c r="AP307" s="10">
        <v>105.16</v>
      </c>
      <c r="AQ307" s="10">
        <v>210.32</v>
      </c>
      <c r="AR307" s="10">
        <v>315.47999999999996</v>
      </c>
      <c r="AS307" s="10">
        <v>420.64</v>
      </c>
      <c r="AT307" s="13">
        <f t="shared" si="9"/>
        <v>1259</v>
      </c>
      <c r="AU307" s="13">
        <f t="shared" si="8"/>
        <v>0</v>
      </c>
      <c r="AV307" s="68" t="str">
        <f>+IF(Tabla1[[#This Row],[NO CERT]]=0,"NO","SI")</f>
        <v>NO</v>
      </c>
      <c r="AZ307" t="s">
        <v>98</v>
      </c>
      <c r="BA307" t="s">
        <v>26</v>
      </c>
    </row>
    <row r="308" spans="1:53" x14ac:dyDescent="0.25">
      <c r="A308" s="15" t="s">
        <v>527</v>
      </c>
      <c r="B308" s="15" t="s">
        <v>318</v>
      </c>
      <c r="C308" s="16" t="s">
        <v>13</v>
      </c>
      <c r="D308" s="17" t="s">
        <v>661</v>
      </c>
      <c r="E308" s="18" t="s">
        <v>319</v>
      </c>
      <c r="F308" s="17" t="s">
        <v>320</v>
      </c>
      <c r="G308" s="17" t="s">
        <v>321</v>
      </c>
      <c r="H308" s="17" t="s">
        <v>442</v>
      </c>
      <c r="I308" s="18" t="s">
        <v>448</v>
      </c>
      <c r="J308" s="18" t="s">
        <v>440</v>
      </c>
      <c r="K308" s="18" t="s">
        <v>556</v>
      </c>
      <c r="L308" s="17" t="s">
        <v>513</v>
      </c>
      <c r="M308" s="17" t="s">
        <v>598</v>
      </c>
      <c r="N308" s="19" t="s">
        <v>98</v>
      </c>
      <c r="O308" s="18" t="s">
        <v>513</v>
      </c>
      <c r="P308" s="18" t="s">
        <v>485</v>
      </c>
      <c r="Q308" s="18" t="s">
        <v>239</v>
      </c>
      <c r="R308" s="20" t="s">
        <v>43</v>
      </c>
      <c r="S308" s="11" t="s">
        <v>44</v>
      </c>
      <c r="T308" s="12">
        <v>7200</v>
      </c>
      <c r="U308" s="12">
        <v>0</v>
      </c>
      <c r="V308" s="9"/>
      <c r="W308" s="22">
        <v>0</v>
      </c>
      <c r="X308" s="23">
        <v>0</v>
      </c>
      <c r="Y308" s="22">
        <v>0</v>
      </c>
      <c r="Z308" s="21"/>
      <c r="AA308" s="22">
        <v>0</v>
      </c>
      <c r="AB308" s="22">
        <v>0</v>
      </c>
      <c r="AC308" s="21"/>
      <c r="AD308" s="22">
        <v>0</v>
      </c>
      <c r="AE308" s="23">
        <v>0</v>
      </c>
      <c r="AF308" s="22">
        <v>0</v>
      </c>
      <c r="AG308" s="10">
        <v>0</v>
      </c>
      <c r="AH308" s="10">
        <v>0</v>
      </c>
      <c r="AI308" s="10">
        <v>0</v>
      </c>
      <c r="AJ308" s="10">
        <v>0</v>
      </c>
      <c r="AK308" s="10">
        <v>0</v>
      </c>
      <c r="AL308" s="10">
        <v>0</v>
      </c>
      <c r="AM308" s="10">
        <v>0</v>
      </c>
      <c r="AN308" s="10">
        <v>0</v>
      </c>
      <c r="AO308" s="10">
        <v>0</v>
      </c>
      <c r="AP308" s="10">
        <v>0</v>
      </c>
      <c r="AQ308" s="10">
        <v>0</v>
      </c>
      <c r="AR308" s="10">
        <v>0</v>
      </c>
      <c r="AS308" s="10">
        <v>0</v>
      </c>
      <c r="AT308" s="13">
        <f t="shared" si="9"/>
        <v>0</v>
      </c>
      <c r="AU308" s="13">
        <f t="shared" si="8"/>
        <v>0</v>
      </c>
      <c r="AV308" s="68" t="str">
        <f>+IF(Tabla1[[#This Row],[NO CERT]]=0,"NO","SI")</f>
        <v>NO</v>
      </c>
      <c r="AZ308" t="s">
        <v>98</v>
      </c>
      <c r="BA308" t="s">
        <v>43</v>
      </c>
    </row>
    <row r="309" spans="1:53" x14ac:dyDescent="0.25">
      <c r="A309" s="15" t="s">
        <v>527</v>
      </c>
      <c r="B309" s="15" t="s">
        <v>318</v>
      </c>
      <c r="C309" s="16" t="s">
        <v>13</v>
      </c>
      <c r="D309" s="17" t="s">
        <v>661</v>
      </c>
      <c r="E309" s="18" t="s">
        <v>319</v>
      </c>
      <c r="F309" s="17" t="s">
        <v>320</v>
      </c>
      <c r="G309" s="17" t="s">
        <v>321</v>
      </c>
      <c r="H309" s="17" t="s">
        <v>442</v>
      </c>
      <c r="I309" s="18" t="s">
        <v>448</v>
      </c>
      <c r="J309" s="18" t="s">
        <v>440</v>
      </c>
      <c r="K309" s="18" t="s">
        <v>556</v>
      </c>
      <c r="L309" s="17" t="s">
        <v>513</v>
      </c>
      <c r="M309" s="17" t="s">
        <v>598</v>
      </c>
      <c r="N309" s="19" t="s">
        <v>98</v>
      </c>
      <c r="O309" s="18" t="s">
        <v>513</v>
      </c>
      <c r="P309" s="18" t="s">
        <v>485</v>
      </c>
      <c r="Q309" s="18" t="s">
        <v>240</v>
      </c>
      <c r="R309" s="20" t="s">
        <v>46</v>
      </c>
      <c r="S309" s="11" t="s">
        <v>47</v>
      </c>
      <c r="T309" s="12">
        <v>2400</v>
      </c>
      <c r="U309" s="12">
        <v>0</v>
      </c>
      <c r="V309" s="9"/>
      <c r="W309" s="22">
        <v>0</v>
      </c>
      <c r="X309" s="23">
        <v>0</v>
      </c>
      <c r="Y309" s="22">
        <v>0</v>
      </c>
      <c r="Z309" s="21"/>
      <c r="AA309" s="22">
        <v>0</v>
      </c>
      <c r="AB309" s="22">
        <v>0</v>
      </c>
      <c r="AC309" s="21"/>
      <c r="AD309" s="22">
        <v>0</v>
      </c>
      <c r="AE309" s="23">
        <v>0</v>
      </c>
      <c r="AF309" s="22">
        <v>0</v>
      </c>
      <c r="AG309" s="10">
        <v>0</v>
      </c>
      <c r="AH309" s="10">
        <v>0</v>
      </c>
      <c r="AI309" s="10">
        <v>0</v>
      </c>
      <c r="AJ309" s="10">
        <v>0</v>
      </c>
      <c r="AK309" s="10">
        <v>0</v>
      </c>
      <c r="AL309" s="10">
        <v>0</v>
      </c>
      <c r="AM309" s="10">
        <v>0</v>
      </c>
      <c r="AN309" s="10">
        <v>0</v>
      </c>
      <c r="AO309" s="10">
        <v>0</v>
      </c>
      <c r="AP309" s="10">
        <v>0</v>
      </c>
      <c r="AQ309" s="10">
        <v>0</v>
      </c>
      <c r="AR309" s="10">
        <v>0</v>
      </c>
      <c r="AS309" s="10">
        <v>0</v>
      </c>
      <c r="AT309" s="13">
        <f t="shared" si="9"/>
        <v>0</v>
      </c>
      <c r="AU309" s="13">
        <f t="shared" si="8"/>
        <v>0</v>
      </c>
      <c r="AV309" s="68" t="str">
        <f>+IF(Tabla1[[#This Row],[NO CERT]]=0,"NO","SI")</f>
        <v>NO</v>
      </c>
      <c r="AZ309" t="s">
        <v>98</v>
      </c>
      <c r="BA309" t="s">
        <v>46</v>
      </c>
    </row>
    <row r="310" spans="1:53" x14ac:dyDescent="0.25">
      <c r="A310" s="15" t="s">
        <v>527</v>
      </c>
      <c r="B310" s="15" t="s">
        <v>318</v>
      </c>
      <c r="C310" s="16" t="s">
        <v>13</v>
      </c>
      <c r="D310" s="17" t="s">
        <v>661</v>
      </c>
      <c r="E310" s="18" t="s">
        <v>319</v>
      </c>
      <c r="F310" s="17" t="s">
        <v>320</v>
      </c>
      <c r="G310" s="17" t="s">
        <v>321</v>
      </c>
      <c r="H310" s="17" t="s">
        <v>442</v>
      </c>
      <c r="I310" s="18" t="s">
        <v>448</v>
      </c>
      <c r="J310" s="18" t="s">
        <v>440</v>
      </c>
      <c r="K310" s="18" t="s">
        <v>556</v>
      </c>
      <c r="L310" s="17" t="s">
        <v>513</v>
      </c>
      <c r="M310" s="17" t="s">
        <v>598</v>
      </c>
      <c r="N310" s="19" t="s">
        <v>98</v>
      </c>
      <c r="O310" s="18" t="s">
        <v>513</v>
      </c>
      <c r="P310" s="18" t="s">
        <v>485</v>
      </c>
      <c r="Q310" s="18" t="s">
        <v>242</v>
      </c>
      <c r="R310" s="20" t="s">
        <v>28</v>
      </c>
      <c r="S310" s="11" t="s">
        <v>29</v>
      </c>
      <c r="T310" s="12">
        <v>1800</v>
      </c>
      <c r="U310" s="12">
        <v>1800</v>
      </c>
      <c r="V310" s="9"/>
      <c r="W310" s="22">
        <v>1800</v>
      </c>
      <c r="X310" s="23">
        <v>1</v>
      </c>
      <c r="Y310" s="22">
        <v>0</v>
      </c>
      <c r="Z310" s="21"/>
      <c r="AA310" s="22">
        <v>0</v>
      </c>
      <c r="AB310" s="22">
        <v>0</v>
      </c>
      <c r="AC310" s="21"/>
      <c r="AD310" s="22">
        <v>0</v>
      </c>
      <c r="AE310" s="23">
        <v>0</v>
      </c>
      <c r="AF310" s="22">
        <v>1800</v>
      </c>
      <c r="AG310" s="10">
        <v>0</v>
      </c>
      <c r="AH310" s="10">
        <v>0</v>
      </c>
      <c r="AI310" s="10">
        <v>0</v>
      </c>
      <c r="AJ310" s="10">
        <v>0</v>
      </c>
      <c r="AK310" s="10">
        <v>0</v>
      </c>
      <c r="AL310" s="10">
        <v>0</v>
      </c>
      <c r="AM310" s="10">
        <v>0</v>
      </c>
      <c r="AN310" s="10">
        <v>0</v>
      </c>
      <c r="AO310" s="10">
        <v>0</v>
      </c>
      <c r="AP310" s="10">
        <v>150</v>
      </c>
      <c r="AQ310" s="10">
        <v>150</v>
      </c>
      <c r="AR310" s="10">
        <v>150</v>
      </c>
      <c r="AS310" s="10">
        <v>1350</v>
      </c>
      <c r="AT310" s="13">
        <f t="shared" si="9"/>
        <v>1800</v>
      </c>
      <c r="AU310" s="13">
        <f t="shared" si="8"/>
        <v>0</v>
      </c>
      <c r="AV310" s="68" t="str">
        <f>+IF(Tabla1[[#This Row],[NO CERT]]=0,"NO","SI")</f>
        <v>NO</v>
      </c>
      <c r="AZ310" t="s">
        <v>98</v>
      </c>
      <c r="BA310" t="s">
        <v>28</v>
      </c>
    </row>
    <row r="311" spans="1:53" x14ac:dyDescent="0.25">
      <c r="A311" s="15" t="s">
        <v>527</v>
      </c>
      <c r="B311" s="15" t="s">
        <v>318</v>
      </c>
      <c r="C311" s="16" t="s">
        <v>13</v>
      </c>
      <c r="D311" s="17" t="s">
        <v>661</v>
      </c>
      <c r="E311" s="18" t="s">
        <v>319</v>
      </c>
      <c r="F311" s="17" t="s">
        <v>320</v>
      </c>
      <c r="G311" s="17" t="s">
        <v>321</v>
      </c>
      <c r="H311" s="17" t="s">
        <v>442</v>
      </c>
      <c r="I311" s="18" t="s">
        <v>448</v>
      </c>
      <c r="J311" s="18" t="s">
        <v>440</v>
      </c>
      <c r="K311" s="18" t="s">
        <v>556</v>
      </c>
      <c r="L311" s="17" t="s">
        <v>513</v>
      </c>
      <c r="M311" s="17" t="s">
        <v>598</v>
      </c>
      <c r="N311" s="19" t="s">
        <v>98</v>
      </c>
      <c r="O311" s="18" t="s">
        <v>513</v>
      </c>
      <c r="P311" s="18" t="s">
        <v>485</v>
      </c>
      <c r="Q311" s="18" t="s">
        <v>243</v>
      </c>
      <c r="R311" s="20" t="s">
        <v>30</v>
      </c>
      <c r="S311" s="11" t="s">
        <v>31</v>
      </c>
      <c r="T311" s="12">
        <v>3600</v>
      </c>
      <c r="U311" s="12">
        <v>3150</v>
      </c>
      <c r="V311" s="9"/>
      <c r="W311" s="22">
        <v>3150</v>
      </c>
      <c r="X311" s="23">
        <v>1</v>
      </c>
      <c r="Y311" s="22">
        <v>0</v>
      </c>
      <c r="Z311" s="21"/>
      <c r="AA311" s="22">
        <v>0</v>
      </c>
      <c r="AB311" s="22">
        <v>0</v>
      </c>
      <c r="AC311" s="21"/>
      <c r="AD311" s="22">
        <v>0</v>
      </c>
      <c r="AE311" s="23">
        <v>0</v>
      </c>
      <c r="AF311" s="22">
        <v>3150</v>
      </c>
      <c r="AG311" s="10">
        <v>0</v>
      </c>
      <c r="AH311" s="10">
        <v>0</v>
      </c>
      <c r="AI311" s="10">
        <v>0</v>
      </c>
      <c r="AJ311" s="10">
        <v>0</v>
      </c>
      <c r="AK311" s="10">
        <v>0</v>
      </c>
      <c r="AL311" s="10">
        <v>0</v>
      </c>
      <c r="AM311" s="10">
        <v>0</v>
      </c>
      <c r="AN311" s="10">
        <v>0</v>
      </c>
      <c r="AO311" s="10">
        <v>0</v>
      </c>
      <c r="AP311" s="10">
        <v>300</v>
      </c>
      <c r="AQ311" s="10">
        <v>300</v>
      </c>
      <c r="AR311" s="10">
        <v>300</v>
      </c>
      <c r="AS311" s="10">
        <v>2250</v>
      </c>
      <c r="AT311" s="13">
        <f t="shared" si="9"/>
        <v>3150</v>
      </c>
      <c r="AU311" s="13">
        <f t="shared" si="8"/>
        <v>0</v>
      </c>
      <c r="AV311" s="68" t="str">
        <f>+IF(Tabla1[[#This Row],[NO CERT]]=0,"NO","SI")</f>
        <v>NO</v>
      </c>
      <c r="AZ311" t="s">
        <v>98</v>
      </c>
      <c r="BA311" t="s">
        <v>30</v>
      </c>
    </row>
    <row r="312" spans="1:53" x14ac:dyDescent="0.25">
      <c r="A312" s="15" t="s">
        <v>527</v>
      </c>
      <c r="B312" s="15" t="s">
        <v>318</v>
      </c>
      <c r="C312" s="16" t="s">
        <v>13</v>
      </c>
      <c r="D312" s="17" t="s">
        <v>661</v>
      </c>
      <c r="E312" s="18" t="s">
        <v>319</v>
      </c>
      <c r="F312" s="17" t="s">
        <v>320</v>
      </c>
      <c r="G312" s="17" t="s">
        <v>321</v>
      </c>
      <c r="H312" s="17" t="s">
        <v>442</v>
      </c>
      <c r="I312" s="18" t="s">
        <v>449</v>
      </c>
      <c r="J312" s="18" t="s">
        <v>440</v>
      </c>
      <c r="K312" s="18" t="s">
        <v>556</v>
      </c>
      <c r="L312" s="17" t="s">
        <v>513</v>
      </c>
      <c r="M312" s="17" t="s">
        <v>598</v>
      </c>
      <c r="N312" s="19" t="s">
        <v>98</v>
      </c>
      <c r="O312" s="18" t="s">
        <v>513</v>
      </c>
      <c r="P312" s="18" t="s">
        <v>485</v>
      </c>
      <c r="Q312" s="18" t="s">
        <v>249</v>
      </c>
      <c r="R312" s="20" t="s">
        <v>34</v>
      </c>
      <c r="S312" s="11" t="s">
        <v>19</v>
      </c>
      <c r="T312" s="12">
        <v>21000</v>
      </c>
      <c r="U312" s="12">
        <v>3258</v>
      </c>
      <c r="V312" s="9"/>
      <c r="W312" s="22">
        <v>0</v>
      </c>
      <c r="X312" s="23">
        <v>0</v>
      </c>
      <c r="Y312" s="22">
        <v>3258</v>
      </c>
      <c r="Z312" s="21"/>
      <c r="AA312" s="22">
        <v>0</v>
      </c>
      <c r="AB312" s="22">
        <v>0</v>
      </c>
      <c r="AC312" s="21"/>
      <c r="AD312" s="22">
        <v>0</v>
      </c>
      <c r="AE312" s="23">
        <v>0</v>
      </c>
      <c r="AF312" s="22">
        <v>0</v>
      </c>
      <c r="AG312" s="10">
        <v>0</v>
      </c>
      <c r="AH312" s="10">
        <v>0</v>
      </c>
      <c r="AI312" s="10">
        <v>0</v>
      </c>
      <c r="AJ312" s="10">
        <v>0</v>
      </c>
      <c r="AK312" s="10">
        <v>0</v>
      </c>
      <c r="AL312" s="10">
        <v>0</v>
      </c>
      <c r="AM312" s="10">
        <v>0</v>
      </c>
      <c r="AN312" s="10">
        <v>0</v>
      </c>
      <c r="AO312" s="10">
        <v>0</v>
      </c>
      <c r="AP312" s="10">
        <v>0</v>
      </c>
      <c r="AQ312" s="10">
        <v>3258</v>
      </c>
      <c r="AR312" s="10">
        <v>0</v>
      </c>
      <c r="AS312" s="10">
        <v>0</v>
      </c>
      <c r="AT312" s="13">
        <f t="shared" si="9"/>
        <v>3258</v>
      </c>
      <c r="AU312" s="13">
        <f t="shared" si="8"/>
        <v>0</v>
      </c>
      <c r="AV312" s="68" t="str">
        <f>+IF(Tabla1[[#This Row],[NO CERT]]=0,"NO","SI")</f>
        <v>SI</v>
      </c>
      <c r="AZ312" t="s">
        <v>98</v>
      </c>
      <c r="BA312" t="s">
        <v>34</v>
      </c>
    </row>
    <row r="313" spans="1:53" x14ac:dyDescent="0.25">
      <c r="A313" s="15" t="s">
        <v>527</v>
      </c>
      <c r="B313" s="15" t="s">
        <v>318</v>
      </c>
      <c r="C313" s="16" t="s">
        <v>13</v>
      </c>
      <c r="D313" s="17" t="s">
        <v>661</v>
      </c>
      <c r="E313" s="18" t="s">
        <v>319</v>
      </c>
      <c r="F313" s="17" t="s">
        <v>320</v>
      </c>
      <c r="G313" s="17" t="s">
        <v>321</v>
      </c>
      <c r="H313" s="17" t="s">
        <v>442</v>
      </c>
      <c r="I313" s="18" t="s">
        <v>465</v>
      </c>
      <c r="J313" s="18" t="s">
        <v>440</v>
      </c>
      <c r="K313" s="18" t="s">
        <v>556</v>
      </c>
      <c r="L313" s="17" t="s">
        <v>513</v>
      </c>
      <c r="M313" s="17" t="s">
        <v>598</v>
      </c>
      <c r="N313" s="19" t="s">
        <v>98</v>
      </c>
      <c r="O313" s="18" t="s">
        <v>513</v>
      </c>
      <c r="P313" s="18" t="s">
        <v>485</v>
      </c>
      <c r="Q313" s="18" t="s">
        <v>229</v>
      </c>
      <c r="R313" s="20" t="s">
        <v>39</v>
      </c>
      <c r="S313" s="11" t="s">
        <v>40</v>
      </c>
      <c r="T313" s="12">
        <v>0</v>
      </c>
      <c r="U313" s="12">
        <v>1600</v>
      </c>
      <c r="V313" s="9"/>
      <c r="W313" s="22">
        <v>1600</v>
      </c>
      <c r="X313" s="23">
        <v>1</v>
      </c>
      <c r="Y313" s="22">
        <v>0</v>
      </c>
      <c r="Z313" s="21"/>
      <c r="AA313" s="22">
        <v>1600</v>
      </c>
      <c r="AB313" s="22">
        <v>1000</v>
      </c>
      <c r="AC313" s="21"/>
      <c r="AD313" s="22">
        <v>1000</v>
      </c>
      <c r="AE313" s="23">
        <v>0.625</v>
      </c>
      <c r="AF313" s="22">
        <v>600</v>
      </c>
      <c r="AG313" s="10">
        <v>0</v>
      </c>
      <c r="AH313" s="10">
        <v>1000</v>
      </c>
      <c r="AI313" s="10">
        <v>0</v>
      </c>
      <c r="AJ313" s="10">
        <v>0</v>
      </c>
      <c r="AK313" s="10">
        <v>0</v>
      </c>
      <c r="AL313" s="10">
        <v>0</v>
      </c>
      <c r="AM313" s="10">
        <v>0</v>
      </c>
      <c r="AN313" s="10">
        <v>0</v>
      </c>
      <c r="AO313" s="10">
        <v>0</v>
      </c>
      <c r="AP313" s="10">
        <v>150</v>
      </c>
      <c r="AQ313" s="10">
        <v>150</v>
      </c>
      <c r="AR313" s="10">
        <v>150</v>
      </c>
      <c r="AS313" s="10">
        <v>150</v>
      </c>
      <c r="AT313" s="13">
        <f t="shared" si="9"/>
        <v>1600</v>
      </c>
      <c r="AU313" s="13">
        <f t="shared" si="8"/>
        <v>0</v>
      </c>
      <c r="AV313" s="68" t="str">
        <f>+IF(Tabla1[[#This Row],[NO CERT]]=0,"NO","SI")</f>
        <v>NO</v>
      </c>
      <c r="AZ313" t="s">
        <v>98</v>
      </c>
      <c r="BA313" t="s">
        <v>39</v>
      </c>
    </row>
    <row r="314" spans="1:53" x14ac:dyDescent="0.25">
      <c r="A314" s="15" t="s">
        <v>527</v>
      </c>
      <c r="B314" s="15" t="s">
        <v>318</v>
      </c>
      <c r="C314" s="16" t="s">
        <v>13</v>
      </c>
      <c r="D314" s="17" t="s">
        <v>661</v>
      </c>
      <c r="E314" s="18" t="s">
        <v>319</v>
      </c>
      <c r="F314" s="17" t="s">
        <v>320</v>
      </c>
      <c r="G314" s="17" t="s">
        <v>321</v>
      </c>
      <c r="H314" s="17" t="s">
        <v>442</v>
      </c>
      <c r="I314" s="18" t="s">
        <v>450</v>
      </c>
      <c r="J314" s="18" t="s">
        <v>445</v>
      </c>
      <c r="K314" s="18" t="s">
        <v>556</v>
      </c>
      <c r="L314" s="17" t="s">
        <v>513</v>
      </c>
      <c r="M314" s="17" t="s">
        <v>598</v>
      </c>
      <c r="N314" s="19" t="s">
        <v>98</v>
      </c>
      <c r="O314" s="18" t="s">
        <v>513</v>
      </c>
      <c r="P314" s="18" t="s">
        <v>485</v>
      </c>
      <c r="Q314" s="18" t="s">
        <v>655</v>
      </c>
      <c r="R314" s="20" t="s">
        <v>41</v>
      </c>
      <c r="S314" s="11" t="s">
        <v>657</v>
      </c>
      <c r="T314" s="12">
        <v>0</v>
      </c>
      <c r="U314" s="12">
        <v>17500</v>
      </c>
      <c r="V314" s="9"/>
      <c r="W314" s="22">
        <v>17500</v>
      </c>
      <c r="X314" s="23">
        <v>1</v>
      </c>
      <c r="Y314" s="22">
        <v>0</v>
      </c>
      <c r="Z314" s="21"/>
      <c r="AA314" s="22">
        <v>17500</v>
      </c>
      <c r="AB314" s="22">
        <v>17500</v>
      </c>
      <c r="AC314" s="21"/>
      <c r="AD314" s="22">
        <v>15000</v>
      </c>
      <c r="AE314" s="23">
        <v>0.8571428571428571</v>
      </c>
      <c r="AF314" s="22">
        <v>2500</v>
      </c>
      <c r="AG314" s="10">
        <v>0</v>
      </c>
      <c r="AH314" s="10">
        <v>0</v>
      </c>
      <c r="AI314" s="10">
        <v>2500</v>
      </c>
      <c r="AJ314" s="10">
        <v>2500</v>
      </c>
      <c r="AK314" s="10">
        <v>2500</v>
      </c>
      <c r="AL314" s="10">
        <v>2500</v>
      </c>
      <c r="AM314" s="10">
        <v>2500</v>
      </c>
      <c r="AN314" s="10">
        <v>0</v>
      </c>
      <c r="AO314" s="10">
        <v>2500</v>
      </c>
      <c r="AP314" s="10">
        <v>0</v>
      </c>
      <c r="AQ314" s="10">
        <v>2500</v>
      </c>
      <c r="AR314" s="10">
        <v>0</v>
      </c>
      <c r="AS314" s="10">
        <v>0</v>
      </c>
      <c r="AT314" s="13">
        <f t="shared" si="9"/>
        <v>17500</v>
      </c>
      <c r="AU314" s="13">
        <f t="shared" si="8"/>
        <v>0</v>
      </c>
      <c r="AV314" s="68" t="str">
        <f>+IF(Tabla1[[#This Row],[NO CERT]]=0,"NO","SI")</f>
        <v>NO</v>
      </c>
      <c r="AZ314" t="s">
        <v>98</v>
      </c>
      <c r="BA314" t="s">
        <v>41</v>
      </c>
    </row>
    <row r="315" spans="1:53" x14ac:dyDescent="0.25">
      <c r="A315" s="15" t="s">
        <v>317</v>
      </c>
      <c r="B315" s="15" t="s">
        <v>318</v>
      </c>
      <c r="C315" s="16" t="s">
        <v>13</v>
      </c>
      <c r="D315" s="17" t="s">
        <v>661</v>
      </c>
      <c r="E315" s="18" t="s">
        <v>319</v>
      </c>
      <c r="F315" s="17" t="s">
        <v>320</v>
      </c>
      <c r="G315" s="17" t="s">
        <v>321</v>
      </c>
      <c r="H315" s="17" t="s">
        <v>442</v>
      </c>
      <c r="I315" s="18" t="s">
        <v>444</v>
      </c>
      <c r="J315" s="18" t="s">
        <v>440</v>
      </c>
      <c r="K315" s="18" t="s">
        <v>482</v>
      </c>
      <c r="L315" s="17" t="s">
        <v>509</v>
      </c>
      <c r="M315" s="17" t="s">
        <v>599</v>
      </c>
      <c r="N315" s="19" t="s">
        <v>99</v>
      </c>
      <c r="O315" s="18" t="s">
        <v>509</v>
      </c>
      <c r="P315" s="18" t="s">
        <v>651</v>
      </c>
      <c r="Q315" s="18" t="s">
        <v>652</v>
      </c>
      <c r="R315" s="20" t="s">
        <v>578</v>
      </c>
      <c r="S315" s="11" t="s">
        <v>581</v>
      </c>
      <c r="T315" s="12">
        <v>4800</v>
      </c>
      <c r="U315" s="12">
        <v>5100</v>
      </c>
      <c r="V315" s="9"/>
      <c r="W315" s="22">
        <v>4690</v>
      </c>
      <c r="X315" s="23">
        <v>0.91960784313725485</v>
      </c>
      <c r="Y315" s="22">
        <v>410</v>
      </c>
      <c r="Z315" s="21"/>
      <c r="AA315" s="22">
        <v>4690</v>
      </c>
      <c r="AB315" s="22">
        <v>1990</v>
      </c>
      <c r="AC315" s="21"/>
      <c r="AD315" s="22">
        <v>1990</v>
      </c>
      <c r="AE315" s="23">
        <v>0.39019607843137255</v>
      </c>
      <c r="AF315" s="22">
        <v>2700</v>
      </c>
      <c r="AG315" s="10">
        <v>0</v>
      </c>
      <c r="AH315" s="10">
        <v>0</v>
      </c>
      <c r="AI315" s="10">
        <v>0</v>
      </c>
      <c r="AJ315" s="10">
        <v>0</v>
      </c>
      <c r="AK315" s="10">
        <v>0</v>
      </c>
      <c r="AL315" s="10">
        <v>0</v>
      </c>
      <c r="AM315" s="10">
        <v>1990</v>
      </c>
      <c r="AN315" s="10">
        <v>0</v>
      </c>
      <c r="AO315" s="10">
        <v>0</v>
      </c>
      <c r="AP315" s="10">
        <v>0</v>
      </c>
      <c r="AQ315" s="10">
        <v>0</v>
      </c>
      <c r="AR315" s="10">
        <v>0</v>
      </c>
      <c r="AS315" s="10">
        <v>3110</v>
      </c>
      <c r="AT315" s="13">
        <f t="shared" si="9"/>
        <v>5100</v>
      </c>
      <c r="AU315" s="13">
        <f t="shared" si="8"/>
        <v>0</v>
      </c>
      <c r="AV315" s="68" t="str">
        <f>+IF(Tabla1[[#This Row],[NO CERT]]=0,"NO","SI")</f>
        <v>SI</v>
      </c>
      <c r="AZ315" t="s">
        <v>99</v>
      </c>
      <c r="BA315" t="s">
        <v>578</v>
      </c>
    </row>
    <row r="316" spans="1:53" x14ac:dyDescent="0.25">
      <c r="A316" s="15" t="s">
        <v>317</v>
      </c>
      <c r="B316" s="15" t="s">
        <v>318</v>
      </c>
      <c r="C316" s="16" t="s">
        <v>13</v>
      </c>
      <c r="D316" s="17" t="s">
        <v>661</v>
      </c>
      <c r="E316" s="18" t="s">
        <v>319</v>
      </c>
      <c r="F316" s="17" t="s">
        <v>320</v>
      </c>
      <c r="G316" s="17" t="s">
        <v>321</v>
      </c>
      <c r="H316" s="17" t="s">
        <v>442</v>
      </c>
      <c r="I316" s="18" t="s">
        <v>444</v>
      </c>
      <c r="J316" s="18" t="s">
        <v>440</v>
      </c>
      <c r="K316" s="18" t="s">
        <v>482</v>
      </c>
      <c r="L316" s="17" t="s">
        <v>509</v>
      </c>
      <c r="M316" s="17" t="s">
        <v>599</v>
      </c>
      <c r="N316" s="19" t="s">
        <v>99</v>
      </c>
      <c r="O316" s="18" t="s">
        <v>509</v>
      </c>
      <c r="P316" s="18" t="s">
        <v>651</v>
      </c>
      <c r="Q316" s="18" t="s">
        <v>660</v>
      </c>
      <c r="R316" s="20" t="s">
        <v>658</v>
      </c>
      <c r="S316" s="11" t="s">
        <v>659</v>
      </c>
      <c r="T316" s="12">
        <v>0</v>
      </c>
      <c r="U316" s="12">
        <v>202852</v>
      </c>
      <c r="V316" s="9"/>
      <c r="W316" s="22">
        <v>162906</v>
      </c>
      <c r="X316" s="23">
        <v>0.80307810620550946</v>
      </c>
      <c r="Y316" s="22">
        <v>39946</v>
      </c>
      <c r="Z316" s="21"/>
      <c r="AA316" s="22">
        <v>162906</v>
      </c>
      <c r="AB316" s="22">
        <v>112178.29999999999</v>
      </c>
      <c r="AC316" s="21"/>
      <c r="AD316" s="22">
        <v>103535.49999999999</v>
      </c>
      <c r="AE316" s="23">
        <v>0.51039920730384702</v>
      </c>
      <c r="AF316" s="22">
        <v>59370.500000000015</v>
      </c>
      <c r="AG316" s="10">
        <v>17267.5</v>
      </c>
      <c r="AH316" s="10">
        <v>17175.78</v>
      </c>
      <c r="AI316" s="10">
        <v>17153.71</v>
      </c>
      <c r="AJ316" s="10">
        <v>17221.77</v>
      </c>
      <c r="AK316" s="10">
        <v>8653.65</v>
      </c>
      <c r="AL316" s="10">
        <v>8692.7900000000009</v>
      </c>
      <c r="AM316" s="10">
        <v>8649.49</v>
      </c>
      <c r="AN316" s="10">
        <v>8720.81</v>
      </c>
      <c r="AO316" s="10">
        <v>0</v>
      </c>
      <c r="AP316" s="10">
        <v>17221.77</v>
      </c>
      <c r="AQ316" s="10">
        <v>17221.77</v>
      </c>
      <c r="AR316" s="10">
        <v>17221.77</v>
      </c>
      <c r="AS316" s="10">
        <v>47651.190000000031</v>
      </c>
      <c r="AT316" s="13">
        <f t="shared" si="9"/>
        <v>202852</v>
      </c>
      <c r="AU316" s="13">
        <f t="shared" si="8"/>
        <v>0</v>
      </c>
      <c r="AV316" s="68" t="str">
        <f>+IF(Tabla1[[#This Row],[NO CERT]]=0,"NO","SI")</f>
        <v>SI</v>
      </c>
      <c r="AZ316" t="s">
        <v>99</v>
      </c>
      <c r="BA316" t="s">
        <v>658</v>
      </c>
    </row>
    <row r="317" spans="1:53" x14ac:dyDescent="0.25">
      <c r="A317" s="15" t="s">
        <v>317</v>
      </c>
      <c r="B317" s="15" t="s">
        <v>318</v>
      </c>
      <c r="C317" s="16" t="s">
        <v>13</v>
      </c>
      <c r="D317" s="17" t="s">
        <v>661</v>
      </c>
      <c r="E317" s="18" t="s">
        <v>319</v>
      </c>
      <c r="F317" s="17" t="s">
        <v>320</v>
      </c>
      <c r="G317" s="17" t="s">
        <v>321</v>
      </c>
      <c r="H317" s="17" t="s">
        <v>442</v>
      </c>
      <c r="I317" s="18" t="s">
        <v>444</v>
      </c>
      <c r="J317" s="18" t="s">
        <v>440</v>
      </c>
      <c r="K317" s="18" t="s">
        <v>482</v>
      </c>
      <c r="L317" s="17" t="s">
        <v>509</v>
      </c>
      <c r="M317" s="17" t="s">
        <v>599</v>
      </c>
      <c r="N317" s="19" t="s">
        <v>99</v>
      </c>
      <c r="O317" s="18" t="s">
        <v>509</v>
      </c>
      <c r="P317" s="18" t="s">
        <v>651</v>
      </c>
      <c r="Q317" s="18" t="s">
        <v>653</v>
      </c>
      <c r="R317" s="20" t="s">
        <v>577</v>
      </c>
      <c r="S317" s="11" t="s">
        <v>580</v>
      </c>
      <c r="T317" s="12">
        <v>678240</v>
      </c>
      <c r="U317" s="12">
        <v>451482</v>
      </c>
      <c r="V317" s="9"/>
      <c r="W317" s="22">
        <v>439102</v>
      </c>
      <c r="X317" s="23">
        <v>0.97257919474087562</v>
      </c>
      <c r="Y317" s="22">
        <v>12380</v>
      </c>
      <c r="Z317" s="21"/>
      <c r="AA317" s="22">
        <v>439102</v>
      </c>
      <c r="AB317" s="22">
        <v>299025.17</v>
      </c>
      <c r="AC317" s="21"/>
      <c r="AD317" s="22">
        <v>252701.8</v>
      </c>
      <c r="AE317" s="23">
        <v>0.55971622345962846</v>
      </c>
      <c r="AF317" s="22">
        <v>186400.2</v>
      </c>
      <c r="AG317" s="10">
        <v>17587.5</v>
      </c>
      <c r="AH317" s="10">
        <v>18785.93</v>
      </c>
      <c r="AI317" s="10">
        <v>20047.740000000002</v>
      </c>
      <c r="AJ317" s="10">
        <v>25968.28</v>
      </c>
      <c r="AK317" s="10">
        <v>38102.720000000001</v>
      </c>
      <c r="AL317" s="10">
        <v>38807.230000000003</v>
      </c>
      <c r="AM317" s="10">
        <v>47353.65</v>
      </c>
      <c r="AN317" s="10">
        <v>46048.75</v>
      </c>
      <c r="AO317" s="10">
        <v>0</v>
      </c>
      <c r="AP317" s="10">
        <v>30956.76</v>
      </c>
      <c r="AQ317" s="10">
        <v>30956.76</v>
      </c>
      <c r="AR317" s="10">
        <v>30956.76</v>
      </c>
      <c r="AS317" s="10">
        <v>105909.91999999998</v>
      </c>
      <c r="AT317" s="13">
        <f t="shared" si="9"/>
        <v>451482</v>
      </c>
      <c r="AU317" s="13">
        <f t="shared" si="8"/>
        <v>0</v>
      </c>
      <c r="AV317" s="68" t="str">
        <f>+IF(Tabla1[[#This Row],[NO CERT]]=0,"NO","SI")</f>
        <v>SI</v>
      </c>
      <c r="AZ317" t="s">
        <v>99</v>
      </c>
      <c r="BA317" t="s">
        <v>577</v>
      </c>
    </row>
    <row r="318" spans="1:53" x14ac:dyDescent="0.25">
      <c r="A318" s="15" t="s">
        <v>317</v>
      </c>
      <c r="B318" s="15" t="s">
        <v>318</v>
      </c>
      <c r="C318" s="16" t="s">
        <v>13</v>
      </c>
      <c r="D318" s="17" t="s">
        <v>661</v>
      </c>
      <c r="E318" s="18" t="s">
        <v>319</v>
      </c>
      <c r="F318" s="17" t="s">
        <v>320</v>
      </c>
      <c r="G318" s="17" t="s">
        <v>321</v>
      </c>
      <c r="H318" s="17" t="s">
        <v>442</v>
      </c>
      <c r="I318" s="18" t="s">
        <v>444</v>
      </c>
      <c r="J318" s="18" t="s">
        <v>440</v>
      </c>
      <c r="K318" s="18" t="s">
        <v>482</v>
      </c>
      <c r="L318" s="17" t="s">
        <v>509</v>
      </c>
      <c r="M318" s="17" t="s">
        <v>599</v>
      </c>
      <c r="N318" s="19" t="s">
        <v>99</v>
      </c>
      <c r="O318" s="18" t="s">
        <v>509</v>
      </c>
      <c r="P318" s="18" t="s">
        <v>651</v>
      </c>
      <c r="Q318" s="18" t="s">
        <v>654</v>
      </c>
      <c r="R318" s="20" t="s">
        <v>579</v>
      </c>
      <c r="S318" s="11" t="s">
        <v>582</v>
      </c>
      <c r="T318" s="12">
        <v>20640</v>
      </c>
      <c r="U318" s="12">
        <v>22572</v>
      </c>
      <c r="V318" s="9"/>
      <c r="W318" s="22">
        <v>18981</v>
      </c>
      <c r="X318" s="23">
        <v>0.84090909090909094</v>
      </c>
      <c r="Y318" s="22">
        <v>3591</v>
      </c>
      <c r="Z318" s="21"/>
      <c r="AA318" s="22">
        <v>18981</v>
      </c>
      <c r="AB318" s="22">
        <v>13140.539999999997</v>
      </c>
      <c r="AC318" s="21"/>
      <c r="AD318" s="22">
        <v>11471.899999999998</v>
      </c>
      <c r="AE318" s="23">
        <v>0.50823586744639371</v>
      </c>
      <c r="AF318" s="22">
        <v>7509.1000000000022</v>
      </c>
      <c r="AG318" s="10">
        <v>1251.48</v>
      </c>
      <c r="AH318" s="10">
        <v>1251.48</v>
      </c>
      <c r="AI318" s="10">
        <v>1251.48</v>
      </c>
      <c r="AJ318" s="10">
        <v>1460.06</v>
      </c>
      <c r="AK318" s="10">
        <v>1460.06</v>
      </c>
      <c r="AL318" s="10">
        <v>1460.06</v>
      </c>
      <c r="AM318" s="10">
        <v>1668.64</v>
      </c>
      <c r="AN318" s="10">
        <v>1668.64</v>
      </c>
      <c r="AO318" s="10">
        <v>0</v>
      </c>
      <c r="AP318" s="10">
        <v>1881</v>
      </c>
      <c r="AQ318" s="10">
        <v>1881</v>
      </c>
      <c r="AR318" s="10">
        <v>1881</v>
      </c>
      <c r="AS318" s="10">
        <v>5457.1000000000022</v>
      </c>
      <c r="AT318" s="13">
        <f t="shared" si="9"/>
        <v>22572</v>
      </c>
      <c r="AU318" s="13">
        <f t="shared" si="8"/>
        <v>0</v>
      </c>
      <c r="AV318" s="68" t="str">
        <f>+IF(Tabla1[[#This Row],[NO CERT]]=0,"NO","SI")</f>
        <v>SI</v>
      </c>
      <c r="AZ318" t="s">
        <v>99</v>
      </c>
      <c r="BA318" t="s">
        <v>579</v>
      </c>
    </row>
    <row r="319" spans="1:53" x14ac:dyDescent="0.25">
      <c r="A319" s="15" t="s">
        <v>317</v>
      </c>
      <c r="B319" s="15" t="s">
        <v>318</v>
      </c>
      <c r="C319" s="16" t="s">
        <v>13</v>
      </c>
      <c r="D319" s="17" t="s">
        <v>661</v>
      </c>
      <c r="E319" s="18" t="s">
        <v>319</v>
      </c>
      <c r="F319" s="17" t="s">
        <v>320</v>
      </c>
      <c r="G319" s="17" t="s">
        <v>321</v>
      </c>
      <c r="H319" s="17" t="s">
        <v>442</v>
      </c>
      <c r="I319" s="18" t="s">
        <v>684</v>
      </c>
      <c r="J319" s="18" t="s">
        <v>445</v>
      </c>
      <c r="K319" s="18" t="s">
        <v>482</v>
      </c>
      <c r="L319" s="17" t="s">
        <v>509</v>
      </c>
      <c r="M319" s="17" t="s">
        <v>599</v>
      </c>
      <c r="N319" s="19" t="s">
        <v>99</v>
      </c>
      <c r="O319" s="18" t="s">
        <v>509</v>
      </c>
      <c r="P319" s="18" t="s">
        <v>651</v>
      </c>
      <c r="Q319" s="18" t="s">
        <v>667</v>
      </c>
      <c r="R319" s="20" t="s">
        <v>666</v>
      </c>
      <c r="S319" s="11" t="s">
        <v>336</v>
      </c>
      <c r="T319" s="12">
        <v>0</v>
      </c>
      <c r="U319" s="12">
        <v>3395</v>
      </c>
      <c r="V319" s="9"/>
      <c r="W319" s="22">
        <v>3395</v>
      </c>
      <c r="X319" s="23">
        <v>1</v>
      </c>
      <c r="Y319" s="22">
        <v>0</v>
      </c>
      <c r="Z319" s="21"/>
      <c r="AA319" s="22">
        <v>3395</v>
      </c>
      <c r="AB319" s="22">
        <v>3394.72</v>
      </c>
      <c r="AC319" s="21"/>
      <c r="AD319" s="22">
        <v>3394.72</v>
      </c>
      <c r="AE319" s="23">
        <v>0.99991752577319581</v>
      </c>
      <c r="AF319" s="22">
        <v>0.28000000000020009</v>
      </c>
      <c r="AG319" s="10">
        <v>0</v>
      </c>
      <c r="AH319" s="10">
        <v>0</v>
      </c>
      <c r="AI319" s="10">
        <v>3394.72</v>
      </c>
      <c r="AJ319" s="10">
        <v>0</v>
      </c>
      <c r="AK319" s="10">
        <v>0</v>
      </c>
      <c r="AL319" s="10">
        <v>0</v>
      </c>
      <c r="AM319" s="10">
        <v>0</v>
      </c>
      <c r="AN319" s="10">
        <v>0</v>
      </c>
      <c r="AO319" s="10">
        <v>0</v>
      </c>
      <c r="AP319" s="10">
        <v>0</v>
      </c>
      <c r="AQ319" s="10">
        <v>0</v>
      </c>
      <c r="AR319" s="10">
        <v>0</v>
      </c>
      <c r="AS319" s="10">
        <v>0.28000000000020009</v>
      </c>
      <c r="AT319" s="13">
        <f t="shared" si="9"/>
        <v>3395</v>
      </c>
      <c r="AU319" s="13">
        <f t="shared" si="8"/>
        <v>0</v>
      </c>
      <c r="AV319" s="68" t="str">
        <f>+IF(Tabla1[[#This Row],[NO CERT]]=0,"NO","SI")</f>
        <v>NO</v>
      </c>
      <c r="AZ319" t="s">
        <v>99</v>
      </c>
      <c r="BA319" t="s">
        <v>666</v>
      </c>
    </row>
    <row r="320" spans="1:53" x14ac:dyDescent="0.25">
      <c r="A320" s="15" t="s">
        <v>317</v>
      </c>
      <c r="B320" s="15" t="s">
        <v>318</v>
      </c>
      <c r="C320" s="16" t="s">
        <v>13</v>
      </c>
      <c r="D320" s="17" t="s">
        <v>661</v>
      </c>
      <c r="E320" s="18" t="s">
        <v>319</v>
      </c>
      <c r="F320" s="17" t="s">
        <v>320</v>
      </c>
      <c r="G320" s="17" t="s">
        <v>321</v>
      </c>
      <c r="H320" s="17" t="s">
        <v>442</v>
      </c>
      <c r="I320" s="18" t="s">
        <v>452</v>
      </c>
      <c r="J320" s="18" t="s">
        <v>445</v>
      </c>
      <c r="K320" s="18" t="s">
        <v>482</v>
      </c>
      <c r="L320" s="17" t="s">
        <v>509</v>
      </c>
      <c r="M320" s="17" t="s">
        <v>599</v>
      </c>
      <c r="N320" s="19" t="s">
        <v>99</v>
      </c>
      <c r="O320" s="18" t="s">
        <v>509</v>
      </c>
      <c r="P320" s="18" t="s">
        <v>485</v>
      </c>
      <c r="Q320" s="18" t="s">
        <v>231</v>
      </c>
      <c r="R320" s="20" t="s">
        <v>20</v>
      </c>
      <c r="S320" s="11" t="s">
        <v>21</v>
      </c>
      <c r="T320" s="12">
        <v>0</v>
      </c>
      <c r="U320" s="12">
        <v>25218</v>
      </c>
      <c r="V320" s="9"/>
      <c r="W320" s="22">
        <v>0</v>
      </c>
      <c r="X320" s="23">
        <v>0</v>
      </c>
      <c r="Y320" s="22">
        <v>25218</v>
      </c>
      <c r="Z320" s="21"/>
      <c r="AA320" s="22">
        <v>0</v>
      </c>
      <c r="AB320" s="22">
        <v>0</v>
      </c>
      <c r="AC320" s="21"/>
      <c r="AD320" s="22">
        <v>0</v>
      </c>
      <c r="AE320" s="23">
        <v>0</v>
      </c>
      <c r="AF320" s="22">
        <v>0</v>
      </c>
      <c r="AG320" s="10">
        <v>0</v>
      </c>
      <c r="AH320" s="10">
        <v>0</v>
      </c>
      <c r="AI320" s="10">
        <v>0</v>
      </c>
      <c r="AJ320" s="10">
        <v>0</v>
      </c>
      <c r="AK320" s="10">
        <v>0</v>
      </c>
      <c r="AL320" s="10">
        <v>0</v>
      </c>
      <c r="AM320" s="10">
        <v>0</v>
      </c>
      <c r="AN320" s="10">
        <v>0</v>
      </c>
      <c r="AO320" s="10">
        <v>0</v>
      </c>
      <c r="AP320" s="10">
        <v>4275.18</v>
      </c>
      <c r="AQ320" s="10">
        <v>5325.14</v>
      </c>
      <c r="AR320" s="10">
        <v>4850.12</v>
      </c>
      <c r="AS320" s="10">
        <v>10767.560000000001</v>
      </c>
      <c r="AT320" s="13">
        <f t="shared" si="9"/>
        <v>25218</v>
      </c>
      <c r="AU320" s="13">
        <f t="shared" si="8"/>
        <v>0</v>
      </c>
      <c r="AV320" s="68" t="str">
        <f>+IF(Tabla1[[#This Row],[NO CERT]]=0,"NO","SI")</f>
        <v>SI</v>
      </c>
      <c r="AZ320" t="s">
        <v>99</v>
      </c>
      <c r="BA320" t="s">
        <v>20</v>
      </c>
    </row>
    <row r="321" spans="1:53" x14ac:dyDescent="0.25">
      <c r="A321" s="15" t="s">
        <v>317</v>
      </c>
      <c r="B321" s="15" t="s">
        <v>318</v>
      </c>
      <c r="C321" s="16" t="s">
        <v>13</v>
      </c>
      <c r="D321" s="17" t="s">
        <v>661</v>
      </c>
      <c r="E321" s="18" t="s">
        <v>319</v>
      </c>
      <c r="F321" s="17" t="s">
        <v>320</v>
      </c>
      <c r="G321" s="17" t="s">
        <v>321</v>
      </c>
      <c r="H321" s="17" t="s">
        <v>442</v>
      </c>
      <c r="I321" s="18" t="s">
        <v>487</v>
      </c>
      <c r="J321" s="18" t="s">
        <v>445</v>
      </c>
      <c r="K321" s="18" t="s">
        <v>482</v>
      </c>
      <c r="L321" s="17" t="s">
        <v>509</v>
      </c>
      <c r="M321" s="17" t="s">
        <v>599</v>
      </c>
      <c r="N321" s="19" t="s">
        <v>99</v>
      </c>
      <c r="O321" s="18" t="s">
        <v>509</v>
      </c>
      <c r="P321" s="18" t="s">
        <v>485</v>
      </c>
      <c r="Q321" s="18" t="s">
        <v>227</v>
      </c>
      <c r="R321" s="20" t="s">
        <v>22</v>
      </c>
      <c r="S321" s="11" t="s">
        <v>23</v>
      </c>
      <c r="T321" s="12">
        <v>10000</v>
      </c>
      <c r="U321" s="12">
        <v>200</v>
      </c>
      <c r="V321" s="9"/>
      <c r="W321" s="22">
        <v>200</v>
      </c>
      <c r="X321" s="23">
        <v>1</v>
      </c>
      <c r="Y321" s="22">
        <v>0</v>
      </c>
      <c r="Z321" s="21"/>
      <c r="AA321" s="22">
        <v>200</v>
      </c>
      <c r="AB321" s="22">
        <v>200</v>
      </c>
      <c r="AC321" s="21"/>
      <c r="AD321" s="22">
        <v>200</v>
      </c>
      <c r="AE321" s="23">
        <v>1</v>
      </c>
      <c r="AF321" s="22">
        <v>0</v>
      </c>
      <c r="AG321" s="10">
        <v>200</v>
      </c>
      <c r="AH321" s="10">
        <v>0</v>
      </c>
      <c r="AI321" s="10">
        <v>0</v>
      </c>
      <c r="AJ321" s="10">
        <v>0</v>
      </c>
      <c r="AK321" s="10">
        <v>0</v>
      </c>
      <c r="AL321" s="10">
        <v>0</v>
      </c>
      <c r="AM321" s="10">
        <v>0</v>
      </c>
      <c r="AN321" s="10">
        <v>0</v>
      </c>
      <c r="AO321" s="10">
        <v>0</v>
      </c>
      <c r="AP321" s="10">
        <v>0</v>
      </c>
      <c r="AQ321" s="10">
        <v>0</v>
      </c>
      <c r="AR321" s="10">
        <v>0</v>
      </c>
      <c r="AS321" s="10">
        <v>0</v>
      </c>
      <c r="AT321" s="13">
        <f t="shared" si="9"/>
        <v>200</v>
      </c>
      <c r="AU321" s="13">
        <f t="shared" si="8"/>
        <v>0</v>
      </c>
      <c r="AV321" s="68" t="str">
        <f>+IF(Tabla1[[#This Row],[NO CERT]]=0,"NO","SI")</f>
        <v>NO</v>
      </c>
      <c r="AZ321" t="s">
        <v>99</v>
      </c>
      <c r="BA321" t="s">
        <v>22</v>
      </c>
    </row>
    <row r="322" spans="1:53" x14ac:dyDescent="0.25">
      <c r="A322" s="15" t="s">
        <v>317</v>
      </c>
      <c r="B322" s="15" t="s">
        <v>318</v>
      </c>
      <c r="C322" s="16" t="s">
        <v>13</v>
      </c>
      <c r="D322" s="17" t="s">
        <v>661</v>
      </c>
      <c r="E322" s="18" t="s">
        <v>319</v>
      </c>
      <c r="F322" s="17" t="s">
        <v>320</v>
      </c>
      <c r="G322" s="17" t="s">
        <v>321</v>
      </c>
      <c r="H322" s="17" t="s">
        <v>442</v>
      </c>
      <c r="I322" s="18" t="s">
        <v>523</v>
      </c>
      <c r="J322" s="18" t="s">
        <v>445</v>
      </c>
      <c r="K322" s="18" t="s">
        <v>482</v>
      </c>
      <c r="L322" s="17" t="s">
        <v>509</v>
      </c>
      <c r="M322" s="17" t="s">
        <v>599</v>
      </c>
      <c r="N322" s="19" t="s">
        <v>99</v>
      </c>
      <c r="O322" s="18" t="s">
        <v>509</v>
      </c>
      <c r="P322" s="18" t="s">
        <v>485</v>
      </c>
      <c r="Q322" s="18" t="s">
        <v>228</v>
      </c>
      <c r="R322" s="20" t="s">
        <v>24</v>
      </c>
      <c r="S322" s="11" t="s">
        <v>25</v>
      </c>
      <c r="T322" s="12">
        <v>17610</v>
      </c>
      <c r="U322" s="12">
        <v>640</v>
      </c>
      <c r="V322" s="9"/>
      <c r="W322" s="22">
        <v>640</v>
      </c>
      <c r="X322" s="23">
        <v>1</v>
      </c>
      <c r="Y322" s="22">
        <v>0</v>
      </c>
      <c r="Z322" s="21"/>
      <c r="AA322" s="22">
        <v>639.9</v>
      </c>
      <c r="AB322" s="22">
        <v>639.9</v>
      </c>
      <c r="AC322" s="21"/>
      <c r="AD322" s="22">
        <v>639.9</v>
      </c>
      <c r="AE322" s="23">
        <v>0.99984374999999992</v>
      </c>
      <c r="AF322" s="22">
        <v>0.10000000000002274</v>
      </c>
      <c r="AG322" s="10">
        <v>639.9</v>
      </c>
      <c r="AH322" s="10">
        <v>0</v>
      </c>
      <c r="AI322" s="10">
        <v>0</v>
      </c>
      <c r="AJ322" s="10">
        <v>0</v>
      </c>
      <c r="AK322" s="10">
        <v>0</v>
      </c>
      <c r="AL322" s="10">
        <v>0</v>
      </c>
      <c r="AM322" s="10">
        <v>0</v>
      </c>
      <c r="AN322" s="10">
        <v>0</v>
      </c>
      <c r="AO322" s="10">
        <v>0</v>
      </c>
      <c r="AP322" s="10">
        <v>0.10000000000002274</v>
      </c>
      <c r="AQ322" s="10">
        <v>0</v>
      </c>
      <c r="AR322" s="10">
        <v>0</v>
      </c>
      <c r="AS322" s="10">
        <v>0</v>
      </c>
      <c r="AT322" s="13">
        <f t="shared" si="9"/>
        <v>640</v>
      </c>
      <c r="AU322" s="13">
        <f t="shared" si="8"/>
        <v>0</v>
      </c>
      <c r="AV322" s="68" t="str">
        <f>+IF(Tabla1[[#This Row],[NO CERT]]=0,"NO","SI")</f>
        <v>NO</v>
      </c>
      <c r="AZ322" t="s">
        <v>99</v>
      </c>
      <c r="BA322" t="s">
        <v>24</v>
      </c>
    </row>
    <row r="323" spans="1:53" x14ac:dyDescent="0.25">
      <c r="A323" s="15" t="s">
        <v>317</v>
      </c>
      <c r="B323" s="15" t="s">
        <v>318</v>
      </c>
      <c r="C323" s="16" t="s">
        <v>13</v>
      </c>
      <c r="D323" s="17" t="s">
        <v>661</v>
      </c>
      <c r="E323" s="18" t="s">
        <v>319</v>
      </c>
      <c r="F323" s="17" t="s">
        <v>320</v>
      </c>
      <c r="G323" s="17" t="s">
        <v>321</v>
      </c>
      <c r="H323" s="17" t="s">
        <v>442</v>
      </c>
      <c r="I323" s="18" t="s">
        <v>465</v>
      </c>
      <c r="J323" s="18" t="s">
        <v>440</v>
      </c>
      <c r="K323" s="18" t="s">
        <v>482</v>
      </c>
      <c r="L323" s="17" t="s">
        <v>509</v>
      </c>
      <c r="M323" s="17" t="s">
        <v>599</v>
      </c>
      <c r="N323" s="19" t="s">
        <v>99</v>
      </c>
      <c r="O323" s="18" t="s">
        <v>509</v>
      </c>
      <c r="P323" s="18" t="s">
        <v>485</v>
      </c>
      <c r="Q323" s="18" t="s">
        <v>229</v>
      </c>
      <c r="R323" s="20" t="s">
        <v>39</v>
      </c>
      <c r="S323" s="11" t="s">
        <v>40</v>
      </c>
      <c r="T323" s="12">
        <v>0</v>
      </c>
      <c r="U323" s="12">
        <v>55612</v>
      </c>
      <c r="V323" s="9"/>
      <c r="W323" s="22">
        <v>0</v>
      </c>
      <c r="X323" s="23">
        <v>0</v>
      </c>
      <c r="Y323" s="22">
        <v>55612</v>
      </c>
      <c r="Z323" s="21"/>
      <c r="AA323" s="22">
        <v>0</v>
      </c>
      <c r="AB323" s="22">
        <v>0</v>
      </c>
      <c r="AC323" s="21"/>
      <c r="AD323" s="22">
        <v>0</v>
      </c>
      <c r="AE323" s="23">
        <v>0</v>
      </c>
      <c r="AF323" s="22">
        <v>0</v>
      </c>
      <c r="AG323" s="10">
        <v>0</v>
      </c>
      <c r="AH323" s="10">
        <v>0</v>
      </c>
      <c r="AI323" s="10">
        <v>0</v>
      </c>
      <c r="AJ323" s="10">
        <v>0</v>
      </c>
      <c r="AK323" s="10">
        <v>0</v>
      </c>
      <c r="AL323" s="10">
        <v>0</v>
      </c>
      <c r="AM323" s="10">
        <v>0</v>
      </c>
      <c r="AN323" s="10">
        <v>0</v>
      </c>
      <c r="AO323" s="10">
        <v>0</v>
      </c>
      <c r="AP323" s="10">
        <v>13903</v>
      </c>
      <c r="AQ323" s="10">
        <v>13903</v>
      </c>
      <c r="AR323" s="10">
        <v>13903</v>
      </c>
      <c r="AS323" s="10">
        <v>13903</v>
      </c>
      <c r="AT323" s="13">
        <f t="shared" si="9"/>
        <v>55612</v>
      </c>
      <c r="AU323" s="13">
        <f t="shared" si="8"/>
        <v>0</v>
      </c>
      <c r="AV323" s="68" t="str">
        <f>+IF(Tabla1[[#This Row],[NO CERT]]=0,"NO","SI")</f>
        <v>SI</v>
      </c>
      <c r="AZ323" t="s">
        <v>99</v>
      </c>
      <c r="BA323" t="s">
        <v>39</v>
      </c>
    </row>
    <row r="324" spans="1:53" x14ac:dyDescent="0.25">
      <c r="A324" s="15" t="s">
        <v>317</v>
      </c>
      <c r="B324" s="15" t="s">
        <v>318</v>
      </c>
      <c r="C324" s="16" t="s">
        <v>13</v>
      </c>
      <c r="D324" s="17" t="s">
        <v>661</v>
      </c>
      <c r="E324" s="18" t="s">
        <v>319</v>
      </c>
      <c r="F324" s="17" t="s">
        <v>320</v>
      </c>
      <c r="G324" s="17" t="s">
        <v>321</v>
      </c>
      <c r="H324" s="17" t="s">
        <v>442</v>
      </c>
      <c r="I324" s="18" t="s">
        <v>450</v>
      </c>
      <c r="J324" s="18" t="s">
        <v>445</v>
      </c>
      <c r="K324" s="18" t="s">
        <v>482</v>
      </c>
      <c r="L324" s="17" t="s">
        <v>509</v>
      </c>
      <c r="M324" s="17" t="s">
        <v>599</v>
      </c>
      <c r="N324" s="19" t="s">
        <v>99</v>
      </c>
      <c r="O324" s="18" t="s">
        <v>509</v>
      </c>
      <c r="P324" s="18" t="s">
        <v>485</v>
      </c>
      <c r="Q324" s="18" t="s">
        <v>655</v>
      </c>
      <c r="R324" s="20" t="s">
        <v>41</v>
      </c>
      <c r="S324" s="11" t="s">
        <v>657</v>
      </c>
      <c r="T324" s="12">
        <v>2405286</v>
      </c>
      <c r="U324" s="12">
        <v>109732</v>
      </c>
      <c r="V324" s="9"/>
      <c r="W324" s="22">
        <v>34000</v>
      </c>
      <c r="X324" s="23">
        <v>0.3098458061458827</v>
      </c>
      <c r="Y324" s="22">
        <v>75732</v>
      </c>
      <c r="Z324" s="21"/>
      <c r="AA324" s="22">
        <v>26000</v>
      </c>
      <c r="AB324" s="22">
        <v>26000</v>
      </c>
      <c r="AC324" s="21"/>
      <c r="AD324" s="22">
        <v>26000</v>
      </c>
      <c r="AE324" s="23">
        <v>0.23694091058214559</v>
      </c>
      <c r="AF324" s="22">
        <v>8000</v>
      </c>
      <c r="AG324" s="10">
        <v>0</v>
      </c>
      <c r="AH324" s="10">
        <v>20000</v>
      </c>
      <c r="AI324" s="10">
        <v>6000</v>
      </c>
      <c r="AJ324" s="10">
        <v>0</v>
      </c>
      <c r="AK324" s="10">
        <v>0</v>
      </c>
      <c r="AL324" s="10">
        <v>0</v>
      </c>
      <c r="AM324" s="10">
        <v>0</v>
      </c>
      <c r="AN324" s="10">
        <v>0</v>
      </c>
      <c r="AO324" s="10">
        <v>0</v>
      </c>
      <c r="AP324" s="10">
        <v>0</v>
      </c>
      <c r="AQ324" s="10">
        <v>83732</v>
      </c>
      <c r="AR324" s="10">
        <v>0</v>
      </c>
      <c r="AS324" s="10">
        <v>0</v>
      </c>
      <c r="AT324" s="13">
        <f t="shared" si="9"/>
        <v>109732</v>
      </c>
      <c r="AU324" s="13">
        <f t="shared" si="8"/>
        <v>0</v>
      </c>
      <c r="AV324" s="68" t="str">
        <f>+IF(Tabla1[[#This Row],[NO CERT]]=0,"NO","SI")</f>
        <v>SI</v>
      </c>
      <c r="AZ324" t="s">
        <v>99</v>
      </c>
      <c r="BA324" t="s">
        <v>41</v>
      </c>
    </row>
    <row r="325" spans="1:53" x14ac:dyDescent="0.25">
      <c r="A325" s="15" t="s">
        <v>317</v>
      </c>
      <c r="B325" s="15" t="s">
        <v>318</v>
      </c>
      <c r="C325" s="16" t="s">
        <v>13</v>
      </c>
      <c r="D325" s="17" t="s">
        <v>661</v>
      </c>
      <c r="E325" s="18" t="s">
        <v>319</v>
      </c>
      <c r="F325" s="17" t="s">
        <v>320</v>
      </c>
      <c r="G325" s="17" t="s">
        <v>321</v>
      </c>
      <c r="H325" s="17" t="s">
        <v>442</v>
      </c>
      <c r="I325" s="18" t="s">
        <v>444</v>
      </c>
      <c r="J325" s="18" t="s">
        <v>440</v>
      </c>
      <c r="K325" s="18" t="s">
        <v>482</v>
      </c>
      <c r="L325" s="17" t="s">
        <v>600</v>
      </c>
      <c r="M325" s="17" t="s">
        <v>603</v>
      </c>
      <c r="N325" s="19" t="s">
        <v>100</v>
      </c>
      <c r="O325" s="18" t="s">
        <v>600</v>
      </c>
      <c r="P325" s="18" t="s">
        <v>651</v>
      </c>
      <c r="Q325" s="18" t="s">
        <v>652</v>
      </c>
      <c r="R325" s="20" t="s">
        <v>578</v>
      </c>
      <c r="S325" s="11" t="s">
        <v>581</v>
      </c>
      <c r="T325" s="12">
        <v>5400</v>
      </c>
      <c r="U325" s="12">
        <v>5624</v>
      </c>
      <c r="V325" s="9"/>
      <c r="W325" s="22">
        <v>5624</v>
      </c>
      <c r="X325" s="23">
        <v>1</v>
      </c>
      <c r="Y325" s="22">
        <v>0</v>
      </c>
      <c r="Z325" s="21"/>
      <c r="AA325" s="22">
        <v>5624</v>
      </c>
      <c r="AB325" s="22">
        <v>2623.33</v>
      </c>
      <c r="AC325" s="21"/>
      <c r="AD325" s="22">
        <v>2623.33</v>
      </c>
      <c r="AE325" s="23">
        <v>0.46645270270270267</v>
      </c>
      <c r="AF325" s="22">
        <v>3000.67</v>
      </c>
      <c r="AG325" s="10">
        <v>0</v>
      </c>
      <c r="AH325" s="10">
        <v>0</v>
      </c>
      <c r="AI325" s="10">
        <v>0</v>
      </c>
      <c r="AJ325" s="10">
        <v>0</v>
      </c>
      <c r="AK325" s="10">
        <v>0</v>
      </c>
      <c r="AL325" s="10">
        <v>0</v>
      </c>
      <c r="AM325" s="10">
        <v>2623.33</v>
      </c>
      <c r="AN325" s="10">
        <v>0</v>
      </c>
      <c r="AO325" s="10">
        <v>0</v>
      </c>
      <c r="AP325" s="10">
        <v>0</v>
      </c>
      <c r="AQ325" s="10">
        <v>0</v>
      </c>
      <c r="AR325" s="10">
        <v>0</v>
      </c>
      <c r="AS325" s="10">
        <v>3000.67</v>
      </c>
      <c r="AT325" s="13">
        <f t="shared" si="9"/>
        <v>5624</v>
      </c>
      <c r="AU325" s="13">
        <f t="shared" ref="AU325:AU388" si="10">+U325-AT325</f>
        <v>0</v>
      </c>
      <c r="AV325" s="68" t="str">
        <f>+IF(Tabla1[[#This Row],[NO CERT]]=0,"NO","SI")</f>
        <v>NO</v>
      </c>
      <c r="AZ325" t="s">
        <v>100</v>
      </c>
      <c r="BA325" t="s">
        <v>578</v>
      </c>
    </row>
    <row r="326" spans="1:53" x14ac:dyDescent="0.25">
      <c r="A326" s="15" t="s">
        <v>317</v>
      </c>
      <c r="B326" s="15" t="s">
        <v>318</v>
      </c>
      <c r="C326" s="16" t="s">
        <v>13</v>
      </c>
      <c r="D326" s="17" t="s">
        <v>661</v>
      </c>
      <c r="E326" s="18" t="s">
        <v>319</v>
      </c>
      <c r="F326" s="17" t="s">
        <v>320</v>
      </c>
      <c r="G326" s="17" t="s">
        <v>321</v>
      </c>
      <c r="H326" s="17" t="s">
        <v>442</v>
      </c>
      <c r="I326" s="18" t="s">
        <v>444</v>
      </c>
      <c r="J326" s="18" t="s">
        <v>440</v>
      </c>
      <c r="K326" s="18" t="s">
        <v>482</v>
      </c>
      <c r="L326" s="17" t="s">
        <v>600</v>
      </c>
      <c r="M326" s="17" t="s">
        <v>603</v>
      </c>
      <c r="N326" s="19" t="s">
        <v>100</v>
      </c>
      <c r="O326" s="18" t="s">
        <v>600</v>
      </c>
      <c r="P326" s="18" t="s">
        <v>651</v>
      </c>
      <c r="Q326" s="18" t="s">
        <v>660</v>
      </c>
      <c r="R326" s="20" t="s">
        <v>658</v>
      </c>
      <c r="S326" s="11" t="s">
        <v>659</v>
      </c>
      <c r="T326" s="12">
        <v>0</v>
      </c>
      <c r="U326" s="12">
        <v>378852</v>
      </c>
      <c r="V326" s="9"/>
      <c r="W326" s="22">
        <v>378135</v>
      </c>
      <c r="X326" s="23">
        <v>0.99810744037249377</v>
      </c>
      <c r="Y326" s="22">
        <v>717</v>
      </c>
      <c r="Z326" s="21"/>
      <c r="AA326" s="22">
        <v>378135</v>
      </c>
      <c r="AB326" s="22">
        <v>283269.03999999998</v>
      </c>
      <c r="AC326" s="21"/>
      <c r="AD326" s="22">
        <v>251850.44</v>
      </c>
      <c r="AE326" s="23">
        <v>0.6647726288893816</v>
      </c>
      <c r="AF326" s="22">
        <v>126284.56</v>
      </c>
      <c r="AG326" s="10">
        <v>31562.91</v>
      </c>
      <c r="AH326" s="10">
        <v>31505.53</v>
      </c>
      <c r="AI326" s="10">
        <v>31469.97</v>
      </c>
      <c r="AJ326" s="10">
        <v>31442.28</v>
      </c>
      <c r="AK326" s="10">
        <v>31423.17</v>
      </c>
      <c r="AL326" s="10">
        <v>31509.360000000001</v>
      </c>
      <c r="AM326" s="10">
        <v>31479.39</v>
      </c>
      <c r="AN326" s="10">
        <v>31457.83</v>
      </c>
      <c r="AO326" s="10">
        <v>0</v>
      </c>
      <c r="AP326" s="10">
        <v>31570.949999999997</v>
      </c>
      <c r="AQ326" s="10">
        <v>31570.949999999997</v>
      </c>
      <c r="AR326" s="10">
        <v>31570.949999999997</v>
      </c>
      <c r="AS326" s="10">
        <v>32288.709999999963</v>
      </c>
      <c r="AT326" s="13">
        <f t="shared" si="9"/>
        <v>378852</v>
      </c>
      <c r="AU326" s="13">
        <f t="shared" si="10"/>
        <v>0</v>
      </c>
      <c r="AV326" s="68" t="str">
        <f>+IF(Tabla1[[#This Row],[NO CERT]]=0,"NO","SI")</f>
        <v>SI</v>
      </c>
      <c r="AZ326" t="s">
        <v>100</v>
      </c>
      <c r="BA326" t="s">
        <v>658</v>
      </c>
    </row>
    <row r="327" spans="1:53" x14ac:dyDescent="0.25">
      <c r="A327" s="15" t="s">
        <v>317</v>
      </c>
      <c r="B327" s="15" t="s">
        <v>318</v>
      </c>
      <c r="C327" s="16" t="s">
        <v>13</v>
      </c>
      <c r="D327" s="17" t="s">
        <v>661</v>
      </c>
      <c r="E327" s="18" t="s">
        <v>319</v>
      </c>
      <c r="F327" s="17" t="s">
        <v>320</v>
      </c>
      <c r="G327" s="17" t="s">
        <v>321</v>
      </c>
      <c r="H327" s="17" t="s">
        <v>442</v>
      </c>
      <c r="I327" s="18" t="s">
        <v>444</v>
      </c>
      <c r="J327" s="18" t="s">
        <v>440</v>
      </c>
      <c r="K327" s="18" t="s">
        <v>482</v>
      </c>
      <c r="L327" s="17" t="s">
        <v>600</v>
      </c>
      <c r="M327" s="17" t="s">
        <v>603</v>
      </c>
      <c r="N327" s="19" t="s">
        <v>100</v>
      </c>
      <c r="O327" s="18" t="s">
        <v>600</v>
      </c>
      <c r="P327" s="18" t="s">
        <v>651</v>
      </c>
      <c r="Q327" s="18" t="s">
        <v>653</v>
      </c>
      <c r="R327" s="20" t="s">
        <v>577</v>
      </c>
      <c r="S327" s="11" t="s">
        <v>580</v>
      </c>
      <c r="T327" s="12">
        <v>577020</v>
      </c>
      <c r="U327" s="12">
        <v>370504</v>
      </c>
      <c r="V327" s="9"/>
      <c r="W327" s="22">
        <v>370504</v>
      </c>
      <c r="X327" s="23">
        <v>1</v>
      </c>
      <c r="Y327" s="22">
        <v>0</v>
      </c>
      <c r="Z327" s="21"/>
      <c r="AA327" s="22">
        <v>370504</v>
      </c>
      <c r="AB327" s="22">
        <v>240018.87000000002</v>
      </c>
      <c r="AC327" s="21"/>
      <c r="AD327" s="22">
        <v>207903.38000000003</v>
      </c>
      <c r="AE327" s="23">
        <v>0.56113666789022532</v>
      </c>
      <c r="AF327" s="22">
        <v>162600.61999999997</v>
      </c>
      <c r="AG327" s="10">
        <v>19148.68</v>
      </c>
      <c r="AH327" s="10">
        <v>19143.21</v>
      </c>
      <c r="AI327" s="10">
        <v>19146.490000000002</v>
      </c>
      <c r="AJ327" s="10">
        <v>19111.03</v>
      </c>
      <c r="AK327" s="10">
        <v>34920.19</v>
      </c>
      <c r="AL327" s="10">
        <v>32164.95</v>
      </c>
      <c r="AM327" s="10">
        <v>32128.51</v>
      </c>
      <c r="AN327" s="10">
        <v>32140.32</v>
      </c>
      <c r="AO327" s="10">
        <v>0</v>
      </c>
      <c r="AP327" s="10">
        <v>32456.760000000002</v>
      </c>
      <c r="AQ327" s="10">
        <v>32456.760000000002</v>
      </c>
      <c r="AR327" s="10">
        <v>32456.760000000002</v>
      </c>
      <c r="AS327" s="10">
        <v>65230.339999999967</v>
      </c>
      <c r="AT327" s="13">
        <f t="shared" si="9"/>
        <v>370504</v>
      </c>
      <c r="AU327" s="13">
        <f t="shared" si="10"/>
        <v>0</v>
      </c>
      <c r="AV327" s="68" t="str">
        <f>+IF(Tabla1[[#This Row],[NO CERT]]=0,"NO","SI")</f>
        <v>NO</v>
      </c>
      <c r="AZ327" t="s">
        <v>100</v>
      </c>
      <c r="BA327" t="s">
        <v>577</v>
      </c>
    </row>
    <row r="328" spans="1:53" x14ac:dyDescent="0.25">
      <c r="A328" s="15" t="s">
        <v>317</v>
      </c>
      <c r="B328" s="15" t="s">
        <v>318</v>
      </c>
      <c r="C328" s="16" t="s">
        <v>13</v>
      </c>
      <c r="D328" s="17" t="s">
        <v>661</v>
      </c>
      <c r="E328" s="18" t="s">
        <v>319</v>
      </c>
      <c r="F328" s="17" t="s">
        <v>320</v>
      </c>
      <c r="G328" s="17" t="s">
        <v>321</v>
      </c>
      <c r="H328" s="17" t="s">
        <v>442</v>
      </c>
      <c r="I328" s="18" t="s">
        <v>444</v>
      </c>
      <c r="J328" s="18" t="s">
        <v>440</v>
      </c>
      <c r="K328" s="18" t="s">
        <v>482</v>
      </c>
      <c r="L328" s="17" t="s">
        <v>600</v>
      </c>
      <c r="M328" s="17" t="s">
        <v>603</v>
      </c>
      <c r="N328" s="19" t="s">
        <v>100</v>
      </c>
      <c r="O328" s="18" t="s">
        <v>600</v>
      </c>
      <c r="P328" s="18" t="s">
        <v>651</v>
      </c>
      <c r="Q328" s="18" t="s">
        <v>654</v>
      </c>
      <c r="R328" s="20" t="s">
        <v>579</v>
      </c>
      <c r="S328" s="11" t="s">
        <v>582</v>
      </c>
      <c r="T328" s="12">
        <v>23220</v>
      </c>
      <c r="U328" s="12">
        <v>22572</v>
      </c>
      <c r="V328" s="9"/>
      <c r="W328" s="22">
        <v>22527</v>
      </c>
      <c r="X328" s="23">
        <v>0.99800637958532701</v>
      </c>
      <c r="Y328" s="22">
        <v>45</v>
      </c>
      <c r="Z328" s="21"/>
      <c r="AA328" s="22">
        <v>22527</v>
      </c>
      <c r="AB328" s="22">
        <v>16060.659999999998</v>
      </c>
      <c r="AC328" s="21"/>
      <c r="AD328" s="22">
        <v>14183.439999999999</v>
      </c>
      <c r="AE328" s="23">
        <v>0.62836434520645046</v>
      </c>
      <c r="AF328" s="22">
        <v>8343.5600000000013</v>
      </c>
      <c r="AG328" s="10">
        <v>1668.64</v>
      </c>
      <c r="AH328" s="10">
        <v>1668.64</v>
      </c>
      <c r="AI328" s="10">
        <v>1668.64</v>
      </c>
      <c r="AJ328" s="10">
        <v>1668.64</v>
      </c>
      <c r="AK328" s="10">
        <v>1877.22</v>
      </c>
      <c r="AL328" s="10">
        <v>1877.22</v>
      </c>
      <c r="AM328" s="10">
        <v>1877.22</v>
      </c>
      <c r="AN328" s="10">
        <v>1877.22</v>
      </c>
      <c r="AO328" s="10">
        <v>0</v>
      </c>
      <c r="AP328" s="10">
        <v>1881</v>
      </c>
      <c r="AQ328" s="10">
        <v>1881</v>
      </c>
      <c r="AR328" s="10">
        <v>1881</v>
      </c>
      <c r="AS328" s="10">
        <v>2745.5600000000013</v>
      </c>
      <c r="AT328" s="13">
        <f t="shared" si="9"/>
        <v>22572</v>
      </c>
      <c r="AU328" s="13">
        <f t="shared" si="10"/>
        <v>0</v>
      </c>
      <c r="AV328" s="68" t="str">
        <f>+IF(Tabla1[[#This Row],[NO CERT]]=0,"NO","SI")</f>
        <v>SI</v>
      </c>
      <c r="AZ328" t="s">
        <v>100</v>
      </c>
      <c r="BA328" t="s">
        <v>579</v>
      </c>
    </row>
    <row r="329" spans="1:53" x14ac:dyDescent="0.25">
      <c r="A329" s="15" t="s">
        <v>317</v>
      </c>
      <c r="B329" s="15" t="s">
        <v>318</v>
      </c>
      <c r="C329" s="16" t="s">
        <v>13</v>
      </c>
      <c r="D329" s="17" t="s">
        <v>661</v>
      </c>
      <c r="E329" s="18" t="s">
        <v>319</v>
      </c>
      <c r="F329" s="17" t="s">
        <v>320</v>
      </c>
      <c r="G329" s="17" t="s">
        <v>321</v>
      </c>
      <c r="H329" s="17" t="s">
        <v>442</v>
      </c>
      <c r="I329" s="18" t="s">
        <v>467</v>
      </c>
      <c r="J329" s="18" t="s">
        <v>445</v>
      </c>
      <c r="K329" s="18" t="s">
        <v>482</v>
      </c>
      <c r="L329" s="17" t="s">
        <v>600</v>
      </c>
      <c r="M329" s="17" t="s">
        <v>603</v>
      </c>
      <c r="N329" s="19" t="s">
        <v>100</v>
      </c>
      <c r="O329" s="18" t="s">
        <v>600</v>
      </c>
      <c r="P329" s="18" t="s">
        <v>485</v>
      </c>
      <c r="Q329" s="18" t="s">
        <v>233</v>
      </c>
      <c r="R329" s="20" t="s">
        <v>64</v>
      </c>
      <c r="S329" s="11" t="s">
        <v>65</v>
      </c>
      <c r="T329" s="12">
        <v>0</v>
      </c>
      <c r="U329" s="12">
        <v>900</v>
      </c>
      <c r="V329" s="9"/>
      <c r="W329" s="22">
        <v>870</v>
      </c>
      <c r="X329" s="23">
        <v>0.96666666666666667</v>
      </c>
      <c r="Y329" s="22">
        <v>30</v>
      </c>
      <c r="Z329" s="21"/>
      <c r="AA329" s="22">
        <v>870</v>
      </c>
      <c r="AB329" s="22">
        <v>0</v>
      </c>
      <c r="AC329" s="21"/>
      <c r="AD329" s="22">
        <v>0</v>
      </c>
      <c r="AE329" s="23">
        <v>0</v>
      </c>
      <c r="AF329" s="22">
        <v>870</v>
      </c>
      <c r="AG329" s="10">
        <v>0</v>
      </c>
      <c r="AH329" s="10">
        <v>0</v>
      </c>
      <c r="AI329" s="10">
        <v>0</v>
      </c>
      <c r="AJ329" s="10">
        <v>0</v>
      </c>
      <c r="AK329" s="10">
        <v>0</v>
      </c>
      <c r="AL329" s="10">
        <v>0</v>
      </c>
      <c r="AM329" s="10">
        <v>0</v>
      </c>
      <c r="AN329" s="10">
        <v>0</v>
      </c>
      <c r="AO329" s="10">
        <v>0</v>
      </c>
      <c r="AP329" s="10">
        <v>0</v>
      </c>
      <c r="AQ329" s="10">
        <v>0</v>
      </c>
      <c r="AR329" s="10">
        <v>0</v>
      </c>
      <c r="AS329" s="10">
        <v>900</v>
      </c>
      <c r="AT329" s="13">
        <f t="shared" si="9"/>
        <v>900</v>
      </c>
      <c r="AU329" s="13">
        <f t="shared" si="10"/>
        <v>0</v>
      </c>
      <c r="AV329" s="68" t="str">
        <f>+IF(Tabla1[[#This Row],[NO CERT]]=0,"NO","SI")</f>
        <v>SI</v>
      </c>
      <c r="AZ329" t="s">
        <v>100</v>
      </c>
      <c r="BA329" t="s">
        <v>64</v>
      </c>
    </row>
    <row r="330" spans="1:53" x14ac:dyDescent="0.25">
      <c r="A330" s="15" t="s">
        <v>317</v>
      </c>
      <c r="B330" s="15" t="s">
        <v>318</v>
      </c>
      <c r="C330" s="16" t="s">
        <v>13</v>
      </c>
      <c r="D330" s="17" t="s">
        <v>661</v>
      </c>
      <c r="E330" s="18" t="s">
        <v>319</v>
      </c>
      <c r="F330" s="17" t="s">
        <v>320</v>
      </c>
      <c r="G330" s="17" t="s">
        <v>321</v>
      </c>
      <c r="H330" s="17" t="s">
        <v>442</v>
      </c>
      <c r="I330" s="18" t="s">
        <v>452</v>
      </c>
      <c r="J330" s="18" t="s">
        <v>445</v>
      </c>
      <c r="K330" s="18" t="s">
        <v>482</v>
      </c>
      <c r="L330" s="17" t="s">
        <v>600</v>
      </c>
      <c r="M330" s="17" t="s">
        <v>603</v>
      </c>
      <c r="N330" s="19" t="s">
        <v>100</v>
      </c>
      <c r="O330" s="18" t="s">
        <v>600</v>
      </c>
      <c r="P330" s="18" t="s">
        <v>485</v>
      </c>
      <c r="Q330" s="18" t="s">
        <v>237</v>
      </c>
      <c r="R330" s="20" t="s">
        <v>66</v>
      </c>
      <c r="S330" s="11" t="s">
        <v>67</v>
      </c>
      <c r="T330" s="12">
        <v>0</v>
      </c>
      <c r="U330" s="12">
        <v>620</v>
      </c>
      <c r="V330" s="9"/>
      <c r="W330" s="22">
        <v>0</v>
      </c>
      <c r="X330" s="23">
        <v>0</v>
      </c>
      <c r="Y330" s="22">
        <v>620</v>
      </c>
      <c r="Z330" s="21"/>
      <c r="AA330" s="22">
        <v>0</v>
      </c>
      <c r="AB330" s="22">
        <v>0</v>
      </c>
      <c r="AC330" s="21"/>
      <c r="AD330" s="22">
        <v>0</v>
      </c>
      <c r="AE330" s="23">
        <v>0</v>
      </c>
      <c r="AF330" s="22">
        <v>0</v>
      </c>
      <c r="AG330" s="10">
        <v>0</v>
      </c>
      <c r="AH330" s="10">
        <v>0</v>
      </c>
      <c r="AI330" s="10">
        <v>0</v>
      </c>
      <c r="AJ330" s="10">
        <v>0</v>
      </c>
      <c r="AK330" s="10">
        <v>0</v>
      </c>
      <c r="AL330" s="10">
        <v>0</v>
      </c>
      <c r="AM330" s="10">
        <v>0</v>
      </c>
      <c r="AN330" s="10">
        <v>0</v>
      </c>
      <c r="AO330" s="10">
        <v>0</v>
      </c>
      <c r="AP330" s="10">
        <v>620</v>
      </c>
      <c r="AQ330" s="10">
        <v>0</v>
      </c>
      <c r="AR330" s="10">
        <v>0</v>
      </c>
      <c r="AS330" s="10">
        <v>0</v>
      </c>
      <c r="AT330" s="13">
        <f t="shared" ref="AT330:AT393" si="11">+SUM(AG330:AS330)</f>
        <v>620</v>
      </c>
      <c r="AU330" s="13">
        <f t="shared" si="10"/>
        <v>0</v>
      </c>
      <c r="AV330" s="68" t="str">
        <f>+IF(Tabla1[[#This Row],[NO CERT]]=0,"NO","SI")</f>
        <v>SI</v>
      </c>
      <c r="AZ330" t="s">
        <v>100</v>
      </c>
      <c r="BA330" t="s">
        <v>66</v>
      </c>
    </row>
    <row r="331" spans="1:53" x14ac:dyDescent="0.25">
      <c r="A331" s="15" t="s">
        <v>317</v>
      </c>
      <c r="B331" s="15" t="s">
        <v>318</v>
      </c>
      <c r="C331" s="16" t="s">
        <v>13</v>
      </c>
      <c r="D331" s="17" t="s">
        <v>661</v>
      </c>
      <c r="E331" s="18" t="s">
        <v>319</v>
      </c>
      <c r="F331" s="17" t="s">
        <v>320</v>
      </c>
      <c r="G331" s="17" t="s">
        <v>321</v>
      </c>
      <c r="H331" s="17" t="s">
        <v>442</v>
      </c>
      <c r="I331" s="18" t="s">
        <v>487</v>
      </c>
      <c r="J331" s="18" t="s">
        <v>445</v>
      </c>
      <c r="K331" s="18" t="s">
        <v>482</v>
      </c>
      <c r="L331" s="17" t="s">
        <v>600</v>
      </c>
      <c r="M331" s="17" t="s">
        <v>603</v>
      </c>
      <c r="N331" s="19" t="s">
        <v>100</v>
      </c>
      <c r="O331" s="18" t="s">
        <v>600</v>
      </c>
      <c r="P331" s="18" t="s">
        <v>485</v>
      </c>
      <c r="Q331" s="18" t="s">
        <v>227</v>
      </c>
      <c r="R331" s="20" t="s">
        <v>22</v>
      </c>
      <c r="S331" s="11" t="s">
        <v>23</v>
      </c>
      <c r="T331" s="12">
        <v>0</v>
      </c>
      <c r="U331" s="12">
        <v>55000</v>
      </c>
      <c r="V331" s="9"/>
      <c r="W331" s="22">
        <v>54999.03</v>
      </c>
      <c r="X331" s="23">
        <v>0.99998236363636361</v>
      </c>
      <c r="Y331" s="22">
        <v>0.97000000000116415</v>
      </c>
      <c r="Z331" s="21"/>
      <c r="AA331" s="22">
        <v>37847.03</v>
      </c>
      <c r="AB331" s="22">
        <v>37847.03</v>
      </c>
      <c r="AC331" s="21"/>
      <c r="AD331" s="22">
        <v>37847.03</v>
      </c>
      <c r="AE331" s="23">
        <v>0.68812781818181812</v>
      </c>
      <c r="AF331" s="22">
        <v>17152</v>
      </c>
      <c r="AG331" s="10">
        <v>0</v>
      </c>
      <c r="AH331" s="10">
        <v>0</v>
      </c>
      <c r="AI331" s="10">
        <v>0</v>
      </c>
      <c r="AJ331" s="10">
        <v>0</v>
      </c>
      <c r="AK331" s="10">
        <v>0</v>
      </c>
      <c r="AL331" s="10">
        <v>0</v>
      </c>
      <c r="AM331" s="10">
        <v>0</v>
      </c>
      <c r="AN331" s="10">
        <v>6645</v>
      </c>
      <c r="AO331" s="10">
        <v>31202.03</v>
      </c>
      <c r="AP331" s="10">
        <v>0</v>
      </c>
      <c r="AQ331" s="10">
        <v>4268.2425000000003</v>
      </c>
      <c r="AR331" s="10">
        <v>4268.2425000000003</v>
      </c>
      <c r="AS331" s="10">
        <v>8616.4850000000006</v>
      </c>
      <c r="AT331" s="13">
        <f t="shared" si="11"/>
        <v>55000</v>
      </c>
      <c r="AU331" s="13">
        <f t="shared" si="10"/>
        <v>0</v>
      </c>
      <c r="AV331" s="68" t="str">
        <f>+IF(Tabla1[[#This Row],[NO CERT]]=0,"NO","SI")</f>
        <v>SI</v>
      </c>
      <c r="AZ331" t="s">
        <v>100</v>
      </c>
      <c r="BA331" t="s">
        <v>22</v>
      </c>
    </row>
    <row r="332" spans="1:53" x14ac:dyDescent="0.25">
      <c r="A332" s="15" t="s">
        <v>317</v>
      </c>
      <c r="B332" s="15" t="s">
        <v>318</v>
      </c>
      <c r="C332" s="16" t="s">
        <v>13</v>
      </c>
      <c r="D332" s="17" t="s">
        <v>661</v>
      </c>
      <c r="E332" s="18" t="s">
        <v>319</v>
      </c>
      <c r="F332" s="17" t="s">
        <v>320</v>
      </c>
      <c r="G332" s="17" t="s">
        <v>321</v>
      </c>
      <c r="H332" s="17" t="s">
        <v>442</v>
      </c>
      <c r="I332" s="18" t="s">
        <v>523</v>
      </c>
      <c r="J332" s="18" t="s">
        <v>445</v>
      </c>
      <c r="K332" s="18" t="s">
        <v>482</v>
      </c>
      <c r="L332" s="17" t="s">
        <v>600</v>
      </c>
      <c r="M332" s="17" t="s">
        <v>603</v>
      </c>
      <c r="N332" s="19" t="s">
        <v>100</v>
      </c>
      <c r="O332" s="18" t="s">
        <v>600</v>
      </c>
      <c r="P332" s="18" t="s">
        <v>485</v>
      </c>
      <c r="Q332" s="18" t="s">
        <v>228</v>
      </c>
      <c r="R332" s="20" t="s">
        <v>24</v>
      </c>
      <c r="S332" s="11" t="s">
        <v>25</v>
      </c>
      <c r="T332" s="12">
        <v>0</v>
      </c>
      <c r="U332" s="12">
        <v>90000</v>
      </c>
      <c r="V332" s="9"/>
      <c r="W332" s="22">
        <v>90000</v>
      </c>
      <c r="X332" s="23">
        <v>1</v>
      </c>
      <c r="Y332" s="22">
        <v>0</v>
      </c>
      <c r="Z332" s="21"/>
      <c r="AA332" s="22">
        <v>55057.94</v>
      </c>
      <c r="AB332" s="22">
        <v>55057.939999999995</v>
      </c>
      <c r="AC332" s="21"/>
      <c r="AD332" s="22">
        <v>55057.939999999995</v>
      </c>
      <c r="AE332" s="23">
        <v>0.61175488888888885</v>
      </c>
      <c r="AF332" s="22">
        <v>34942.060000000005</v>
      </c>
      <c r="AG332" s="10">
        <v>0</v>
      </c>
      <c r="AH332" s="10">
        <v>0</v>
      </c>
      <c r="AI332" s="10">
        <v>0</v>
      </c>
      <c r="AJ332" s="10">
        <v>0</v>
      </c>
      <c r="AK332" s="10">
        <v>0</v>
      </c>
      <c r="AL332" s="10">
        <v>0</v>
      </c>
      <c r="AM332" s="10">
        <v>0</v>
      </c>
      <c r="AN332" s="10">
        <v>66471.399999999994</v>
      </c>
      <c r="AO332" s="10">
        <v>-11413.46</v>
      </c>
      <c r="AP332" s="10">
        <v>0</v>
      </c>
      <c r="AQ332" s="10">
        <v>3108.5999999999913</v>
      </c>
      <c r="AR332" s="10">
        <v>25208.700000000012</v>
      </c>
      <c r="AS332" s="10">
        <v>6624.7600000000093</v>
      </c>
      <c r="AT332" s="13">
        <f t="shared" si="11"/>
        <v>90000</v>
      </c>
      <c r="AU332" s="13">
        <f t="shared" si="10"/>
        <v>0</v>
      </c>
      <c r="AV332" s="68" t="str">
        <f>+IF(Tabla1[[#This Row],[NO CERT]]=0,"NO","SI")</f>
        <v>NO</v>
      </c>
      <c r="AZ332" t="s">
        <v>100</v>
      </c>
      <c r="BA332" t="s">
        <v>24</v>
      </c>
    </row>
    <row r="333" spans="1:53" x14ac:dyDescent="0.25">
      <c r="A333" s="15" t="s">
        <v>317</v>
      </c>
      <c r="B333" s="15" t="s">
        <v>318</v>
      </c>
      <c r="C333" s="16" t="s">
        <v>13</v>
      </c>
      <c r="D333" s="17" t="s">
        <v>661</v>
      </c>
      <c r="E333" s="18" t="s">
        <v>319</v>
      </c>
      <c r="F333" s="17" t="s">
        <v>320</v>
      </c>
      <c r="G333" s="17" t="s">
        <v>321</v>
      </c>
      <c r="H333" s="17" t="s">
        <v>442</v>
      </c>
      <c r="I333" s="18" t="s">
        <v>470</v>
      </c>
      <c r="J333" s="18" t="s">
        <v>445</v>
      </c>
      <c r="K333" s="18" t="s">
        <v>482</v>
      </c>
      <c r="L333" s="17" t="s">
        <v>600</v>
      </c>
      <c r="M333" s="17" t="s">
        <v>603</v>
      </c>
      <c r="N333" s="19" t="s">
        <v>100</v>
      </c>
      <c r="O333" s="18" t="s">
        <v>600</v>
      </c>
      <c r="P333" s="18" t="s">
        <v>485</v>
      </c>
      <c r="Q333" s="18" t="s">
        <v>368</v>
      </c>
      <c r="R333" s="20" t="s">
        <v>367</v>
      </c>
      <c r="S333" s="11" t="s">
        <v>369</v>
      </c>
      <c r="T333" s="12">
        <v>50000</v>
      </c>
      <c r="U333" s="12">
        <v>50000</v>
      </c>
      <c r="V333" s="9"/>
      <c r="W333" s="22">
        <v>50000</v>
      </c>
      <c r="X333" s="23">
        <v>1</v>
      </c>
      <c r="Y333" s="22">
        <v>0</v>
      </c>
      <c r="Z333" s="21"/>
      <c r="AA333" s="22">
        <v>0</v>
      </c>
      <c r="AB333" s="22">
        <v>0</v>
      </c>
      <c r="AC333" s="21"/>
      <c r="AD333" s="22">
        <v>0</v>
      </c>
      <c r="AE333" s="23">
        <v>0</v>
      </c>
      <c r="AF333" s="22">
        <v>50000</v>
      </c>
      <c r="AG333" s="10">
        <v>0</v>
      </c>
      <c r="AH333" s="10">
        <v>0</v>
      </c>
      <c r="AI333" s="10">
        <v>0</v>
      </c>
      <c r="AJ333" s="10">
        <v>0</v>
      </c>
      <c r="AK333" s="10">
        <v>0</v>
      </c>
      <c r="AL333" s="10">
        <v>0</v>
      </c>
      <c r="AM333" s="10">
        <v>0</v>
      </c>
      <c r="AN333" s="10">
        <v>0</v>
      </c>
      <c r="AO333" s="10">
        <v>0</v>
      </c>
      <c r="AP333" s="10">
        <v>0</v>
      </c>
      <c r="AQ333" s="10">
        <v>50000</v>
      </c>
      <c r="AR333" s="10">
        <v>0</v>
      </c>
      <c r="AS333" s="10">
        <v>0</v>
      </c>
      <c r="AT333" s="13">
        <f t="shared" si="11"/>
        <v>50000</v>
      </c>
      <c r="AU333" s="13">
        <f t="shared" si="10"/>
        <v>0</v>
      </c>
      <c r="AV333" s="68" t="str">
        <f>+IF(Tabla1[[#This Row],[NO CERT]]=0,"NO","SI")</f>
        <v>NO</v>
      </c>
      <c r="AZ333" t="s">
        <v>100</v>
      </c>
      <c r="BA333" t="s">
        <v>367</v>
      </c>
    </row>
    <row r="334" spans="1:53" x14ac:dyDescent="0.25">
      <c r="A334" s="15" t="s">
        <v>317</v>
      </c>
      <c r="B334" s="15" t="s">
        <v>318</v>
      </c>
      <c r="C334" s="16" t="s">
        <v>13</v>
      </c>
      <c r="D334" s="17" t="s">
        <v>661</v>
      </c>
      <c r="E334" s="18" t="s">
        <v>319</v>
      </c>
      <c r="F334" s="17" t="s">
        <v>320</v>
      </c>
      <c r="G334" s="17" t="s">
        <v>321</v>
      </c>
      <c r="H334" s="17" t="s">
        <v>442</v>
      </c>
      <c r="I334" s="18" t="s">
        <v>452</v>
      </c>
      <c r="J334" s="18" t="s">
        <v>445</v>
      </c>
      <c r="K334" s="18" t="s">
        <v>482</v>
      </c>
      <c r="L334" s="17" t="s">
        <v>600</v>
      </c>
      <c r="M334" s="17" t="s">
        <v>603</v>
      </c>
      <c r="N334" s="19" t="s">
        <v>100</v>
      </c>
      <c r="O334" s="18" t="s">
        <v>600</v>
      </c>
      <c r="P334" s="18" t="s">
        <v>485</v>
      </c>
      <c r="Q334" s="18" t="s">
        <v>377</v>
      </c>
      <c r="R334" s="20" t="s">
        <v>376</v>
      </c>
      <c r="S334" s="11" t="s">
        <v>378</v>
      </c>
      <c r="T334" s="12">
        <v>0</v>
      </c>
      <c r="U334" s="12">
        <v>0</v>
      </c>
      <c r="V334" s="9"/>
      <c r="W334" s="22">
        <v>0</v>
      </c>
      <c r="X334" s="23">
        <v>0</v>
      </c>
      <c r="Y334" s="22">
        <v>0</v>
      </c>
      <c r="Z334" s="21"/>
      <c r="AA334" s="22">
        <v>0</v>
      </c>
      <c r="AB334" s="22">
        <v>0</v>
      </c>
      <c r="AC334" s="21"/>
      <c r="AD334" s="22">
        <v>0</v>
      </c>
      <c r="AE334" s="23">
        <v>0</v>
      </c>
      <c r="AF334" s="22">
        <v>0</v>
      </c>
      <c r="AG334" s="10">
        <v>0</v>
      </c>
      <c r="AH334" s="10">
        <v>0</v>
      </c>
      <c r="AI334" s="10">
        <v>0</v>
      </c>
      <c r="AJ334" s="10">
        <v>0</v>
      </c>
      <c r="AK334" s="10">
        <v>0</v>
      </c>
      <c r="AL334" s="10">
        <v>0</v>
      </c>
      <c r="AM334" s="10">
        <v>0</v>
      </c>
      <c r="AN334" s="10">
        <v>0</v>
      </c>
      <c r="AO334" s="10">
        <v>0</v>
      </c>
      <c r="AP334" s="10">
        <v>0</v>
      </c>
      <c r="AQ334" s="10">
        <v>0</v>
      </c>
      <c r="AR334" s="10">
        <v>0</v>
      </c>
      <c r="AS334" s="10">
        <v>0</v>
      </c>
      <c r="AT334" s="13">
        <f t="shared" si="11"/>
        <v>0</v>
      </c>
      <c r="AU334" s="13">
        <f t="shared" si="10"/>
        <v>0</v>
      </c>
      <c r="AV334" s="68" t="str">
        <f>+IF(Tabla1[[#This Row],[NO CERT]]=0,"NO","SI")</f>
        <v>NO</v>
      </c>
      <c r="AZ334" t="s">
        <v>100</v>
      </c>
      <c r="BA334" t="s">
        <v>376</v>
      </c>
    </row>
    <row r="335" spans="1:53" x14ac:dyDescent="0.25">
      <c r="A335" s="15" t="s">
        <v>317</v>
      </c>
      <c r="B335" s="15" t="s">
        <v>318</v>
      </c>
      <c r="C335" s="16" t="s">
        <v>13</v>
      </c>
      <c r="D335" s="17" t="s">
        <v>661</v>
      </c>
      <c r="E335" s="18" t="s">
        <v>319</v>
      </c>
      <c r="F335" s="17" t="s">
        <v>320</v>
      </c>
      <c r="G335" s="17" t="s">
        <v>321</v>
      </c>
      <c r="H335" s="17" t="s">
        <v>442</v>
      </c>
      <c r="I335" s="18" t="s">
        <v>452</v>
      </c>
      <c r="J335" s="18" t="s">
        <v>445</v>
      </c>
      <c r="K335" s="18" t="s">
        <v>482</v>
      </c>
      <c r="L335" s="17" t="s">
        <v>600</v>
      </c>
      <c r="M335" s="17" t="s">
        <v>603</v>
      </c>
      <c r="N335" s="19" t="s">
        <v>100</v>
      </c>
      <c r="O335" s="18" t="s">
        <v>600</v>
      </c>
      <c r="P335" s="18" t="s">
        <v>485</v>
      </c>
      <c r="Q335" s="18" t="s">
        <v>268</v>
      </c>
      <c r="R335" s="20" t="s">
        <v>147</v>
      </c>
      <c r="S335" s="11" t="s">
        <v>148</v>
      </c>
      <c r="T335" s="12">
        <v>31112</v>
      </c>
      <c r="U335" s="12">
        <v>0</v>
      </c>
      <c r="V335" s="9"/>
      <c r="W335" s="22">
        <v>0</v>
      </c>
      <c r="X335" s="23">
        <v>0</v>
      </c>
      <c r="Y335" s="22">
        <v>0</v>
      </c>
      <c r="Z335" s="21"/>
      <c r="AA335" s="22">
        <v>0</v>
      </c>
      <c r="AB335" s="22">
        <v>0</v>
      </c>
      <c r="AC335" s="21"/>
      <c r="AD335" s="22">
        <v>0</v>
      </c>
      <c r="AE335" s="23">
        <v>0</v>
      </c>
      <c r="AF335" s="22">
        <v>0</v>
      </c>
      <c r="AG335" s="10">
        <v>0</v>
      </c>
      <c r="AH335" s="10">
        <v>0</v>
      </c>
      <c r="AI335" s="10">
        <v>0</v>
      </c>
      <c r="AJ335" s="10">
        <v>0</v>
      </c>
      <c r="AK335" s="10">
        <v>0</v>
      </c>
      <c r="AL335" s="10">
        <v>0</v>
      </c>
      <c r="AM335" s="10">
        <v>0</v>
      </c>
      <c r="AN335" s="10">
        <v>0</v>
      </c>
      <c r="AO335" s="10">
        <v>0</v>
      </c>
      <c r="AP335" s="10">
        <v>0</v>
      </c>
      <c r="AQ335" s="10">
        <v>0</v>
      </c>
      <c r="AR335" s="10">
        <v>0</v>
      </c>
      <c r="AS335" s="10">
        <v>0</v>
      </c>
      <c r="AT335" s="13">
        <f t="shared" si="11"/>
        <v>0</v>
      </c>
      <c r="AU335" s="13">
        <f t="shared" si="10"/>
        <v>0</v>
      </c>
      <c r="AV335" s="68" t="str">
        <f>+IF(Tabla1[[#This Row],[NO CERT]]=0,"NO","SI")</f>
        <v>NO</v>
      </c>
      <c r="AZ335" t="s">
        <v>100</v>
      </c>
      <c r="BA335" t="s">
        <v>147</v>
      </c>
    </row>
    <row r="336" spans="1:53" x14ac:dyDescent="0.25">
      <c r="A336" s="15" t="s">
        <v>317</v>
      </c>
      <c r="B336" s="15" t="s">
        <v>318</v>
      </c>
      <c r="C336" s="16" t="s">
        <v>13</v>
      </c>
      <c r="D336" s="17" t="s">
        <v>661</v>
      </c>
      <c r="E336" s="18" t="s">
        <v>319</v>
      </c>
      <c r="F336" s="17" t="s">
        <v>320</v>
      </c>
      <c r="G336" s="17" t="s">
        <v>321</v>
      </c>
      <c r="H336" s="17" t="s">
        <v>442</v>
      </c>
      <c r="I336" s="18" t="s">
        <v>452</v>
      </c>
      <c r="J336" s="18" t="s">
        <v>445</v>
      </c>
      <c r="K336" s="18" t="s">
        <v>482</v>
      </c>
      <c r="L336" s="17" t="s">
        <v>600</v>
      </c>
      <c r="M336" s="17" t="s">
        <v>603</v>
      </c>
      <c r="N336" s="19" t="s">
        <v>100</v>
      </c>
      <c r="O336" s="18" t="s">
        <v>600</v>
      </c>
      <c r="P336" s="18" t="s">
        <v>485</v>
      </c>
      <c r="Q336" s="18" t="s">
        <v>269</v>
      </c>
      <c r="R336" s="20" t="s">
        <v>149</v>
      </c>
      <c r="S336" s="11" t="s">
        <v>150</v>
      </c>
      <c r="T336" s="12">
        <v>5553</v>
      </c>
      <c r="U336" s="12">
        <v>0</v>
      </c>
      <c r="V336" s="9"/>
      <c r="W336" s="22">
        <v>0</v>
      </c>
      <c r="X336" s="23">
        <v>0</v>
      </c>
      <c r="Y336" s="22">
        <v>0</v>
      </c>
      <c r="Z336" s="21"/>
      <c r="AA336" s="22">
        <v>0</v>
      </c>
      <c r="AB336" s="22">
        <v>0</v>
      </c>
      <c r="AC336" s="21"/>
      <c r="AD336" s="22">
        <v>0</v>
      </c>
      <c r="AE336" s="23">
        <v>0</v>
      </c>
      <c r="AF336" s="22">
        <v>0</v>
      </c>
      <c r="AG336" s="10">
        <v>0</v>
      </c>
      <c r="AH336" s="10">
        <v>0</v>
      </c>
      <c r="AI336" s="10">
        <v>0</v>
      </c>
      <c r="AJ336" s="10">
        <v>0</v>
      </c>
      <c r="AK336" s="10">
        <v>0</v>
      </c>
      <c r="AL336" s="10">
        <v>0</v>
      </c>
      <c r="AM336" s="10">
        <v>0</v>
      </c>
      <c r="AN336" s="10">
        <v>0</v>
      </c>
      <c r="AO336" s="10">
        <v>0</v>
      </c>
      <c r="AP336" s="10">
        <v>0</v>
      </c>
      <c r="AQ336" s="10">
        <v>0</v>
      </c>
      <c r="AR336" s="10">
        <v>0</v>
      </c>
      <c r="AS336" s="10">
        <v>0</v>
      </c>
      <c r="AT336" s="13">
        <f t="shared" si="11"/>
        <v>0</v>
      </c>
      <c r="AU336" s="13">
        <f t="shared" si="10"/>
        <v>0</v>
      </c>
      <c r="AV336" s="68" t="str">
        <f>+IF(Tabla1[[#This Row],[NO CERT]]=0,"NO","SI")</f>
        <v>NO</v>
      </c>
      <c r="AZ336" t="s">
        <v>100</v>
      </c>
      <c r="BA336" t="s">
        <v>149</v>
      </c>
    </row>
    <row r="337" spans="1:53" x14ac:dyDescent="0.25">
      <c r="A337" s="15" t="s">
        <v>317</v>
      </c>
      <c r="B337" s="15" t="s">
        <v>318</v>
      </c>
      <c r="C337" s="16" t="s">
        <v>13</v>
      </c>
      <c r="D337" s="17" t="s">
        <v>661</v>
      </c>
      <c r="E337" s="18" t="s">
        <v>319</v>
      </c>
      <c r="F337" s="17" t="s">
        <v>320</v>
      </c>
      <c r="G337" s="17" t="s">
        <v>321</v>
      </c>
      <c r="H337" s="17" t="s">
        <v>442</v>
      </c>
      <c r="I337" s="18" t="s">
        <v>452</v>
      </c>
      <c r="J337" s="18" t="s">
        <v>445</v>
      </c>
      <c r="K337" s="18" t="s">
        <v>482</v>
      </c>
      <c r="L337" s="17" t="s">
        <v>600</v>
      </c>
      <c r="M337" s="17" t="s">
        <v>603</v>
      </c>
      <c r="N337" s="19" t="s">
        <v>100</v>
      </c>
      <c r="O337" s="18" t="s">
        <v>600</v>
      </c>
      <c r="P337" s="18" t="s">
        <v>485</v>
      </c>
      <c r="Q337" s="18" t="s">
        <v>380</v>
      </c>
      <c r="R337" s="20" t="s">
        <v>379</v>
      </c>
      <c r="S337" s="11" t="s">
        <v>381</v>
      </c>
      <c r="T337" s="12">
        <v>0</v>
      </c>
      <c r="U337" s="12">
        <v>8000</v>
      </c>
      <c r="V337" s="9"/>
      <c r="W337" s="22">
        <v>6750</v>
      </c>
      <c r="X337" s="23">
        <v>0.84375</v>
      </c>
      <c r="Y337" s="22">
        <v>1250</v>
      </c>
      <c r="Z337" s="21"/>
      <c r="AA337" s="22">
        <v>6750</v>
      </c>
      <c r="AB337" s="22">
        <v>6750</v>
      </c>
      <c r="AC337" s="21"/>
      <c r="AD337" s="22">
        <v>1750</v>
      </c>
      <c r="AE337" s="23">
        <v>0.21875</v>
      </c>
      <c r="AF337" s="22">
        <v>5000</v>
      </c>
      <c r="AG337" s="10">
        <v>0</v>
      </c>
      <c r="AH337" s="10">
        <v>0</v>
      </c>
      <c r="AI337" s="10">
        <v>0</v>
      </c>
      <c r="AJ337" s="10">
        <v>0</v>
      </c>
      <c r="AK337" s="10">
        <v>0</v>
      </c>
      <c r="AL337" s="10">
        <v>0</v>
      </c>
      <c r="AM337" s="10">
        <v>0</v>
      </c>
      <c r="AN337" s="10">
        <v>1750</v>
      </c>
      <c r="AO337" s="10">
        <v>0</v>
      </c>
      <c r="AP337" s="10">
        <v>6250</v>
      </c>
      <c r="AQ337" s="10">
        <v>0</v>
      </c>
      <c r="AR337" s="10">
        <v>0</v>
      </c>
      <c r="AS337" s="10">
        <v>0</v>
      </c>
      <c r="AT337" s="13">
        <f t="shared" si="11"/>
        <v>8000</v>
      </c>
      <c r="AU337" s="13">
        <f t="shared" si="10"/>
        <v>0</v>
      </c>
      <c r="AV337" s="68" t="str">
        <f>+IF(Tabla1[[#This Row],[NO CERT]]=0,"NO","SI")</f>
        <v>SI</v>
      </c>
      <c r="AZ337" t="s">
        <v>100</v>
      </c>
      <c r="BA337" t="s">
        <v>379</v>
      </c>
    </row>
    <row r="338" spans="1:53" x14ac:dyDescent="0.25">
      <c r="A338" s="15" t="s">
        <v>317</v>
      </c>
      <c r="B338" s="15" t="s">
        <v>318</v>
      </c>
      <c r="C338" s="16" t="s">
        <v>13</v>
      </c>
      <c r="D338" s="17" t="s">
        <v>661</v>
      </c>
      <c r="E338" s="18" t="s">
        <v>319</v>
      </c>
      <c r="F338" s="17" t="s">
        <v>320</v>
      </c>
      <c r="G338" s="17" t="s">
        <v>321</v>
      </c>
      <c r="H338" s="17" t="s">
        <v>442</v>
      </c>
      <c r="I338" s="18" t="s">
        <v>452</v>
      </c>
      <c r="J338" s="18" t="s">
        <v>445</v>
      </c>
      <c r="K338" s="18" t="s">
        <v>482</v>
      </c>
      <c r="L338" s="17" t="s">
        <v>600</v>
      </c>
      <c r="M338" s="17" t="s">
        <v>603</v>
      </c>
      <c r="N338" s="19" t="s">
        <v>100</v>
      </c>
      <c r="O338" s="18" t="s">
        <v>600</v>
      </c>
      <c r="P338" s="18" t="s">
        <v>485</v>
      </c>
      <c r="Q338" s="18" t="s">
        <v>374</v>
      </c>
      <c r="R338" s="20" t="s">
        <v>373</v>
      </c>
      <c r="S338" s="11" t="s">
        <v>375</v>
      </c>
      <c r="T338" s="12">
        <v>0</v>
      </c>
      <c r="U338" s="12">
        <v>1200</v>
      </c>
      <c r="V338" s="9"/>
      <c r="W338" s="22">
        <v>1200</v>
      </c>
      <c r="X338" s="23">
        <v>1</v>
      </c>
      <c r="Y338" s="22">
        <v>0</v>
      </c>
      <c r="Z338" s="21"/>
      <c r="AA338" s="22">
        <v>1200</v>
      </c>
      <c r="AB338" s="22">
        <v>1200</v>
      </c>
      <c r="AC338" s="21"/>
      <c r="AD338" s="22">
        <v>1200</v>
      </c>
      <c r="AE338" s="23">
        <v>1</v>
      </c>
      <c r="AF338" s="22">
        <v>0</v>
      </c>
      <c r="AG338" s="10">
        <v>0</v>
      </c>
      <c r="AH338" s="10">
        <v>0</v>
      </c>
      <c r="AI338" s="10">
        <v>0</v>
      </c>
      <c r="AJ338" s="10">
        <v>0</v>
      </c>
      <c r="AK338" s="10">
        <v>0</v>
      </c>
      <c r="AL338" s="10">
        <v>0</v>
      </c>
      <c r="AM338" s="10">
        <v>0</v>
      </c>
      <c r="AN338" s="10">
        <v>1200</v>
      </c>
      <c r="AO338" s="10">
        <v>0</v>
      </c>
      <c r="AP338" s="10">
        <v>0</v>
      </c>
      <c r="AQ338" s="10">
        <v>0</v>
      </c>
      <c r="AR338" s="10">
        <v>0</v>
      </c>
      <c r="AS338" s="10">
        <v>0</v>
      </c>
      <c r="AT338" s="13">
        <f t="shared" si="11"/>
        <v>1200</v>
      </c>
      <c r="AU338" s="13">
        <f t="shared" si="10"/>
        <v>0</v>
      </c>
      <c r="AV338" s="68" t="str">
        <f>+IF(Tabla1[[#This Row],[NO CERT]]=0,"NO","SI")</f>
        <v>NO</v>
      </c>
      <c r="AZ338" t="s">
        <v>100</v>
      </c>
      <c r="BA338" t="s">
        <v>373</v>
      </c>
    </row>
    <row r="339" spans="1:53" x14ac:dyDescent="0.25">
      <c r="A339" s="15" t="s">
        <v>317</v>
      </c>
      <c r="B339" s="15" t="s">
        <v>318</v>
      </c>
      <c r="C339" s="16" t="s">
        <v>13</v>
      </c>
      <c r="D339" s="17" t="s">
        <v>661</v>
      </c>
      <c r="E339" s="18" t="s">
        <v>319</v>
      </c>
      <c r="F339" s="17" t="s">
        <v>320</v>
      </c>
      <c r="G339" s="17" t="s">
        <v>321</v>
      </c>
      <c r="H339" s="17" t="s">
        <v>442</v>
      </c>
      <c r="I339" s="18" t="s">
        <v>450</v>
      </c>
      <c r="J339" s="18" t="s">
        <v>445</v>
      </c>
      <c r="K339" s="18" t="s">
        <v>482</v>
      </c>
      <c r="L339" s="17" t="s">
        <v>600</v>
      </c>
      <c r="M339" s="17" t="s">
        <v>603</v>
      </c>
      <c r="N339" s="19" t="s">
        <v>100</v>
      </c>
      <c r="O339" s="18" t="s">
        <v>600</v>
      </c>
      <c r="P339" s="18" t="s">
        <v>485</v>
      </c>
      <c r="Q339" s="18" t="s">
        <v>655</v>
      </c>
      <c r="R339" s="20" t="s">
        <v>41</v>
      </c>
      <c r="S339" s="11" t="s">
        <v>657</v>
      </c>
      <c r="T339" s="12">
        <v>100000</v>
      </c>
      <c r="U339" s="12">
        <v>550100</v>
      </c>
      <c r="V339" s="9"/>
      <c r="W339" s="22">
        <v>383000</v>
      </c>
      <c r="X339" s="23">
        <v>0.69623704780948914</v>
      </c>
      <c r="Y339" s="22">
        <v>167100</v>
      </c>
      <c r="Z339" s="21"/>
      <c r="AA339" s="22">
        <v>383000</v>
      </c>
      <c r="AB339" s="22">
        <v>352000</v>
      </c>
      <c r="AC339" s="21"/>
      <c r="AD339" s="22">
        <v>287800</v>
      </c>
      <c r="AE339" s="23">
        <v>0.52317760407198688</v>
      </c>
      <c r="AF339" s="22">
        <v>95200</v>
      </c>
      <c r="AG339" s="10">
        <v>0</v>
      </c>
      <c r="AH339" s="10">
        <v>20300</v>
      </c>
      <c r="AI339" s="10">
        <v>42800</v>
      </c>
      <c r="AJ339" s="10">
        <v>35100</v>
      </c>
      <c r="AK339" s="10">
        <v>42000</v>
      </c>
      <c r="AL339" s="10">
        <v>44200</v>
      </c>
      <c r="AM339" s="10">
        <v>45200</v>
      </c>
      <c r="AN339" s="10">
        <v>48700</v>
      </c>
      <c r="AO339" s="10">
        <v>9500</v>
      </c>
      <c r="AP339" s="10">
        <v>0</v>
      </c>
      <c r="AQ339" s="10">
        <v>45700</v>
      </c>
      <c r="AR339" s="10">
        <v>216600</v>
      </c>
      <c r="AS339" s="10">
        <v>0</v>
      </c>
      <c r="AT339" s="13">
        <f t="shared" si="11"/>
        <v>550100</v>
      </c>
      <c r="AU339" s="13">
        <f t="shared" si="10"/>
        <v>0</v>
      </c>
      <c r="AV339" s="68" t="str">
        <f>+IF(Tabla1[[#This Row],[NO CERT]]=0,"NO","SI")</f>
        <v>SI</v>
      </c>
      <c r="AZ339" t="s">
        <v>100</v>
      </c>
      <c r="BA339" t="s">
        <v>41</v>
      </c>
    </row>
    <row r="340" spans="1:53" x14ac:dyDescent="0.25">
      <c r="A340" s="15" t="s">
        <v>317</v>
      </c>
      <c r="B340" s="15" t="s">
        <v>318</v>
      </c>
      <c r="C340" s="16" t="s">
        <v>13</v>
      </c>
      <c r="D340" s="17" t="s">
        <v>661</v>
      </c>
      <c r="E340" s="18" t="s">
        <v>319</v>
      </c>
      <c r="F340" s="17" t="s">
        <v>320</v>
      </c>
      <c r="G340" s="17" t="s">
        <v>321</v>
      </c>
      <c r="H340" s="17" t="s">
        <v>442</v>
      </c>
      <c r="I340" s="18" t="s">
        <v>674</v>
      </c>
      <c r="J340" s="18" t="s">
        <v>440</v>
      </c>
      <c r="K340" s="18" t="s">
        <v>482</v>
      </c>
      <c r="L340" s="17" t="s">
        <v>600</v>
      </c>
      <c r="M340" s="17" t="s">
        <v>603</v>
      </c>
      <c r="N340" s="19" t="s">
        <v>100</v>
      </c>
      <c r="O340" s="18" t="s">
        <v>600</v>
      </c>
      <c r="P340" s="18" t="s">
        <v>492</v>
      </c>
      <c r="Q340" s="18" t="s">
        <v>388</v>
      </c>
      <c r="R340" s="20" t="s">
        <v>387</v>
      </c>
      <c r="S340" s="11" t="s">
        <v>389</v>
      </c>
      <c r="T340" s="12">
        <v>0</v>
      </c>
      <c r="U340" s="12">
        <v>4700</v>
      </c>
      <c r="V340" s="9"/>
      <c r="W340" s="22">
        <v>0</v>
      </c>
      <c r="X340" s="23">
        <v>0</v>
      </c>
      <c r="Y340" s="22">
        <v>4700</v>
      </c>
      <c r="Z340" s="21"/>
      <c r="AA340" s="22">
        <v>0</v>
      </c>
      <c r="AB340" s="22">
        <v>0</v>
      </c>
      <c r="AC340" s="21"/>
      <c r="AD340" s="22">
        <v>0</v>
      </c>
      <c r="AE340" s="23">
        <v>0</v>
      </c>
      <c r="AF340" s="22">
        <v>0</v>
      </c>
      <c r="AG340" s="10">
        <v>0</v>
      </c>
      <c r="AH340" s="10">
        <v>0</v>
      </c>
      <c r="AI340" s="10">
        <v>0</v>
      </c>
      <c r="AJ340" s="10">
        <v>0</v>
      </c>
      <c r="AK340" s="10">
        <v>0</v>
      </c>
      <c r="AL340" s="10">
        <v>0</v>
      </c>
      <c r="AM340" s="10">
        <v>0</v>
      </c>
      <c r="AN340" s="10">
        <v>0</v>
      </c>
      <c r="AO340" s="10">
        <v>0</v>
      </c>
      <c r="AP340" s="10">
        <v>0</v>
      </c>
      <c r="AQ340" s="10">
        <v>0</v>
      </c>
      <c r="AR340" s="10">
        <v>4700</v>
      </c>
      <c r="AS340" s="10">
        <v>0</v>
      </c>
      <c r="AT340" s="13">
        <f t="shared" si="11"/>
        <v>4700</v>
      </c>
      <c r="AU340" s="13">
        <f t="shared" si="10"/>
        <v>0</v>
      </c>
      <c r="AV340" s="68" t="str">
        <f>+IF(Tabla1[[#This Row],[NO CERT]]=0,"NO","SI")</f>
        <v>SI</v>
      </c>
      <c r="AZ340" t="s">
        <v>100</v>
      </c>
      <c r="BA340" t="s">
        <v>387</v>
      </c>
    </row>
    <row r="341" spans="1:53" x14ac:dyDescent="0.25">
      <c r="A341" s="15" t="s">
        <v>317</v>
      </c>
      <c r="B341" s="15" t="s">
        <v>318</v>
      </c>
      <c r="C341" s="16" t="s">
        <v>13</v>
      </c>
      <c r="D341" s="17" t="s">
        <v>661</v>
      </c>
      <c r="E341" s="18" t="s">
        <v>319</v>
      </c>
      <c r="F341" s="17" t="s">
        <v>320</v>
      </c>
      <c r="G341" s="17" t="s">
        <v>321</v>
      </c>
      <c r="H341" s="17" t="s">
        <v>442</v>
      </c>
      <c r="I341" s="18" t="s">
        <v>397</v>
      </c>
      <c r="J341" s="18" t="s">
        <v>440</v>
      </c>
      <c r="K341" s="18" t="s">
        <v>482</v>
      </c>
      <c r="L341" s="17" t="s">
        <v>600</v>
      </c>
      <c r="M341" s="17" t="s">
        <v>603</v>
      </c>
      <c r="N341" s="19" t="s">
        <v>100</v>
      </c>
      <c r="O341" s="18" t="s">
        <v>600</v>
      </c>
      <c r="P341" s="18" t="s">
        <v>492</v>
      </c>
      <c r="Q341" s="18" t="s">
        <v>396</v>
      </c>
      <c r="R341" s="20" t="s">
        <v>395</v>
      </c>
      <c r="S341" s="11" t="s">
        <v>397</v>
      </c>
      <c r="T341" s="12">
        <v>0</v>
      </c>
      <c r="U341" s="12">
        <v>7599</v>
      </c>
      <c r="V341" s="9"/>
      <c r="W341" s="22">
        <v>0</v>
      </c>
      <c r="X341" s="23">
        <v>0</v>
      </c>
      <c r="Y341" s="22">
        <v>7599</v>
      </c>
      <c r="Z341" s="21"/>
      <c r="AA341" s="22">
        <v>0</v>
      </c>
      <c r="AB341" s="22">
        <v>0</v>
      </c>
      <c r="AC341" s="21"/>
      <c r="AD341" s="22">
        <v>0</v>
      </c>
      <c r="AE341" s="23">
        <v>0</v>
      </c>
      <c r="AF341" s="22">
        <v>0</v>
      </c>
      <c r="AG341" s="10">
        <v>0</v>
      </c>
      <c r="AH341" s="10">
        <v>0</v>
      </c>
      <c r="AI341" s="10">
        <v>0</v>
      </c>
      <c r="AJ341" s="10">
        <v>0</v>
      </c>
      <c r="AK341" s="10">
        <v>0</v>
      </c>
      <c r="AL341" s="10">
        <v>0</v>
      </c>
      <c r="AM341" s="10">
        <v>0</v>
      </c>
      <c r="AN341" s="10">
        <v>0</v>
      </c>
      <c r="AO341" s="10">
        <v>0</v>
      </c>
      <c r="AP341" s="10">
        <v>0</v>
      </c>
      <c r="AQ341" s="10">
        <v>0</v>
      </c>
      <c r="AR341" s="10">
        <v>7599</v>
      </c>
      <c r="AS341" s="10">
        <v>0</v>
      </c>
      <c r="AT341" s="13">
        <f t="shared" si="11"/>
        <v>7599</v>
      </c>
      <c r="AU341" s="13">
        <f t="shared" si="10"/>
        <v>0</v>
      </c>
      <c r="AV341" s="68" t="str">
        <f>+IF(Tabla1[[#This Row],[NO CERT]]=0,"NO","SI")</f>
        <v>SI</v>
      </c>
      <c r="AZ341" t="s">
        <v>100</v>
      </c>
      <c r="BA341" t="s">
        <v>395</v>
      </c>
    </row>
    <row r="342" spans="1:53" x14ac:dyDescent="0.25">
      <c r="A342" s="15" t="s">
        <v>527</v>
      </c>
      <c r="B342" s="15" t="s">
        <v>318</v>
      </c>
      <c r="C342" s="16" t="s">
        <v>13</v>
      </c>
      <c r="D342" s="17" t="s">
        <v>661</v>
      </c>
      <c r="E342" s="18" t="s">
        <v>319</v>
      </c>
      <c r="F342" s="17" t="s">
        <v>320</v>
      </c>
      <c r="G342" s="17" t="s">
        <v>321</v>
      </c>
      <c r="H342" s="17" t="s">
        <v>442</v>
      </c>
      <c r="I342" s="18" t="s">
        <v>444</v>
      </c>
      <c r="J342" s="18" t="s">
        <v>440</v>
      </c>
      <c r="K342" s="18" t="s">
        <v>482</v>
      </c>
      <c r="L342" s="17" t="s">
        <v>510</v>
      </c>
      <c r="M342" s="17" t="s">
        <v>604</v>
      </c>
      <c r="N342" s="19" t="s">
        <v>101</v>
      </c>
      <c r="O342" s="18" t="s">
        <v>510</v>
      </c>
      <c r="P342" s="18" t="s">
        <v>651</v>
      </c>
      <c r="Q342" s="18" t="s">
        <v>652</v>
      </c>
      <c r="R342" s="20" t="s">
        <v>578</v>
      </c>
      <c r="S342" s="11" t="s">
        <v>581</v>
      </c>
      <c r="T342" s="12">
        <v>4800</v>
      </c>
      <c r="U342" s="12">
        <v>3300</v>
      </c>
      <c r="V342" s="9"/>
      <c r="W342" s="22">
        <v>3300</v>
      </c>
      <c r="X342" s="23">
        <v>1</v>
      </c>
      <c r="Y342" s="22">
        <v>0</v>
      </c>
      <c r="Z342" s="21"/>
      <c r="AA342" s="22">
        <v>3300</v>
      </c>
      <c r="AB342" s="22">
        <v>1500</v>
      </c>
      <c r="AC342" s="21"/>
      <c r="AD342" s="22">
        <v>1500</v>
      </c>
      <c r="AE342" s="23">
        <v>0.45454545454545453</v>
      </c>
      <c r="AF342" s="22">
        <v>1800</v>
      </c>
      <c r="AG342" s="10">
        <v>0</v>
      </c>
      <c r="AH342" s="10">
        <v>0</v>
      </c>
      <c r="AI342" s="10">
        <v>0</v>
      </c>
      <c r="AJ342" s="10">
        <v>0</v>
      </c>
      <c r="AK342" s="10">
        <v>0</v>
      </c>
      <c r="AL342" s="10">
        <v>0</v>
      </c>
      <c r="AM342" s="10">
        <v>1500</v>
      </c>
      <c r="AN342" s="10">
        <v>0</v>
      </c>
      <c r="AO342" s="10">
        <v>0</v>
      </c>
      <c r="AP342" s="10">
        <v>0</v>
      </c>
      <c r="AQ342" s="10">
        <v>0</v>
      </c>
      <c r="AR342" s="10">
        <v>0</v>
      </c>
      <c r="AS342" s="10">
        <v>1800</v>
      </c>
      <c r="AT342" s="13">
        <f t="shared" si="11"/>
        <v>3300</v>
      </c>
      <c r="AU342" s="13">
        <f t="shared" si="10"/>
        <v>0</v>
      </c>
      <c r="AV342" s="68" t="str">
        <f>+IF(Tabla1[[#This Row],[NO CERT]]=0,"NO","SI")</f>
        <v>NO</v>
      </c>
      <c r="AZ342" t="s">
        <v>101</v>
      </c>
      <c r="BA342" t="s">
        <v>578</v>
      </c>
    </row>
    <row r="343" spans="1:53" x14ac:dyDescent="0.25">
      <c r="A343" s="15" t="s">
        <v>527</v>
      </c>
      <c r="B343" s="15" t="s">
        <v>318</v>
      </c>
      <c r="C343" s="16" t="s">
        <v>13</v>
      </c>
      <c r="D343" s="17" t="s">
        <v>661</v>
      </c>
      <c r="E343" s="18" t="s">
        <v>319</v>
      </c>
      <c r="F343" s="17" t="s">
        <v>320</v>
      </c>
      <c r="G343" s="17" t="s">
        <v>321</v>
      </c>
      <c r="H343" s="17" t="s">
        <v>442</v>
      </c>
      <c r="I343" s="18" t="s">
        <v>444</v>
      </c>
      <c r="J343" s="18" t="s">
        <v>440</v>
      </c>
      <c r="K343" s="18" t="s">
        <v>482</v>
      </c>
      <c r="L343" s="17" t="s">
        <v>510</v>
      </c>
      <c r="M343" s="17" t="s">
        <v>604</v>
      </c>
      <c r="N343" s="19" t="s">
        <v>101</v>
      </c>
      <c r="O343" s="18" t="s">
        <v>510</v>
      </c>
      <c r="P343" s="18" t="s">
        <v>651</v>
      </c>
      <c r="Q343" s="18" t="s">
        <v>660</v>
      </c>
      <c r="R343" s="20" t="s">
        <v>658</v>
      </c>
      <c r="S343" s="11" t="s">
        <v>659</v>
      </c>
      <c r="T343" s="12">
        <v>0</v>
      </c>
      <c r="U343" s="12">
        <v>354852</v>
      </c>
      <c r="V343" s="9"/>
      <c r="W343" s="22">
        <v>351742</v>
      </c>
      <c r="X343" s="23">
        <v>0.99123578280522584</v>
      </c>
      <c r="Y343" s="22">
        <v>3110</v>
      </c>
      <c r="Z343" s="21"/>
      <c r="AA343" s="22">
        <v>351742</v>
      </c>
      <c r="AB343" s="22">
        <v>262600.29000000004</v>
      </c>
      <c r="AC343" s="21"/>
      <c r="AD343" s="22">
        <v>233457.32000000004</v>
      </c>
      <c r="AE343" s="23">
        <v>0.65790053318003006</v>
      </c>
      <c r="AF343" s="22">
        <v>118284.67999999996</v>
      </c>
      <c r="AG343" s="10">
        <v>29368.25</v>
      </c>
      <c r="AH343" s="10">
        <v>29294.85</v>
      </c>
      <c r="AI343" s="10">
        <v>29261.98</v>
      </c>
      <c r="AJ343" s="10">
        <v>29286.55</v>
      </c>
      <c r="AK343" s="10">
        <v>29003.23</v>
      </c>
      <c r="AL343" s="10">
        <v>28985.439999999999</v>
      </c>
      <c r="AM343" s="10">
        <v>29139.17</v>
      </c>
      <c r="AN343" s="10">
        <v>29117.85</v>
      </c>
      <c r="AO343" s="10">
        <v>0</v>
      </c>
      <c r="AP343" s="10">
        <v>29570.949999999997</v>
      </c>
      <c r="AQ343" s="10">
        <v>29570.949999999997</v>
      </c>
      <c r="AR343" s="10">
        <v>29570.949999999997</v>
      </c>
      <c r="AS343" s="10">
        <v>32681.829999999958</v>
      </c>
      <c r="AT343" s="13">
        <f t="shared" si="11"/>
        <v>354852</v>
      </c>
      <c r="AU343" s="13">
        <f t="shared" si="10"/>
        <v>0</v>
      </c>
      <c r="AV343" s="68" t="str">
        <f>+IF(Tabla1[[#This Row],[NO CERT]]=0,"NO","SI")</f>
        <v>SI</v>
      </c>
      <c r="AZ343" t="s">
        <v>101</v>
      </c>
      <c r="BA343" t="s">
        <v>658</v>
      </c>
    </row>
    <row r="344" spans="1:53" x14ac:dyDescent="0.25">
      <c r="A344" s="15" t="s">
        <v>527</v>
      </c>
      <c r="B344" s="15" t="s">
        <v>318</v>
      </c>
      <c r="C344" s="16" t="s">
        <v>13</v>
      </c>
      <c r="D344" s="17" t="s">
        <v>661</v>
      </c>
      <c r="E344" s="18" t="s">
        <v>319</v>
      </c>
      <c r="F344" s="17" t="s">
        <v>320</v>
      </c>
      <c r="G344" s="17" t="s">
        <v>321</v>
      </c>
      <c r="H344" s="17" t="s">
        <v>442</v>
      </c>
      <c r="I344" s="18" t="s">
        <v>444</v>
      </c>
      <c r="J344" s="18" t="s">
        <v>440</v>
      </c>
      <c r="K344" s="18" t="s">
        <v>482</v>
      </c>
      <c r="L344" s="17" t="s">
        <v>510</v>
      </c>
      <c r="M344" s="17" t="s">
        <v>604</v>
      </c>
      <c r="N344" s="19" t="s">
        <v>101</v>
      </c>
      <c r="O344" s="18" t="s">
        <v>510</v>
      </c>
      <c r="P344" s="18" t="s">
        <v>651</v>
      </c>
      <c r="Q344" s="18" t="s">
        <v>653</v>
      </c>
      <c r="R344" s="20" t="s">
        <v>577</v>
      </c>
      <c r="S344" s="11" t="s">
        <v>580</v>
      </c>
      <c r="T344" s="12">
        <v>552240</v>
      </c>
      <c r="U344" s="12">
        <v>24000</v>
      </c>
      <c r="V344" s="9"/>
      <c r="W344" s="22">
        <v>24000</v>
      </c>
      <c r="X344" s="23">
        <v>1</v>
      </c>
      <c r="Y344" s="22">
        <v>0</v>
      </c>
      <c r="Z344" s="21"/>
      <c r="AA344" s="22">
        <v>24000</v>
      </c>
      <c r="AB344" s="22">
        <v>6400</v>
      </c>
      <c r="AC344" s="21"/>
      <c r="AD344" s="22">
        <v>0</v>
      </c>
      <c r="AE344" s="23">
        <v>0</v>
      </c>
      <c r="AF344" s="22">
        <v>24000</v>
      </c>
      <c r="AG344" s="10">
        <v>0</v>
      </c>
      <c r="AH344" s="10">
        <v>0</v>
      </c>
      <c r="AI344" s="10">
        <v>0</v>
      </c>
      <c r="AJ344" s="10">
        <v>0</v>
      </c>
      <c r="AK344" s="10">
        <v>0</v>
      </c>
      <c r="AL344" s="10">
        <v>0</v>
      </c>
      <c r="AM344" s="10">
        <v>0</v>
      </c>
      <c r="AN344" s="10">
        <v>0</v>
      </c>
      <c r="AO344" s="10">
        <v>0</v>
      </c>
      <c r="AP344" s="10">
        <v>0</v>
      </c>
      <c r="AQ344" s="10">
        <v>0</v>
      </c>
      <c r="AR344" s="10">
        <v>0</v>
      </c>
      <c r="AS344" s="10">
        <v>24000</v>
      </c>
      <c r="AT344" s="13">
        <f t="shared" si="11"/>
        <v>24000</v>
      </c>
      <c r="AU344" s="13">
        <f t="shared" si="10"/>
        <v>0</v>
      </c>
      <c r="AV344" s="68" t="str">
        <f>+IF(Tabla1[[#This Row],[NO CERT]]=0,"NO","SI")</f>
        <v>NO</v>
      </c>
      <c r="AZ344" t="s">
        <v>101</v>
      </c>
      <c r="BA344" t="s">
        <v>577</v>
      </c>
    </row>
    <row r="345" spans="1:53" x14ac:dyDescent="0.25">
      <c r="A345" s="15" t="s">
        <v>527</v>
      </c>
      <c r="B345" s="15" t="s">
        <v>318</v>
      </c>
      <c r="C345" s="16" t="s">
        <v>13</v>
      </c>
      <c r="D345" s="17" t="s">
        <v>661</v>
      </c>
      <c r="E345" s="18" t="s">
        <v>319</v>
      </c>
      <c r="F345" s="17" t="s">
        <v>320</v>
      </c>
      <c r="G345" s="17" t="s">
        <v>321</v>
      </c>
      <c r="H345" s="17" t="s">
        <v>442</v>
      </c>
      <c r="I345" s="18" t="s">
        <v>444</v>
      </c>
      <c r="J345" s="18" t="s">
        <v>440</v>
      </c>
      <c r="K345" s="18" t="s">
        <v>482</v>
      </c>
      <c r="L345" s="17" t="s">
        <v>510</v>
      </c>
      <c r="M345" s="17" t="s">
        <v>604</v>
      </c>
      <c r="N345" s="19" t="s">
        <v>101</v>
      </c>
      <c r="O345" s="18" t="s">
        <v>510</v>
      </c>
      <c r="P345" s="18" t="s">
        <v>651</v>
      </c>
      <c r="Q345" s="18" t="s">
        <v>654</v>
      </c>
      <c r="R345" s="20" t="s">
        <v>579</v>
      </c>
      <c r="S345" s="11" t="s">
        <v>582</v>
      </c>
      <c r="T345" s="12">
        <v>20640</v>
      </c>
      <c r="U345" s="12">
        <v>13350</v>
      </c>
      <c r="V345" s="9"/>
      <c r="W345" s="22">
        <v>13350</v>
      </c>
      <c r="X345" s="23">
        <v>1</v>
      </c>
      <c r="Y345" s="22">
        <v>0</v>
      </c>
      <c r="Z345" s="21"/>
      <c r="AA345" s="22">
        <v>13350</v>
      </c>
      <c r="AB345" s="22">
        <v>9594.6799999999985</v>
      </c>
      <c r="AC345" s="21"/>
      <c r="AD345" s="22">
        <v>8343.1999999999989</v>
      </c>
      <c r="AE345" s="23">
        <v>0.62495880149812721</v>
      </c>
      <c r="AF345" s="22">
        <v>5006.8000000000011</v>
      </c>
      <c r="AG345" s="10">
        <v>1042.9000000000001</v>
      </c>
      <c r="AH345" s="10">
        <v>1042.9000000000001</v>
      </c>
      <c r="AI345" s="10">
        <v>1042.9000000000001</v>
      </c>
      <c r="AJ345" s="10">
        <v>1042.9000000000001</v>
      </c>
      <c r="AK345" s="10">
        <v>1042.9000000000001</v>
      </c>
      <c r="AL345" s="10">
        <v>1042.9000000000001</v>
      </c>
      <c r="AM345" s="10">
        <v>1042.9000000000001</v>
      </c>
      <c r="AN345" s="10">
        <v>1042.9000000000001</v>
      </c>
      <c r="AO345" s="10">
        <v>0</v>
      </c>
      <c r="AP345" s="10">
        <v>1045</v>
      </c>
      <c r="AQ345" s="10">
        <v>1045</v>
      </c>
      <c r="AR345" s="10">
        <v>1045</v>
      </c>
      <c r="AS345" s="10">
        <v>1871.8000000000011</v>
      </c>
      <c r="AT345" s="13">
        <f t="shared" si="11"/>
        <v>13350</v>
      </c>
      <c r="AU345" s="13">
        <f t="shared" si="10"/>
        <v>0</v>
      </c>
      <c r="AV345" s="68" t="str">
        <f>+IF(Tabla1[[#This Row],[NO CERT]]=0,"NO","SI")</f>
        <v>NO</v>
      </c>
      <c r="AZ345" t="s">
        <v>101</v>
      </c>
      <c r="BA345" t="s">
        <v>579</v>
      </c>
    </row>
    <row r="346" spans="1:53" x14ac:dyDescent="0.25">
      <c r="A346" s="15" t="s">
        <v>527</v>
      </c>
      <c r="B346" s="15" t="s">
        <v>318</v>
      </c>
      <c r="C346" s="16" t="s">
        <v>13</v>
      </c>
      <c r="D346" s="17" t="s">
        <v>661</v>
      </c>
      <c r="E346" s="18" t="s">
        <v>319</v>
      </c>
      <c r="F346" s="17" t="s">
        <v>320</v>
      </c>
      <c r="G346" s="17" t="s">
        <v>321</v>
      </c>
      <c r="H346" s="17" t="s">
        <v>442</v>
      </c>
      <c r="I346" s="18" t="s">
        <v>452</v>
      </c>
      <c r="J346" s="18" t="s">
        <v>445</v>
      </c>
      <c r="K346" s="18" t="s">
        <v>482</v>
      </c>
      <c r="L346" s="17" t="s">
        <v>510</v>
      </c>
      <c r="M346" s="17" t="s">
        <v>604</v>
      </c>
      <c r="N346" s="19" t="s">
        <v>101</v>
      </c>
      <c r="O346" s="18" t="s">
        <v>510</v>
      </c>
      <c r="P346" s="18" t="s">
        <v>485</v>
      </c>
      <c r="Q346" s="18" t="s">
        <v>232</v>
      </c>
      <c r="R346" s="20" t="s">
        <v>88</v>
      </c>
      <c r="S346" s="11" t="s">
        <v>17</v>
      </c>
      <c r="T346" s="12">
        <v>15000</v>
      </c>
      <c r="U346" s="12">
        <v>4805</v>
      </c>
      <c r="V346" s="9"/>
      <c r="W346" s="22">
        <v>0</v>
      </c>
      <c r="X346" s="23">
        <v>0</v>
      </c>
      <c r="Y346" s="22">
        <v>4805</v>
      </c>
      <c r="Z346" s="21"/>
      <c r="AA346" s="22">
        <v>0</v>
      </c>
      <c r="AB346" s="22">
        <v>0</v>
      </c>
      <c r="AC346" s="21"/>
      <c r="AD346" s="22">
        <v>0</v>
      </c>
      <c r="AE346" s="23">
        <v>0</v>
      </c>
      <c r="AF346" s="22">
        <v>0</v>
      </c>
      <c r="AG346" s="10">
        <v>0</v>
      </c>
      <c r="AH346" s="10">
        <v>0</v>
      </c>
      <c r="AI346" s="10">
        <v>0</v>
      </c>
      <c r="AJ346" s="10">
        <v>0</v>
      </c>
      <c r="AK346" s="10">
        <v>0</v>
      </c>
      <c r="AL346" s="10">
        <v>0</v>
      </c>
      <c r="AM346" s="10">
        <v>0</v>
      </c>
      <c r="AN346" s="10">
        <v>0</v>
      </c>
      <c r="AO346" s="10">
        <v>0</v>
      </c>
      <c r="AP346" s="10">
        <v>0</v>
      </c>
      <c r="AQ346" s="10">
        <v>0</v>
      </c>
      <c r="AR346" s="10">
        <v>0</v>
      </c>
      <c r="AS346" s="10">
        <v>4805</v>
      </c>
      <c r="AT346" s="13">
        <f t="shared" si="11"/>
        <v>4805</v>
      </c>
      <c r="AU346" s="13">
        <f t="shared" si="10"/>
        <v>0</v>
      </c>
      <c r="AV346" s="68" t="str">
        <f>+IF(Tabla1[[#This Row],[NO CERT]]=0,"NO","SI")</f>
        <v>SI</v>
      </c>
      <c r="AZ346" t="s">
        <v>101</v>
      </c>
      <c r="BA346" t="s">
        <v>88</v>
      </c>
    </row>
    <row r="347" spans="1:53" x14ac:dyDescent="0.25">
      <c r="A347" s="15" t="s">
        <v>527</v>
      </c>
      <c r="B347" s="15" t="s">
        <v>318</v>
      </c>
      <c r="C347" s="16" t="s">
        <v>13</v>
      </c>
      <c r="D347" s="17" t="s">
        <v>661</v>
      </c>
      <c r="E347" s="18" t="s">
        <v>319</v>
      </c>
      <c r="F347" s="17" t="s">
        <v>320</v>
      </c>
      <c r="G347" s="17" t="s">
        <v>321</v>
      </c>
      <c r="H347" s="17" t="s">
        <v>442</v>
      </c>
      <c r="I347" s="18" t="s">
        <v>467</v>
      </c>
      <c r="J347" s="18" t="s">
        <v>445</v>
      </c>
      <c r="K347" s="18" t="s">
        <v>482</v>
      </c>
      <c r="L347" s="17" t="s">
        <v>510</v>
      </c>
      <c r="M347" s="17" t="s">
        <v>604</v>
      </c>
      <c r="N347" s="19" t="s">
        <v>101</v>
      </c>
      <c r="O347" s="18" t="s">
        <v>510</v>
      </c>
      <c r="P347" s="18" t="s">
        <v>485</v>
      </c>
      <c r="Q347" s="18" t="s">
        <v>233</v>
      </c>
      <c r="R347" s="20" t="s">
        <v>64</v>
      </c>
      <c r="S347" s="11" t="s">
        <v>65</v>
      </c>
      <c r="T347" s="12">
        <v>72050</v>
      </c>
      <c r="U347" s="12">
        <v>35010</v>
      </c>
      <c r="V347" s="9"/>
      <c r="W347" s="22">
        <v>35009.78</v>
      </c>
      <c r="X347" s="23">
        <v>0.99999371608111964</v>
      </c>
      <c r="Y347" s="22">
        <v>0.22000000000116415</v>
      </c>
      <c r="Z347" s="21"/>
      <c r="AA347" s="22">
        <v>35009.78</v>
      </c>
      <c r="AB347" s="22">
        <v>35009.78</v>
      </c>
      <c r="AC347" s="21"/>
      <c r="AD347" s="22">
        <v>35009.78</v>
      </c>
      <c r="AE347" s="23">
        <v>0.99999371608111964</v>
      </c>
      <c r="AF347" s="22">
        <v>0</v>
      </c>
      <c r="AG347" s="10">
        <v>0</v>
      </c>
      <c r="AH347" s="10">
        <v>0</v>
      </c>
      <c r="AI347" s="10">
        <v>0</v>
      </c>
      <c r="AJ347" s="10">
        <v>0</v>
      </c>
      <c r="AK347" s="10">
        <v>0</v>
      </c>
      <c r="AL347" s="10">
        <v>35009.78</v>
      </c>
      <c r="AM347" s="10">
        <v>0</v>
      </c>
      <c r="AN347" s="10">
        <v>0</v>
      </c>
      <c r="AO347" s="10">
        <v>0</v>
      </c>
      <c r="AP347" s="10">
        <v>0</v>
      </c>
      <c r="AQ347" s="10">
        <v>0</v>
      </c>
      <c r="AR347" s="10">
        <v>0</v>
      </c>
      <c r="AS347" s="10">
        <v>0.22000000000116415</v>
      </c>
      <c r="AT347" s="13">
        <f t="shared" si="11"/>
        <v>35010</v>
      </c>
      <c r="AU347" s="13">
        <f t="shared" si="10"/>
        <v>0</v>
      </c>
      <c r="AV347" s="68" t="str">
        <f>+IF(Tabla1[[#This Row],[NO CERT]]=0,"NO","SI")</f>
        <v>SI</v>
      </c>
      <c r="AZ347" t="s">
        <v>101</v>
      </c>
      <c r="BA347" t="s">
        <v>64</v>
      </c>
    </row>
    <row r="348" spans="1:53" x14ac:dyDescent="0.25">
      <c r="A348" s="15" t="s">
        <v>527</v>
      </c>
      <c r="B348" s="15" t="s">
        <v>318</v>
      </c>
      <c r="C348" s="16" t="s">
        <v>13</v>
      </c>
      <c r="D348" s="17" t="s">
        <v>661</v>
      </c>
      <c r="E348" s="18" t="s">
        <v>319</v>
      </c>
      <c r="F348" s="17" t="s">
        <v>320</v>
      </c>
      <c r="G348" s="17" t="s">
        <v>321</v>
      </c>
      <c r="H348" s="17" t="s">
        <v>442</v>
      </c>
      <c r="I348" s="18" t="s">
        <v>452</v>
      </c>
      <c r="J348" s="18" t="s">
        <v>445</v>
      </c>
      <c r="K348" s="18" t="s">
        <v>482</v>
      </c>
      <c r="L348" s="17" t="s">
        <v>510</v>
      </c>
      <c r="M348" s="17" t="s">
        <v>604</v>
      </c>
      <c r="N348" s="19" t="s">
        <v>101</v>
      </c>
      <c r="O348" s="18" t="s">
        <v>510</v>
      </c>
      <c r="P348" s="18" t="s">
        <v>485</v>
      </c>
      <c r="Q348" s="18" t="s">
        <v>261</v>
      </c>
      <c r="R348" s="20" t="s">
        <v>166</v>
      </c>
      <c r="S348" s="11" t="s">
        <v>167</v>
      </c>
      <c r="T348" s="12">
        <v>1765</v>
      </c>
      <c r="U348" s="12">
        <v>0</v>
      </c>
      <c r="V348" s="9"/>
      <c r="W348" s="22">
        <v>0</v>
      </c>
      <c r="X348" s="23">
        <v>0</v>
      </c>
      <c r="Y348" s="22">
        <v>0</v>
      </c>
      <c r="Z348" s="21"/>
      <c r="AA348" s="22">
        <v>0</v>
      </c>
      <c r="AB348" s="22">
        <v>0</v>
      </c>
      <c r="AC348" s="21"/>
      <c r="AD348" s="22">
        <v>0</v>
      </c>
      <c r="AE348" s="23">
        <v>0</v>
      </c>
      <c r="AF348" s="22">
        <v>0</v>
      </c>
      <c r="AG348" s="10">
        <v>0</v>
      </c>
      <c r="AH348" s="10">
        <v>0</v>
      </c>
      <c r="AI348" s="10">
        <v>0</v>
      </c>
      <c r="AJ348" s="10">
        <v>0</v>
      </c>
      <c r="AK348" s="10">
        <v>0</v>
      </c>
      <c r="AL348" s="10">
        <v>0</v>
      </c>
      <c r="AM348" s="10">
        <v>0</v>
      </c>
      <c r="AN348" s="10">
        <v>0</v>
      </c>
      <c r="AO348" s="10">
        <v>0</v>
      </c>
      <c r="AP348" s="10">
        <v>0</v>
      </c>
      <c r="AQ348" s="10">
        <v>0</v>
      </c>
      <c r="AR348" s="10">
        <v>0</v>
      </c>
      <c r="AS348" s="10">
        <v>0</v>
      </c>
      <c r="AT348" s="13">
        <f t="shared" si="11"/>
        <v>0</v>
      </c>
      <c r="AU348" s="13">
        <f t="shared" si="10"/>
        <v>0</v>
      </c>
      <c r="AV348" s="68" t="str">
        <f>+IF(Tabla1[[#This Row],[NO CERT]]=0,"NO","SI")</f>
        <v>NO</v>
      </c>
      <c r="AZ348" t="s">
        <v>101</v>
      </c>
      <c r="BA348" t="s">
        <v>166</v>
      </c>
    </row>
    <row r="349" spans="1:53" x14ac:dyDescent="0.25">
      <c r="A349" s="15" t="s">
        <v>527</v>
      </c>
      <c r="B349" s="15" t="s">
        <v>318</v>
      </c>
      <c r="C349" s="16" t="s">
        <v>13</v>
      </c>
      <c r="D349" s="17" t="s">
        <v>661</v>
      </c>
      <c r="E349" s="18" t="s">
        <v>319</v>
      </c>
      <c r="F349" s="17" t="s">
        <v>320</v>
      </c>
      <c r="G349" s="17" t="s">
        <v>321</v>
      </c>
      <c r="H349" s="17" t="s">
        <v>442</v>
      </c>
      <c r="I349" s="18" t="s">
        <v>448</v>
      </c>
      <c r="J349" s="18" t="s">
        <v>440</v>
      </c>
      <c r="K349" s="18" t="s">
        <v>482</v>
      </c>
      <c r="L349" s="17" t="s">
        <v>510</v>
      </c>
      <c r="M349" s="17" t="s">
        <v>604</v>
      </c>
      <c r="N349" s="19" t="s">
        <v>101</v>
      </c>
      <c r="O349" s="18" t="s">
        <v>510</v>
      </c>
      <c r="P349" s="18" t="s">
        <v>485</v>
      </c>
      <c r="Q349" s="18" t="s">
        <v>241</v>
      </c>
      <c r="R349" s="20" t="s">
        <v>68</v>
      </c>
      <c r="S349" s="11" t="s">
        <v>69</v>
      </c>
      <c r="T349" s="12">
        <v>200004</v>
      </c>
      <c r="U349" s="12">
        <v>85777</v>
      </c>
      <c r="V349" s="9"/>
      <c r="W349" s="22">
        <v>81440</v>
      </c>
      <c r="X349" s="23">
        <v>0.94943866071324479</v>
      </c>
      <c r="Y349" s="22">
        <v>4337</v>
      </c>
      <c r="Z349" s="21"/>
      <c r="AA349" s="22">
        <v>65916</v>
      </c>
      <c r="AB349" s="22">
        <v>65916</v>
      </c>
      <c r="AC349" s="21"/>
      <c r="AD349" s="22">
        <v>21925.91</v>
      </c>
      <c r="AE349" s="23">
        <v>0.25561525816943936</v>
      </c>
      <c r="AF349" s="22">
        <v>59514.09</v>
      </c>
      <c r="AG349" s="10">
        <v>0</v>
      </c>
      <c r="AH349" s="10">
        <v>0</v>
      </c>
      <c r="AI349" s="10">
        <v>0</v>
      </c>
      <c r="AJ349" s="10">
        <v>0</v>
      </c>
      <c r="AK349" s="10">
        <v>0</v>
      </c>
      <c r="AL349" s="10">
        <v>0</v>
      </c>
      <c r="AM349" s="10">
        <v>0</v>
      </c>
      <c r="AN349" s="10">
        <v>9522.16</v>
      </c>
      <c r="AO349" s="10">
        <v>12403.75</v>
      </c>
      <c r="AP349" s="10">
        <v>0</v>
      </c>
      <c r="AQ349" s="10">
        <v>16667</v>
      </c>
      <c r="AR349" s="10">
        <v>16667</v>
      </c>
      <c r="AS349" s="10">
        <v>30517.089999999997</v>
      </c>
      <c r="AT349" s="13">
        <f t="shared" si="11"/>
        <v>85777</v>
      </c>
      <c r="AU349" s="13">
        <f t="shared" si="10"/>
        <v>0</v>
      </c>
      <c r="AV349" s="68" t="str">
        <f>+IF(Tabla1[[#This Row],[NO CERT]]=0,"NO","SI")</f>
        <v>SI</v>
      </c>
      <c r="AZ349" t="s">
        <v>101</v>
      </c>
      <c r="BA349" t="s">
        <v>68</v>
      </c>
    </row>
    <row r="350" spans="1:53" x14ac:dyDescent="0.25">
      <c r="A350" s="15" t="s">
        <v>527</v>
      </c>
      <c r="B350" s="15" t="s">
        <v>318</v>
      </c>
      <c r="C350" s="16" t="s">
        <v>13</v>
      </c>
      <c r="D350" s="17" t="s">
        <v>661</v>
      </c>
      <c r="E350" s="18" t="s">
        <v>319</v>
      </c>
      <c r="F350" s="17" t="s">
        <v>320</v>
      </c>
      <c r="G350" s="17" t="s">
        <v>321</v>
      </c>
      <c r="H350" s="17" t="s">
        <v>442</v>
      </c>
      <c r="I350" s="18" t="s">
        <v>448</v>
      </c>
      <c r="J350" s="18" t="s">
        <v>440</v>
      </c>
      <c r="K350" s="18" t="s">
        <v>482</v>
      </c>
      <c r="L350" s="17" t="s">
        <v>510</v>
      </c>
      <c r="M350" s="17" t="s">
        <v>604</v>
      </c>
      <c r="N350" s="19" t="s">
        <v>101</v>
      </c>
      <c r="O350" s="18" t="s">
        <v>510</v>
      </c>
      <c r="P350" s="18" t="s">
        <v>485</v>
      </c>
      <c r="Q350" s="18" t="s">
        <v>243</v>
      </c>
      <c r="R350" s="20" t="s">
        <v>30</v>
      </c>
      <c r="S350" s="11" t="s">
        <v>31</v>
      </c>
      <c r="T350" s="12">
        <v>290004</v>
      </c>
      <c r="U350" s="12">
        <v>277539</v>
      </c>
      <c r="V350" s="9"/>
      <c r="W350" s="22">
        <v>277539</v>
      </c>
      <c r="X350" s="23">
        <v>1</v>
      </c>
      <c r="Y350" s="22">
        <v>0</v>
      </c>
      <c r="Z350" s="21"/>
      <c r="AA350" s="22">
        <v>212400</v>
      </c>
      <c r="AB350" s="22">
        <v>212400</v>
      </c>
      <c r="AC350" s="21"/>
      <c r="AD350" s="22">
        <v>188800</v>
      </c>
      <c r="AE350" s="23">
        <v>0.68026475558389987</v>
      </c>
      <c r="AF350" s="22">
        <v>88739</v>
      </c>
      <c r="AG350" s="10">
        <v>0</v>
      </c>
      <c r="AH350" s="10">
        <v>23600</v>
      </c>
      <c r="AI350" s="10">
        <v>23600</v>
      </c>
      <c r="AJ350" s="10">
        <v>47200</v>
      </c>
      <c r="AK350" s="10">
        <v>23600</v>
      </c>
      <c r="AL350" s="10">
        <v>23600</v>
      </c>
      <c r="AM350" s="10">
        <v>23600</v>
      </c>
      <c r="AN350" s="10">
        <v>23600</v>
      </c>
      <c r="AO350" s="10">
        <v>0</v>
      </c>
      <c r="AP350" s="10">
        <v>24167</v>
      </c>
      <c r="AQ350" s="10">
        <v>24167</v>
      </c>
      <c r="AR350" s="10">
        <v>15671</v>
      </c>
      <c r="AS350" s="10">
        <v>24734</v>
      </c>
      <c r="AT350" s="13">
        <f t="shared" si="11"/>
        <v>277539</v>
      </c>
      <c r="AU350" s="13">
        <f t="shared" si="10"/>
        <v>0</v>
      </c>
      <c r="AV350" s="68" t="str">
        <f>+IF(Tabla1[[#This Row],[NO CERT]]=0,"NO","SI")</f>
        <v>NO</v>
      </c>
      <c r="AZ350" t="s">
        <v>101</v>
      </c>
      <c r="BA350" t="s">
        <v>30</v>
      </c>
    </row>
    <row r="351" spans="1:53" x14ac:dyDescent="0.25">
      <c r="A351" s="15" t="s">
        <v>527</v>
      </c>
      <c r="B351" s="15" t="s">
        <v>318</v>
      </c>
      <c r="C351" s="16" t="s">
        <v>13</v>
      </c>
      <c r="D351" s="17" t="s">
        <v>661</v>
      </c>
      <c r="E351" s="18" t="s">
        <v>319</v>
      </c>
      <c r="F351" s="17" t="s">
        <v>320</v>
      </c>
      <c r="G351" s="17" t="s">
        <v>321</v>
      </c>
      <c r="H351" s="17" t="s">
        <v>442</v>
      </c>
      <c r="I351" s="18" t="s">
        <v>449</v>
      </c>
      <c r="J351" s="18" t="s">
        <v>440</v>
      </c>
      <c r="K351" s="18" t="s">
        <v>482</v>
      </c>
      <c r="L351" s="17" t="s">
        <v>510</v>
      </c>
      <c r="M351" s="17" t="s">
        <v>604</v>
      </c>
      <c r="N351" s="19" t="s">
        <v>101</v>
      </c>
      <c r="O351" s="18" t="s">
        <v>510</v>
      </c>
      <c r="P351" s="18" t="s">
        <v>485</v>
      </c>
      <c r="Q351" s="18" t="s">
        <v>250</v>
      </c>
      <c r="R351" s="20" t="s">
        <v>76</v>
      </c>
      <c r="S351" s="11" t="s">
        <v>77</v>
      </c>
      <c r="T351" s="12">
        <v>15000</v>
      </c>
      <c r="U351" s="12">
        <v>47000</v>
      </c>
      <c r="V351" s="9"/>
      <c r="W351" s="22">
        <v>38000</v>
      </c>
      <c r="X351" s="23">
        <v>0.80851063829787229</v>
      </c>
      <c r="Y351" s="22">
        <v>9000</v>
      </c>
      <c r="Z351" s="21"/>
      <c r="AA351" s="22">
        <v>38000</v>
      </c>
      <c r="AB351" s="22">
        <v>500</v>
      </c>
      <c r="AC351" s="21"/>
      <c r="AD351" s="22">
        <v>500</v>
      </c>
      <c r="AE351" s="23">
        <v>1.0638297872340425E-2</v>
      </c>
      <c r="AF351" s="22">
        <v>37500</v>
      </c>
      <c r="AG351" s="10">
        <v>0</v>
      </c>
      <c r="AH351" s="10">
        <v>0</v>
      </c>
      <c r="AI351" s="10">
        <v>0</v>
      </c>
      <c r="AJ351" s="10">
        <v>0</v>
      </c>
      <c r="AK351" s="10">
        <v>0</v>
      </c>
      <c r="AL351" s="10">
        <v>500</v>
      </c>
      <c r="AM351" s="10">
        <v>0</v>
      </c>
      <c r="AN351" s="10">
        <v>0</v>
      </c>
      <c r="AO351" s="10">
        <v>0</v>
      </c>
      <c r="AP351" s="10">
        <v>0</v>
      </c>
      <c r="AQ351" s="10">
        <v>14500</v>
      </c>
      <c r="AR351" s="10">
        <v>32000</v>
      </c>
      <c r="AS351" s="10">
        <v>0</v>
      </c>
      <c r="AT351" s="13">
        <f t="shared" si="11"/>
        <v>47000</v>
      </c>
      <c r="AU351" s="13">
        <f t="shared" si="10"/>
        <v>0</v>
      </c>
      <c r="AV351" s="68" t="str">
        <f>+IF(Tabla1[[#This Row],[NO CERT]]=0,"NO","SI")</f>
        <v>SI</v>
      </c>
      <c r="AZ351" t="s">
        <v>101</v>
      </c>
      <c r="BA351" t="s">
        <v>76</v>
      </c>
    </row>
    <row r="352" spans="1:53" x14ac:dyDescent="0.25">
      <c r="A352" s="15" t="s">
        <v>527</v>
      </c>
      <c r="B352" s="15" t="s">
        <v>318</v>
      </c>
      <c r="C352" s="16" t="s">
        <v>13</v>
      </c>
      <c r="D352" s="17" t="s">
        <v>661</v>
      </c>
      <c r="E352" s="18" t="s">
        <v>319</v>
      </c>
      <c r="F352" s="17" t="s">
        <v>320</v>
      </c>
      <c r="G352" s="17" t="s">
        <v>321</v>
      </c>
      <c r="H352" s="17" t="s">
        <v>442</v>
      </c>
      <c r="I352" s="18" t="s">
        <v>452</v>
      </c>
      <c r="J352" s="18" t="s">
        <v>445</v>
      </c>
      <c r="K352" s="18" t="s">
        <v>482</v>
      </c>
      <c r="L352" s="17" t="s">
        <v>510</v>
      </c>
      <c r="M352" s="17" t="s">
        <v>604</v>
      </c>
      <c r="N352" s="19" t="s">
        <v>101</v>
      </c>
      <c r="O352" s="18" t="s">
        <v>510</v>
      </c>
      <c r="P352" s="18" t="s">
        <v>485</v>
      </c>
      <c r="Q352" s="18" t="s">
        <v>252</v>
      </c>
      <c r="R352" s="20" t="s">
        <v>78</v>
      </c>
      <c r="S352" s="11" t="s">
        <v>79</v>
      </c>
      <c r="T352" s="12">
        <v>0</v>
      </c>
      <c r="U352" s="12">
        <v>10000</v>
      </c>
      <c r="V352" s="9"/>
      <c r="W352" s="22">
        <v>0</v>
      </c>
      <c r="X352" s="23">
        <v>0</v>
      </c>
      <c r="Y352" s="22">
        <v>10000</v>
      </c>
      <c r="Z352" s="21"/>
      <c r="AA352" s="22">
        <v>0</v>
      </c>
      <c r="AB352" s="22">
        <v>0</v>
      </c>
      <c r="AC352" s="21"/>
      <c r="AD352" s="22">
        <v>0</v>
      </c>
      <c r="AE352" s="23">
        <v>0</v>
      </c>
      <c r="AF352" s="22">
        <v>0</v>
      </c>
      <c r="AG352" s="10">
        <v>0</v>
      </c>
      <c r="AH352" s="10">
        <v>0</v>
      </c>
      <c r="AI352" s="10">
        <v>0</v>
      </c>
      <c r="AJ352" s="10">
        <v>0</v>
      </c>
      <c r="AK352" s="10">
        <v>0</v>
      </c>
      <c r="AL352" s="10">
        <v>0</v>
      </c>
      <c r="AM352" s="10">
        <v>0</v>
      </c>
      <c r="AN352" s="10">
        <v>0</v>
      </c>
      <c r="AO352" s="10">
        <v>0</v>
      </c>
      <c r="AP352" s="10">
        <v>0</v>
      </c>
      <c r="AQ352" s="10">
        <v>0</v>
      </c>
      <c r="AR352" s="10">
        <v>10000</v>
      </c>
      <c r="AS352" s="10">
        <v>0</v>
      </c>
      <c r="AT352" s="13">
        <f t="shared" si="11"/>
        <v>10000</v>
      </c>
      <c r="AU352" s="13">
        <f t="shared" si="10"/>
        <v>0</v>
      </c>
      <c r="AV352" s="68" t="str">
        <f>+IF(Tabla1[[#This Row],[NO CERT]]=0,"NO","SI")</f>
        <v>SI</v>
      </c>
      <c r="AZ352" t="s">
        <v>101</v>
      </c>
      <c r="BA352" t="s">
        <v>78</v>
      </c>
    </row>
    <row r="353" spans="1:53" x14ac:dyDescent="0.25">
      <c r="A353" s="15" t="s">
        <v>527</v>
      </c>
      <c r="B353" s="15" t="s">
        <v>318</v>
      </c>
      <c r="C353" s="16" t="s">
        <v>13</v>
      </c>
      <c r="D353" s="17" t="s">
        <v>661</v>
      </c>
      <c r="E353" s="18" t="s">
        <v>319</v>
      </c>
      <c r="F353" s="17" t="s">
        <v>320</v>
      </c>
      <c r="G353" s="17" t="s">
        <v>321</v>
      </c>
      <c r="H353" s="17" t="s">
        <v>442</v>
      </c>
      <c r="I353" s="18" t="s">
        <v>471</v>
      </c>
      <c r="J353" s="18" t="s">
        <v>445</v>
      </c>
      <c r="K353" s="18" t="s">
        <v>482</v>
      </c>
      <c r="L353" s="17" t="s">
        <v>510</v>
      </c>
      <c r="M353" s="17" t="s">
        <v>604</v>
      </c>
      <c r="N353" s="19" t="s">
        <v>101</v>
      </c>
      <c r="O353" s="18" t="s">
        <v>510</v>
      </c>
      <c r="P353" s="18" t="s">
        <v>485</v>
      </c>
      <c r="Q353" s="18" t="s">
        <v>257</v>
      </c>
      <c r="R353" s="20" t="s">
        <v>91</v>
      </c>
      <c r="S353" s="11" t="s">
        <v>92</v>
      </c>
      <c r="T353" s="12">
        <v>0</v>
      </c>
      <c r="U353" s="12">
        <v>22000</v>
      </c>
      <c r="V353" s="9"/>
      <c r="W353" s="22">
        <v>22000</v>
      </c>
      <c r="X353" s="23">
        <v>1</v>
      </c>
      <c r="Y353" s="22">
        <v>0</v>
      </c>
      <c r="Z353" s="21"/>
      <c r="AA353" s="22">
        <v>22000</v>
      </c>
      <c r="AB353" s="22">
        <v>22000</v>
      </c>
      <c r="AC353" s="21"/>
      <c r="AD353" s="22">
        <v>22000</v>
      </c>
      <c r="AE353" s="23">
        <v>1</v>
      </c>
      <c r="AF353" s="22">
        <v>0</v>
      </c>
      <c r="AG353" s="10">
        <v>0</v>
      </c>
      <c r="AH353" s="10">
        <v>11000</v>
      </c>
      <c r="AI353" s="10">
        <v>11000</v>
      </c>
      <c r="AJ353" s="10">
        <v>0</v>
      </c>
      <c r="AK353" s="10">
        <v>0</v>
      </c>
      <c r="AL353" s="10">
        <v>0</v>
      </c>
      <c r="AM353" s="10">
        <v>0</v>
      </c>
      <c r="AN353" s="10">
        <v>0</v>
      </c>
      <c r="AO353" s="10">
        <v>0</v>
      </c>
      <c r="AP353" s="10">
        <v>0</v>
      </c>
      <c r="AQ353" s="10">
        <v>0</v>
      </c>
      <c r="AR353" s="10">
        <v>0</v>
      </c>
      <c r="AS353" s="10">
        <v>0</v>
      </c>
      <c r="AT353" s="13">
        <f t="shared" si="11"/>
        <v>22000</v>
      </c>
      <c r="AU353" s="13">
        <f t="shared" si="10"/>
        <v>0</v>
      </c>
      <c r="AV353" s="68" t="str">
        <f>+IF(Tabla1[[#This Row],[NO CERT]]=0,"NO","SI")</f>
        <v>NO</v>
      </c>
      <c r="AZ353" t="s">
        <v>101</v>
      </c>
      <c r="BA353" t="s">
        <v>91</v>
      </c>
    </row>
    <row r="354" spans="1:53" x14ac:dyDescent="0.25">
      <c r="A354" s="15" t="s">
        <v>527</v>
      </c>
      <c r="B354" s="15" t="s">
        <v>318</v>
      </c>
      <c r="C354" s="16" t="s">
        <v>13</v>
      </c>
      <c r="D354" s="17" t="s">
        <v>661</v>
      </c>
      <c r="E354" s="18" t="s">
        <v>319</v>
      </c>
      <c r="F354" s="17" t="s">
        <v>320</v>
      </c>
      <c r="G354" s="17" t="s">
        <v>321</v>
      </c>
      <c r="H354" s="17" t="s">
        <v>442</v>
      </c>
      <c r="I354" s="18" t="s">
        <v>471</v>
      </c>
      <c r="J354" s="18" t="s">
        <v>445</v>
      </c>
      <c r="K354" s="18" t="s">
        <v>482</v>
      </c>
      <c r="L354" s="17" t="s">
        <v>510</v>
      </c>
      <c r="M354" s="17" t="s">
        <v>604</v>
      </c>
      <c r="N354" s="19" t="s">
        <v>101</v>
      </c>
      <c r="O354" s="18" t="s">
        <v>510</v>
      </c>
      <c r="P354" s="18" t="s">
        <v>485</v>
      </c>
      <c r="Q354" s="18" t="s">
        <v>258</v>
      </c>
      <c r="R354" s="20" t="s">
        <v>93</v>
      </c>
      <c r="S354" s="11" t="s">
        <v>94</v>
      </c>
      <c r="T354" s="12">
        <v>0</v>
      </c>
      <c r="U354" s="12">
        <v>36000</v>
      </c>
      <c r="V354" s="9"/>
      <c r="W354" s="22">
        <v>36000</v>
      </c>
      <c r="X354" s="23">
        <v>1</v>
      </c>
      <c r="Y354" s="22">
        <v>0</v>
      </c>
      <c r="Z354" s="21"/>
      <c r="AA354" s="22">
        <v>36000</v>
      </c>
      <c r="AB354" s="22">
        <v>36000</v>
      </c>
      <c r="AC354" s="21"/>
      <c r="AD354" s="22">
        <v>27000</v>
      </c>
      <c r="AE354" s="23">
        <v>0.75</v>
      </c>
      <c r="AF354" s="22">
        <v>9000</v>
      </c>
      <c r="AG354" s="10">
        <v>0</v>
      </c>
      <c r="AH354" s="10">
        <v>4500</v>
      </c>
      <c r="AI354" s="10">
        <v>4500</v>
      </c>
      <c r="AJ354" s="10">
        <v>0</v>
      </c>
      <c r="AK354" s="10">
        <v>0</v>
      </c>
      <c r="AL354" s="10">
        <v>4500</v>
      </c>
      <c r="AM354" s="10">
        <v>4500</v>
      </c>
      <c r="AN354" s="10">
        <v>4500</v>
      </c>
      <c r="AO354" s="10">
        <v>4500</v>
      </c>
      <c r="AP354" s="10">
        <v>0</v>
      </c>
      <c r="AQ354" s="10">
        <v>4500</v>
      </c>
      <c r="AR354" s="10">
        <v>4500</v>
      </c>
      <c r="AS354" s="10">
        <v>0</v>
      </c>
      <c r="AT354" s="13">
        <f t="shared" si="11"/>
        <v>36000</v>
      </c>
      <c r="AU354" s="13">
        <f t="shared" si="10"/>
        <v>0</v>
      </c>
      <c r="AV354" s="68" t="str">
        <f>+IF(Tabla1[[#This Row],[NO CERT]]=0,"NO","SI")</f>
        <v>NO</v>
      </c>
      <c r="AZ354" t="s">
        <v>101</v>
      </c>
      <c r="BA354" t="s">
        <v>93</v>
      </c>
    </row>
    <row r="355" spans="1:53" x14ac:dyDescent="0.25">
      <c r="A355" s="15" t="s">
        <v>527</v>
      </c>
      <c r="B355" s="15" t="s">
        <v>318</v>
      </c>
      <c r="C355" s="16" t="s">
        <v>13</v>
      </c>
      <c r="D355" s="17" t="s">
        <v>661</v>
      </c>
      <c r="E355" s="18" t="s">
        <v>319</v>
      </c>
      <c r="F355" s="17" t="s">
        <v>320</v>
      </c>
      <c r="G355" s="17" t="s">
        <v>321</v>
      </c>
      <c r="H355" s="17" t="s">
        <v>442</v>
      </c>
      <c r="I355" s="18" t="s">
        <v>471</v>
      </c>
      <c r="J355" s="18" t="s">
        <v>445</v>
      </c>
      <c r="K355" s="18" t="s">
        <v>482</v>
      </c>
      <c r="L355" s="17" t="s">
        <v>510</v>
      </c>
      <c r="M355" s="17" t="s">
        <v>604</v>
      </c>
      <c r="N355" s="19" t="s">
        <v>101</v>
      </c>
      <c r="O355" s="18" t="s">
        <v>510</v>
      </c>
      <c r="P355" s="18" t="s">
        <v>485</v>
      </c>
      <c r="Q355" s="18" t="s">
        <v>259</v>
      </c>
      <c r="R355" s="20" t="s">
        <v>89</v>
      </c>
      <c r="S355" s="11" t="s">
        <v>90</v>
      </c>
      <c r="T355" s="12">
        <v>100000</v>
      </c>
      <c r="U355" s="12">
        <v>68500</v>
      </c>
      <c r="V355" s="9"/>
      <c r="W355" s="22">
        <v>68500</v>
      </c>
      <c r="X355" s="23">
        <v>1</v>
      </c>
      <c r="Y355" s="22">
        <v>0</v>
      </c>
      <c r="Z355" s="21"/>
      <c r="AA355" s="22">
        <v>68500</v>
      </c>
      <c r="AB355" s="22">
        <v>68500</v>
      </c>
      <c r="AC355" s="21"/>
      <c r="AD355" s="22">
        <v>57500</v>
      </c>
      <c r="AE355" s="23">
        <v>0.83941605839416056</v>
      </c>
      <c r="AF355" s="22">
        <v>11000</v>
      </c>
      <c r="AG355" s="10">
        <v>15500</v>
      </c>
      <c r="AH355" s="10">
        <v>0</v>
      </c>
      <c r="AI355" s="10">
        <v>0</v>
      </c>
      <c r="AJ355" s="10">
        <v>0</v>
      </c>
      <c r="AK355" s="10">
        <v>0</v>
      </c>
      <c r="AL355" s="10">
        <v>11000</v>
      </c>
      <c r="AM355" s="10">
        <v>20000</v>
      </c>
      <c r="AN355" s="10">
        <v>0</v>
      </c>
      <c r="AO355" s="10">
        <v>11000</v>
      </c>
      <c r="AP355" s="10">
        <v>0</v>
      </c>
      <c r="AQ355" s="10">
        <v>0</v>
      </c>
      <c r="AR355" s="10">
        <v>11000</v>
      </c>
      <c r="AS355" s="10">
        <v>0</v>
      </c>
      <c r="AT355" s="13">
        <f t="shared" si="11"/>
        <v>68500</v>
      </c>
      <c r="AU355" s="13">
        <f t="shared" si="10"/>
        <v>0</v>
      </c>
      <c r="AV355" s="68" t="str">
        <f>+IF(Tabla1[[#This Row],[NO CERT]]=0,"NO","SI")</f>
        <v>NO</v>
      </c>
      <c r="AZ355" t="s">
        <v>101</v>
      </c>
      <c r="BA355" t="s">
        <v>89</v>
      </c>
    </row>
    <row r="356" spans="1:53" x14ac:dyDescent="0.25">
      <c r="A356" s="15" t="s">
        <v>527</v>
      </c>
      <c r="B356" s="15" t="s">
        <v>318</v>
      </c>
      <c r="C356" s="16" t="s">
        <v>13</v>
      </c>
      <c r="D356" s="17" t="s">
        <v>661</v>
      </c>
      <c r="E356" s="18" t="s">
        <v>319</v>
      </c>
      <c r="F356" s="17" t="s">
        <v>320</v>
      </c>
      <c r="G356" s="17" t="s">
        <v>321</v>
      </c>
      <c r="H356" s="17" t="s">
        <v>442</v>
      </c>
      <c r="I356" s="18" t="s">
        <v>450</v>
      </c>
      <c r="J356" s="18" t="s">
        <v>445</v>
      </c>
      <c r="K356" s="18" t="s">
        <v>482</v>
      </c>
      <c r="L356" s="17" t="s">
        <v>510</v>
      </c>
      <c r="M356" s="17" t="s">
        <v>604</v>
      </c>
      <c r="N356" s="19" t="s">
        <v>101</v>
      </c>
      <c r="O356" s="18" t="s">
        <v>510</v>
      </c>
      <c r="P356" s="18" t="s">
        <v>485</v>
      </c>
      <c r="Q356" s="18" t="s">
        <v>655</v>
      </c>
      <c r="R356" s="20" t="s">
        <v>41</v>
      </c>
      <c r="S356" s="11" t="s">
        <v>657</v>
      </c>
      <c r="T356" s="12">
        <v>326250</v>
      </c>
      <c r="U356" s="12">
        <v>317934</v>
      </c>
      <c r="V356" s="9"/>
      <c r="W356" s="22">
        <v>294000</v>
      </c>
      <c r="X356" s="23">
        <v>0.92472022495234862</v>
      </c>
      <c r="Y356" s="22">
        <v>23934</v>
      </c>
      <c r="Z356" s="21"/>
      <c r="AA356" s="22">
        <v>294000</v>
      </c>
      <c r="AB356" s="22">
        <v>294000</v>
      </c>
      <c r="AC356" s="21"/>
      <c r="AD356" s="22">
        <v>273000</v>
      </c>
      <c r="AE356" s="23">
        <v>0.85866878031289517</v>
      </c>
      <c r="AF356" s="22">
        <v>21000</v>
      </c>
      <c r="AG356" s="10">
        <v>7000</v>
      </c>
      <c r="AH356" s="10">
        <v>39500</v>
      </c>
      <c r="AI356" s="10">
        <v>49500</v>
      </c>
      <c r="AJ356" s="10">
        <v>49000</v>
      </c>
      <c r="AK356" s="10">
        <v>49000</v>
      </c>
      <c r="AL356" s="10">
        <v>22000</v>
      </c>
      <c r="AM356" s="10">
        <v>36000</v>
      </c>
      <c r="AN356" s="10">
        <v>14000</v>
      </c>
      <c r="AO356" s="10">
        <v>7000</v>
      </c>
      <c r="AP356" s="10">
        <v>0</v>
      </c>
      <c r="AQ356" s="10">
        <v>33750</v>
      </c>
      <c r="AR356" s="10">
        <v>11184</v>
      </c>
      <c r="AS356" s="10">
        <v>0</v>
      </c>
      <c r="AT356" s="13">
        <f t="shared" si="11"/>
        <v>317934</v>
      </c>
      <c r="AU356" s="13">
        <f t="shared" si="10"/>
        <v>0</v>
      </c>
      <c r="AV356" s="68" t="str">
        <f>+IF(Tabla1[[#This Row],[NO CERT]]=0,"NO","SI")</f>
        <v>SI</v>
      </c>
      <c r="AZ356" t="s">
        <v>101</v>
      </c>
      <c r="BA356" t="s">
        <v>41</v>
      </c>
    </row>
    <row r="357" spans="1:53" x14ac:dyDescent="0.25">
      <c r="A357" s="15" t="s">
        <v>527</v>
      </c>
      <c r="B357" s="15" t="s">
        <v>318</v>
      </c>
      <c r="C357" s="16" t="s">
        <v>13</v>
      </c>
      <c r="D357" s="17" t="s">
        <v>661</v>
      </c>
      <c r="E357" s="18" t="s">
        <v>319</v>
      </c>
      <c r="F357" s="17" t="s">
        <v>320</v>
      </c>
      <c r="G357" s="17" t="s">
        <v>321</v>
      </c>
      <c r="H357" s="17" t="s">
        <v>442</v>
      </c>
      <c r="I357" s="18" t="s">
        <v>392</v>
      </c>
      <c r="J357" s="18" t="s">
        <v>440</v>
      </c>
      <c r="K357" s="18" t="s">
        <v>482</v>
      </c>
      <c r="L357" s="17" t="s">
        <v>510</v>
      </c>
      <c r="M357" s="17" t="s">
        <v>604</v>
      </c>
      <c r="N357" s="19" t="s">
        <v>101</v>
      </c>
      <c r="O357" s="18" t="s">
        <v>510</v>
      </c>
      <c r="P357" s="18" t="s">
        <v>492</v>
      </c>
      <c r="Q357" s="18" t="s">
        <v>391</v>
      </c>
      <c r="R357" s="20" t="s">
        <v>390</v>
      </c>
      <c r="S357" s="11" t="s">
        <v>392</v>
      </c>
      <c r="T357" s="12">
        <v>0</v>
      </c>
      <c r="U357" s="12">
        <v>6000</v>
      </c>
      <c r="V357" s="9"/>
      <c r="W357" s="22">
        <v>3600</v>
      </c>
      <c r="X357" s="23">
        <v>0.6</v>
      </c>
      <c r="Y357" s="22">
        <v>2400</v>
      </c>
      <c r="Z357" s="21"/>
      <c r="AA357" s="22">
        <v>3600</v>
      </c>
      <c r="AB357" s="22">
        <v>3600</v>
      </c>
      <c r="AC357" s="21"/>
      <c r="AD357" s="22">
        <v>3600</v>
      </c>
      <c r="AE357" s="23">
        <v>0.6</v>
      </c>
      <c r="AF357" s="22">
        <v>0</v>
      </c>
      <c r="AG357" s="10">
        <v>0</v>
      </c>
      <c r="AH357" s="10">
        <v>0</v>
      </c>
      <c r="AI357" s="10">
        <v>0</v>
      </c>
      <c r="AJ357" s="10">
        <v>0</v>
      </c>
      <c r="AK357" s="10">
        <v>0</v>
      </c>
      <c r="AL357" s="10">
        <v>0</v>
      </c>
      <c r="AM357" s="10">
        <v>0</v>
      </c>
      <c r="AN357" s="10">
        <v>3600</v>
      </c>
      <c r="AO357" s="10">
        <v>0</v>
      </c>
      <c r="AP357" s="10">
        <v>0</v>
      </c>
      <c r="AQ357" s="10">
        <v>0</v>
      </c>
      <c r="AR357" s="10">
        <v>0</v>
      </c>
      <c r="AS357" s="10">
        <v>2400</v>
      </c>
      <c r="AT357" s="13">
        <f t="shared" si="11"/>
        <v>6000</v>
      </c>
      <c r="AU357" s="13">
        <f t="shared" si="10"/>
        <v>0</v>
      </c>
      <c r="AV357" s="68" t="str">
        <f>+IF(Tabla1[[#This Row],[NO CERT]]=0,"NO","SI")</f>
        <v>SI</v>
      </c>
      <c r="AZ357" t="s">
        <v>101</v>
      </c>
      <c r="BA357" t="s">
        <v>390</v>
      </c>
    </row>
    <row r="358" spans="1:53" x14ac:dyDescent="0.25">
      <c r="A358" s="15" t="s">
        <v>527</v>
      </c>
      <c r="B358" s="15" t="s">
        <v>318</v>
      </c>
      <c r="C358" s="16" t="s">
        <v>13</v>
      </c>
      <c r="D358" s="17" t="s">
        <v>661</v>
      </c>
      <c r="E358" s="18" t="s">
        <v>319</v>
      </c>
      <c r="F358" s="17" t="s">
        <v>320</v>
      </c>
      <c r="G358" s="17" t="s">
        <v>321</v>
      </c>
      <c r="H358" s="17" t="s">
        <v>442</v>
      </c>
      <c r="I358" s="18" t="s">
        <v>676</v>
      </c>
      <c r="J358" s="18" t="s">
        <v>440</v>
      </c>
      <c r="K358" s="18" t="s">
        <v>482</v>
      </c>
      <c r="L358" s="17" t="s">
        <v>510</v>
      </c>
      <c r="M358" s="17" t="s">
        <v>604</v>
      </c>
      <c r="N358" s="19" t="s">
        <v>101</v>
      </c>
      <c r="O358" s="18" t="s">
        <v>510</v>
      </c>
      <c r="P358" s="18" t="s">
        <v>492</v>
      </c>
      <c r="Q358" s="18" t="s">
        <v>264</v>
      </c>
      <c r="R358" s="20" t="s">
        <v>168</v>
      </c>
      <c r="S358" s="11" t="s">
        <v>169</v>
      </c>
      <c r="T358" s="12">
        <v>50000</v>
      </c>
      <c r="U358" s="12">
        <v>226900</v>
      </c>
      <c r="V358" s="9"/>
      <c r="W358" s="22">
        <v>226888.95999999999</v>
      </c>
      <c r="X358" s="23">
        <v>0.99995134420449538</v>
      </c>
      <c r="Y358" s="22">
        <v>11.040000000008149</v>
      </c>
      <c r="Z358" s="21"/>
      <c r="AA358" s="22">
        <v>0</v>
      </c>
      <c r="AB358" s="22">
        <v>0</v>
      </c>
      <c r="AC358" s="21"/>
      <c r="AD358" s="22">
        <v>0</v>
      </c>
      <c r="AE358" s="23">
        <v>0</v>
      </c>
      <c r="AF358" s="22">
        <v>226888.95999999999</v>
      </c>
      <c r="AG358" s="10">
        <v>0</v>
      </c>
      <c r="AH358" s="10">
        <v>0</v>
      </c>
      <c r="AI358" s="10">
        <v>0</v>
      </c>
      <c r="AJ358" s="10">
        <v>0</v>
      </c>
      <c r="AK358" s="10">
        <v>0</v>
      </c>
      <c r="AL358" s="10">
        <v>0</v>
      </c>
      <c r="AM358" s="10">
        <v>0</v>
      </c>
      <c r="AN358" s="10">
        <v>0</v>
      </c>
      <c r="AO358" s="10">
        <v>0</v>
      </c>
      <c r="AP358" s="10">
        <v>0</v>
      </c>
      <c r="AQ358" s="10">
        <v>0</v>
      </c>
      <c r="AR358" s="10">
        <v>226900</v>
      </c>
      <c r="AS358" s="10">
        <v>0</v>
      </c>
      <c r="AT358" s="13">
        <f t="shared" si="11"/>
        <v>226900</v>
      </c>
      <c r="AU358" s="13">
        <f t="shared" si="10"/>
        <v>0</v>
      </c>
      <c r="AV358" s="68" t="str">
        <f>+IF(Tabla1[[#This Row],[NO CERT]]=0,"NO","SI")</f>
        <v>SI</v>
      </c>
      <c r="AZ358" t="s">
        <v>101</v>
      </c>
      <c r="BA358" t="s">
        <v>168</v>
      </c>
    </row>
    <row r="359" spans="1:53" x14ac:dyDescent="0.25">
      <c r="A359" s="15" t="s">
        <v>527</v>
      </c>
      <c r="B359" s="15" t="s">
        <v>318</v>
      </c>
      <c r="C359" s="16" t="s">
        <v>13</v>
      </c>
      <c r="D359" s="17" t="s">
        <v>661</v>
      </c>
      <c r="E359" s="18" t="s">
        <v>319</v>
      </c>
      <c r="F359" s="17" t="s">
        <v>320</v>
      </c>
      <c r="G359" s="17" t="s">
        <v>321</v>
      </c>
      <c r="H359" s="17" t="s">
        <v>442</v>
      </c>
      <c r="I359" s="18" t="s">
        <v>397</v>
      </c>
      <c r="J359" s="18" t="s">
        <v>440</v>
      </c>
      <c r="K359" s="18" t="s">
        <v>482</v>
      </c>
      <c r="L359" s="17" t="s">
        <v>510</v>
      </c>
      <c r="M359" s="17" t="s">
        <v>604</v>
      </c>
      <c r="N359" s="19" t="s">
        <v>101</v>
      </c>
      <c r="O359" s="18" t="s">
        <v>510</v>
      </c>
      <c r="P359" s="18" t="s">
        <v>492</v>
      </c>
      <c r="Q359" s="18" t="s">
        <v>396</v>
      </c>
      <c r="R359" s="20" t="s">
        <v>395</v>
      </c>
      <c r="S359" s="11" t="s">
        <v>397</v>
      </c>
      <c r="T359" s="12">
        <v>0</v>
      </c>
      <c r="U359" s="12">
        <v>7000</v>
      </c>
      <c r="V359" s="9"/>
      <c r="W359" s="22">
        <v>5500</v>
      </c>
      <c r="X359" s="23">
        <v>0.7857142857142857</v>
      </c>
      <c r="Y359" s="22">
        <v>1500</v>
      </c>
      <c r="Z359" s="21"/>
      <c r="AA359" s="22">
        <v>5500</v>
      </c>
      <c r="AB359" s="22">
        <v>5500</v>
      </c>
      <c r="AC359" s="21"/>
      <c r="AD359" s="22">
        <v>5500</v>
      </c>
      <c r="AE359" s="23">
        <v>0.7857142857142857</v>
      </c>
      <c r="AF359" s="22">
        <v>0</v>
      </c>
      <c r="AG359" s="10">
        <v>0</v>
      </c>
      <c r="AH359" s="10">
        <v>0</v>
      </c>
      <c r="AI359" s="10">
        <v>0</v>
      </c>
      <c r="AJ359" s="10">
        <v>0</v>
      </c>
      <c r="AK359" s="10">
        <v>0</v>
      </c>
      <c r="AL359" s="10">
        <v>0</v>
      </c>
      <c r="AM359" s="10">
        <v>0</v>
      </c>
      <c r="AN359" s="10">
        <v>5500</v>
      </c>
      <c r="AO359" s="10">
        <v>0</v>
      </c>
      <c r="AP359" s="10">
        <v>0</v>
      </c>
      <c r="AQ359" s="10">
        <v>0</v>
      </c>
      <c r="AR359" s="10">
        <v>0</v>
      </c>
      <c r="AS359" s="10">
        <v>1500</v>
      </c>
      <c r="AT359" s="13">
        <f t="shared" si="11"/>
        <v>7000</v>
      </c>
      <c r="AU359" s="13">
        <f t="shared" si="10"/>
        <v>0</v>
      </c>
      <c r="AV359" s="68" t="str">
        <f>+IF(Tabla1[[#This Row],[NO CERT]]=0,"NO","SI")</f>
        <v>SI</v>
      </c>
      <c r="AZ359" t="s">
        <v>101</v>
      </c>
      <c r="BA359" t="s">
        <v>395</v>
      </c>
    </row>
    <row r="360" spans="1:53" x14ac:dyDescent="0.25">
      <c r="A360" s="15" t="s">
        <v>527</v>
      </c>
      <c r="B360" s="15" t="s">
        <v>318</v>
      </c>
      <c r="C360" s="16" t="s">
        <v>13</v>
      </c>
      <c r="D360" s="17" t="s">
        <v>661</v>
      </c>
      <c r="E360" s="18" t="s">
        <v>319</v>
      </c>
      <c r="F360" s="17" t="s">
        <v>320</v>
      </c>
      <c r="G360" s="17" t="s">
        <v>321</v>
      </c>
      <c r="H360" s="17" t="s">
        <v>442</v>
      </c>
      <c r="I360" s="18" t="s">
        <v>672</v>
      </c>
      <c r="J360" s="18" t="s">
        <v>440</v>
      </c>
      <c r="K360" s="18" t="s">
        <v>482</v>
      </c>
      <c r="L360" s="17" t="s">
        <v>510</v>
      </c>
      <c r="M360" s="17" t="s">
        <v>604</v>
      </c>
      <c r="N360" s="19" t="s">
        <v>101</v>
      </c>
      <c r="O360" s="18" t="s">
        <v>510</v>
      </c>
      <c r="P360" s="18" t="s">
        <v>492</v>
      </c>
      <c r="Q360" s="18" t="s">
        <v>405</v>
      </c>
      <c r="R360" s="20" t="s">
        <v>404</v>
      </c>
      <c r="S360" s="11" t="s">
        <v>406</v>
      </c>
      <c r="T360" s="12">
        <v>160000</v>
      </c>
      <c r="U360" s="12">
        <v>160000</v>
      </c>
      <c r="V360" s="9"/>
      <c r="W360" s="22">
        <v>160000</v>
      </c>
      <c r="X360" s="23">
        <v>1</v>
      </c>
      <c r="Y360" s="22">
        <v>0</v>
      </c>
      <c r="Z360" s="21"/>
      <c r="AA360" s="22">
        <v>0</v>
      </c>
      <c r="AB360" s="22">
        <v>0</v>
      </c>
      <c r="AC360" s="21"/>
      <c r="AD360" s="22">
        <v>0</v>
      </c>
      <c r="AE360" s="23">
        <v>0</v>
      </c>
      <c r="AF360" s="22">
        <v>160000</v>
      </c>
      <c r="AG360" s="10">
        <v>0</v>
      </c>
      <c r="AH360" s="10">
        <v>0</v>
      </c>
      <c r="AI360" s="10">
        <v>0</v>
      </c>
      <c r="AJ360" s="10">
        <v>0</v>
      </c>
      <c r="AK360" s="10">
        <v>0</v>
      </c>
      <c r="AL360" s="10">
        <v>0</v>
      </c>
      <c r="AM360" s="10">
        <v>0</v>
      </c>
      <c r="AN360" s="10">
        <v>0</v>
      </c>
      <c r="AO360" s="10">
        <v>0</v>
      </c>
      <c r="AP360" s="10">
        <v>0</v>
      </c>
      <c r="AQ360" s="10">
        <v>0</v>
      </c>
      <c r="AR360" s="10">
        <v>160000</v>
      </c>
      <c r="AS360" s="10">
        <v>0</v>
      </c>
      <c r="AT360" s="13">
        <f t="shared" si="11"/>
        <v>160000</v>
      </c>
      <c r="AU360" s="13">
        <f t="shared" si="10"/>
        <v>0</v>
      </c>
      <c r="AV360" s="68" t="str">
        <f>+IF(Tabla1[[#This Row],[NO CERT]]=0,"NO","SI")</f>
        <v>NO</v>
      </c>
      <c r="AZ360" t="s">
        <v>101</v>
      </c>
      <c r="BA360" t="s">
        <v>404</v>
      </c>
    </row>
    <row r="361" spans="1:53" x14ac:dyDescent="0.25">
      <c r="A361" s="15" t="s">
        <v>527</v>
      </c>
      <c r="B361" s="15" t="s">
        <v>318</v>
      </c>
      <c r="C361" s="16" t="s">
        <v>13</v>
      </c>
      <c r="D361" s="17" t="s">
        <v>661</v>
      </c>
      <c r="E361" s="18" t="s">
        <v>319</v>
      </c>
      <c r="F361" s="17" t="s">
        <v>320</v>
      </c>
      <c r="G361" s="17" t="s">
        <v>321</v>
      </c>
      <c r="H361" s="17" t="s">
        <v>442</v>
      </c>
      <c r="I361" s="18" t="s">
        <v>680</v>
      </c>
      <c r="J361" s="18" t="s">
        <v>440</v>
      </c>
      <c r="K361" s="18" t="s">
        <v>482</v>
      </c>
      <c r="L361" s="17" t="s">
        <v>510</v>
      </c>
      <c r="M361" s="17" t="s">
        <v>604</v>
      </c>
      <c r="N361" s="19" t="s">
        <v>101</v>
      </c>
      <c r="O361" s="18" t="s">
        <v>510</v>
      </c>
      <c r="P361" s="18" t="s">
        <v>492</v>
      </c>
      <c r="Q361" s="18" t="s">
        <v>265</v>
      </c>
      <c r="R361" s="20" t="s">
        <v>170</v>
      </c>
      <c r="S361" s="11" t="s">
        <v>171</v>
      </c>
      <c r="T361" s="12">
        <v>228923</v>
      </c>
      <c r="U361" s="12">
        <v>216624</v>
      </c>
      <c r="V361" s="9"/>
      <c r="W361" s="22">
        <v>127523</v>
      </c>
      <c r="X361" s="23">
        <v>0.58868361769702338</v>
      </c>
      <c r="Y361" s="22">
        <v>89101</v>
      </c>
      <c r="Z361" s="21"/>
      <c r="AA361" s="22">
        <v>0</v>
      </c>
      <c r="AB361" s="22">
        <v>0</v>
      </c>
      <c r="AC361" s="21"/>
      <c r="AD361" s="22">
        <v>0</v>
      </c>
      <c r="AE361" s="23">
        <v>0</v>
      </c>
      <c r="AF361" s="22">
        <v>127523</v>
      </c>
      <c r="AG361" s="10">
        <v>0</v>
      </c>
      <c r="AH361" s="10">
        <v>0</v>
      </c>
      <c r="AI361" s="10">
        <v>0</v>
      </c>
      <c r="AJ361" s="10">
        <v>0</v>
      </c>
      <c r="AK361" s="10">
        <v>0</v>
      </c>
      <c r="AL361" s="10">
        <v>0</v>
      </c>
      <c r="AM361" s="10">
        <v>0</v>
      </c>
      <c r="AN361" s="10">
        <v>0</v>
      </c>
      <c r="AO361" s="10">
        <v>0</v>
      </c>
      <c r="AP361" s="10">
        <v>50000</v>
      </c>
      <c r="AQ361" s="10">
        <v>90000</v>
      </c>
      <c r="AR361" s="10">
        <v>76624</v>
      </c>
      <c r="AS361" s="10">
        <v>0</v>
      </c>
      <c r="AT361" s="13">
        <f t="shared" si="11"/>
        <v>216624</v>
      </c>
      <c r="AU361" s="13">
        <f t="shared" si="10"/>
        <v>0</v>
      </c>
      <c r="AV361" s="68" t="str">
        <f>+IF(Tabla1[[#This Row],[NO CERT]]=0,"NO","SI")</f>
        <v>SI</v>
      </c>
      <c r="AZ361" t="s">
        <v>101</v>
      </c>
      <c r="BA361" t="s">
        <v>170</v>
      </c>
    </row>
    <row r="362" spans="1:53" x14ac:dyDescent="0.25">
      <c r="A362" s="15" t="s">
        <v>527</v>
      </c>
      <c r="B362" s="15" t="s">
        <v>318</v>
      </c>
      <c r="C362" s="16" t="s">
        <v>13</v>
      </c>
      <c r="D362" s="17" t="s">
        <v>661</v>
      </c>
      <c r="E362" s="18" t="s">
        <v>319</v>
      </c>
      <c r="F362" s="17" t="s">
        <v>320</v>
      </c>
      <c r="G362" s="17" t="s">
        <v>321</v>
      </c>
      <c r="H362" s="17" t="s">
        <v>442</v>
      </c>
      <c r="I362" s="18" t="s">
        <v>681</v>
      </c>
      <c r="J362" s="18" t="s">
        <v>440</v>
      </c>
      <c r="K362" s="18" t="s">
        <v>482</v>
      </c>
      <c r="L362" s="17" t="s">
        <v>510</v>
      </c>
      <c r="M362" s="17" t="s">
        <v>604</v>
      </c>
      <c r="N362" s="19" t="s">
        <v>101</v>
      </c>
      <c r="O362" s="18" t="s">
        <v>510</v>
      </c>
      <c r="P362" s="18" t="s">
        <v>492</v>
      </c>
      <c r="Q362" s="18" t="s">
        <v>411</v>
      </c>
      <c r="R362" s="20" t="s">
        <v>410</v>
      </c>
      <c r="S362" s="11" t="s">
        <v>412</v>
      </c>
      <c r="T362" s="12">
        <v>37288</v>
      </c>
      <c r="U362" s="12">
        <v>24288</v>
      </c>
      <c r="V362" s="9"/>
      <c r="W362" s="22">
        <v>9580.92</v>
      </c>
      <c r="X362" s="23">
        <v>0.39447134387351779</v>
      </c>
      <c r="Y362" s="22">
        <v>14707.08</v>
      </c>
      <c r="Z362" s="21"/>
      <c r="AA362" s="22">
        <v>2240.8200000000002</v>
      </c>
      <c r="AB362" s="22">
        <v>2240.8200000000002</v>
      </c>
      <c r="AC362" s="21"/>
      <c r="AD362" s="22">
        <v>2240.8200000000002</v>
      </c>
      <c r="AE362" s="23">
        <v>9.2260375494071151E-2</v>
      </c>
      <c r="AF362" s="22">
        <v>7340.1</v>
      </c>
      <c r="AG362" s="10">
        <v>0</v>
      </c>
      <c r="AH362" s="10">
        <v>0</v>
      </c>
      <c r="AI362" s="10">
        <v>0</v>
      </c>
      <c r="AJ362" s="10">
        <v>0</v>
      </c>
      <c r="AK362" s="10">
        <v>2240.8200000000002</v>
      </c>
      <c r="AL362" s="10">
        <v>0</v>
      </c>
      <c r="AM362" s="10">
        <v>0</v>
      </c>
      <c r="AN362" s="10">
        <v>0</v>
      </c>
      <c r="AO362" s="10">
        <v>0</v>
      </c>
      <c r="AP362" s="10">
        <v>0</v>
      </c>
      <c r="AQ362" s="10">
        <v>0</v>
      </c>
      <c r="AR362" s="10">
        <v>22047.18</v>
      </c>
      <c r="AS362" s="10">
        <v>0</v>
      </c>
      <c r="AT362" s="13">
        <f t="shared" si="11"/>
        <v>24288</v>
      </c>
      <c r="AU362" s="13">
        <f t="shared" si="10"/>
        <v>0</v>
      </c>
      <c r="AV362" s="68" t="str">
        <f>+IF(Tabla1[[#This Row],[NO CERT]]=0,"NO","SI")</f>
        <v>SI</v>
      </c>
      <c r="AZ362" t="s">
        <v>101</v>
      </c>
      <c r="BA362" t="s">
        <v>410</v>
      </c>
    </row>
    <row r="363" spans="1:53" x14ac:dyDescent="0.25">
      <c r="A363" s="15" t="s">
        <v>527</v>
      </c>
      <c r="B363" s="15" t="s">
        <v>318</v>
      </c>
      <c r="C363" s="16" t="s">
        <v>13</v>
      </c>
      <c r="D363" s="17" t="s">
        <v>661</v>
      </c>
      <c r="E363" s="18" t="s">
        <v>319</v>
      </c>
      <c r="F363" s="17" t="s">
        <v>320</v>
      </c>
      <c r="G363" s="17" t="s">
        <v>321</v>
      </c>
      <c r="H363" s="17" t="s">
        <v>442</v>
      </c>
      <c r="I363" s="18" t="s">
        <v>444</v>
      </c>
      <c r="J363" s="18" t="s">
        <v>440</v>
      </c>
      <c r="K363" s="18" t="s">
        <v>556</v>
      </c>
      <c r="L363" s="17" t="s">
        <v>514</v>
      </c>
      <c r="M363" s="17" t="s">
        <v>633</v>
      </c>
      <c r="N363" s="19" t="s">
        <v>103</v>
      </c>
      <c r="O363" s="18" t="s">
        <v>514</v>
      </c>
      <c r="P363" s="18" t="s">
        <v>651</v>
      </c>
      <c r="Q363" s="18" t="s">
        <v>652</v>
      </c>
      <c r="R363" s="20" t="s">
        <v>578</v>
      </c>
      <c r="S363" s="11" t="s">
        <v>581</v>
      </c>
      <c r="T363" s="12">
        <v>600</v>
      </c>
      <c r="U363" s="12">
        <v>600</v>
      </c>
      <c r="V363" s="9"/>
      <c r="W363" s="22">
        <v>600</v>
      </c>
      <c r="X363" s="23">
        <v>1</v>
      </c>
      <c r="Y363" s="22">
        <v>0</v>
      </c>
      <c r="Z363" s="21"/>
      <c r="AA363" s="22">
        <v>600</v>
      </c>
      <c r="AB363" s="22">
        <v>300</v>
      </c>
      <c r="AC363" s="21"/>
      <c r="AD363" s="22">
        <v>300</v>
      </c>
      <c r="AE363" s="23">
        <v>0.5</v>
      </c>
      <c r="AF363" s="22">
        <v>300</v>
      </c>
      <c r="AG363" s="10">
        <v>0</v>
      </c>
      <c r="AH363" s="10">
        <v>0</v>
      </c>
      <c r="AI363" s="10">
        <v>0</v>
      </c>
      <c r="AJ363" s="10">
        <v>0</v>
      </c>
      <c r="AK363" s="10">
        <v>0</v>
      </c>
      <c r="AL363" s="10">
        <v>0</v>
      </c>
      <c r="AM363" s="10">
        <v>300</v>
      </c>
      <c r="AN363" s="10">
        <v>0</v>
      </c>
      <c r="AO363" s="10">
        <v>0</v>
      </c>
      <c r="AP363" s="10">
        <v>0</v>
      </c>
      <c r="AQ363" s="10">
        <v>0</v>
      </c>
      <c r="AR363" s="10">
        <v>0</v>
      </c>
      <c r="AS363" s="10">
        <v>300</v>
      </c>
      <c r="AT363" s="13">
        <f t="shared" si="11"/>
        <v>600</v>
      </c>
      <c r="AU363" s="13">
        <f t="shared" si="10"/>
        <v>0</v>
      </c>
      <c r="AV363" s="68" t="str">
        <f>+IF(Tabla1[[#This Row],[NO CERT]]=0,"NO","SI")</f>
        <v>NO</v>
      </c>
      <c r="AZ363" t="s">
        <v>103</v>
      </c>
      <c r="BA363" t="s">
        <v>578</v>
      </c>
    </row>
    <row r="364" spans="1:53" x14ac:dyDescent="0.25">
      <c r="A364" s="15" t="s">
        <v>527</v>
      </c>
      <c r="B364" s="15" t="s">
        <v>318</v>
      </c>
      <c r="C364" s="16" t="s">
        <v>13</v>
      </c>
      <c r="D364" s="17" t="s">
        <v>661</v>
      </c>
      <c r="E364" s="18" t="s">
        <v>319</v>
      </c>
      <c r="F364" s="17" t="s">
        <v>320</v>
      </c>
      <c r="G364" s="17" t="s">
        <v>321</v>
      </c>
      <c r="H364" s="17" t="s">
        <v>442</v>
      </c>
      <c r="I364" s="18" t="s">
        <v>444</v>
      </c>
      <c r="J364" s="18" t="s">
        <v>440</v>
      </c>
      <c r="K364" s="18" t="s">
        <v>556</v>
      </c>
      <c r="L364" s="17" t="s">
        <v>514</v>
      </c>
      <c r="M364" s="17" t="s">
        <v>633</v>
      </c>
      <c r="N364" s="19" t="s">
        <v>103</v>
      </c>
      <c r="O364" s="18" t="s">
        <v>514</v>
      </c>
      <c r="P364" s="18" t="s">
        <v>651</v>
      </c>
      <c r="Q364" s="18" t="s">
        <v>660</v>
      </c>
      <c r="R364" s="20" t="s">
        <v>658</v>
      </c>
      <c r="S364" s="11" t="s">
        <v>659</v>
      </c>
      <c r="T364" s="12">
        <v>0</v>
      </c>
      <c r="U364" s="12">
        <v>31371</v>
      </c>
      <c r="V364" s="9"/>
      <c r="W364" s="22">
        <v>31371</v>
      </c>
      <c r="X364" s="23">
        <v>1</v>
      </c>
      <c r="Y364" s="22">
        <v>0</v>
      </c>
      <c r="Z364" s="21"/>
      <c r="AA364" s="22">
        <v>31371</v>
      </c>
      <c r="AB364" s="22">
        <v>23527.71</v>
      </c>
      <c r="AC364" s="21"/>
      <c r="AD364" s="22">
        <v>20913.52</v>
      </c>
      <c r="AE364" s="23">
        <v>0.6666513659111919</v>
      </c>
      <c r="AF364" s="22">
        <v>10457.48</v>
      </c>
      <c r="AG364" s="10">
        <v>2614.19</v>
      </c>
      <c r="AH364" s="10">
        <v>2614.19</v>
      </c>
      <c r="AI364" s="10">
        <v>2614.19</v>
      </c>
      <c r="AJ364" s="10">
        <v>2614.19</v>
      </c>
      <c r="AK364" s="10">
        <v>2614.19</v>
      </c>
      <c r="AL364" s="10">
        <v>2614.19</v>
      </c>
      <c r="AM364" s="10">
        <v>2614.19</v>
      </c>
      <c r="AN364" s="10">
        <v>2614.19</v>
      </c>
      <c r="AO364" s="10">
        <v>0</v>
      </c>
      <c r="AP364" s="10">
        <v>2614.19</v>
      </c>
      <c r="AQ364" s="10">
        <v>2614.19</v>
      </c>
      <c r="AR364" s="10">
        <v>2614.19</v>
      </c>
      <c r="AS364" s="10">
        <v>2614.9100000000035</v>
      </c>
      <c r="AT364" s="13">
        <f t="shared" si="11"/>
        <v>31371</v>
      </c>
      <c r="AU364" s="13">
        <f t="shared" si="10"/>
        <v>0</v>
      </c>
      <c r="AV364" s="68" t="str">
        <f>+IF(Tabla1[[#This Row],[NO CERT]]=0,"NO","SI")</f>
        <v>NO</v>
      </c>
      <c r="AZ364" t="s">
        <v>103</v>
      </c>
      <c r="BA364" t="s">
        <v>658</v>
      </c>
    </row>
    <row r="365" spans="1:53" x14ac:dyDescent="0.25">
      <c r="A365" s="15" t="s">
        <v>527</v>
      </c>
      <c r="B365" s="15" t="s">
        <v>318</v>
      </c>
      <c r="C365" s="16" t="s">
        <v>13</v>
      </c>
      <c r="D365" s="17" t="s">
        <v>661</v>
      </c>
      <c r="E365" s="18" t="s">
        <v>319</v>
      </c>
      <c r="F365" s="17" t="s">
        <v>320</v>
      </c>
      <c r="G365" s="17" t="s">
        <v>321</v>
      </c>
      <c r="H365" s="17" t="s">
        <v>442</v>
      </c>
      <c r="I365" s="18" t="s">
        <v>444</v>
      </c>
      <c r="J365" s="18" t="s">
        <v>440</v>
      </c>
      <c r="K365" s="18" t="s">
        <v>556</v>
      </c>
      <c r="L365" s="17" t="s">
        <v>514</v>
      </c>
      <c r="M365" s="17" t="s">
        <v>633</v>
      </c>
      <c r="N365" s="19" t="s">
        <v>103</v>
      </c>
      <c r="O365" s="18" t="s">
        <v>514</v>
      </c>
      <c r="P365" s="18" t="s">
        <v>651</v>
      </c>
      <c r="Q365" s="18" t="s">
        <v>653</v>
      </c>
      <c r="R365" s="20" t="s">
        <v>577</v>
      </c>
      <c r="S365" s="11" t="s">
        <v>580</v>
      </c>
      <c r="T365" s="12">
        <v>30780</v>
      </c>
      <c r="U365" s="12">
        <v>6151</v>
      </c>
      <c r="V365" s="9"/>
      <c r="W365" s="22">
        <v>6148</v>
      </c>
      <c r="X365" s="23">
        <v>0.99951227442692248</v>
      </c>
      <c r="Y365" s="22">
        <v>3</v>
      </c>
      <c r="Z365" s="21"/>
      <c r="AA365" s="22">
        <v>6148</v>
      </c>
      <c r="AB365" s="22">
        <v>6147.2999999999993</v>
      </c>
      <c r="AC365" s="21"/>
      <c r="AD365" s="22">
        <v>6147.2999999999993</v>
      </c>
      <c r="AE365" s="23">
        <v>0.99939847179320429</v>
      </c>
      <c r="AF365" s="22">
        <v>0.7000000000007276</v>
      </c>
      <c r="AG365" s="10">
        <v>2050</v>
      </c>
      <c r="AH365" s="10">
        <v>2049.15</v>
      </c>
      <c r="AI365" s="10">
        <v>2048.15</v>
      </c>
      <c r="AJ365" s="10">
        <v>0</v>
      </c>
      <c r="AK365" s="10">
        <v>0</v>
      </c>
      <c r="AL365" s="10">
        <v>0</v>
      </c>
      <c r="AM365" s="10">
        <v>0</v>
      </c>
      <c r="AN365" s="10">
        <v>0</v>
      </c>
      <c r="AO365" s="10">
        <v>0</v>
      </c>
      <c r="AP365" s="10">
        <v>0</v>
      </c>
      <c r="AQ365" s="10">
        <v>0</v>
      </c>
      <c r="AR365" s="10">
        <v>0</v>
      </c>
      <c r="AS365" s="10">
        <v>3.7000000000007276</v>
      </c>
      <c r="AT365" s="13">
        <f t="shared" si="11"/>
        <v>6151</v>
      </c>
      <c r="AU365" s="13">
        <f t="shared" si="10"/>
        <v>0</v>
      </c>
      <c r="AV365" s="68" t="str">
        <f>+IF(Tabla1[[#This Row],[NO CERT]]=0,"NO","SI")</f>
        <v>SI</v>
      </c>
      <c r="AZ365" t="s">
        <v>103</v>
      </c>
      <c r="BA365" t="s">
        <v>577</v>
      </c>
    </row>
    <row r="366" spans="1:53" x14ac:dyDescent="0.25">
      <c r="A366" s="15" t="s">
        <v>527</v>
      </c>
      <c r="B366" s="15" t="s">
        <v>318</v>
      </c>
      <c r="C366" s="16" t="s">
        <v>13</v>
      </c>
      <c r="D366" s="17" t="s">
        <v>661</v>
      </c>
      <c r="E366" s="18" t="s">
        <v>319</v>
      </c>
      <c r="F366" s="17" t="s">
        <v>320</v>
      </c>
      <c r="G366" s="17" t="s">
        <v>321</v>
      </c>
      <c r="H366" s="17" t="s">
        <v>442</v>
      </c>
      <c r="I366" s="18" t="s">
        <v>444</v>
      </c>
      <c r="J366" s="18" t="s">
        <v>440</v>
      </c>
      <c r="K366" s="18" t="s">
        <v>556</v>
      </c>
      <c r="L366" s="17" t="s">
        <v>514</v>
      </c>
      <c r="M366" s="17" t="s">
        <v>633</v>
      </c>
      <c r="N366" s="19" t="s">
        <v>103</v>
      </c>
      <c r="O366" s="18" t="s">
        <v>514</v>
      </c>
      <c r="P366" s="18" t="s">
        <v>651</v>
      </c>
      <c r="Q366" s="18" t="s">
        <v>654</v>
      </c>
      <c r="R366" s="20" t="s">
        <v>579</v>
      </c>
      <c r="S366" s="11" t="s">
        <v>582</v>
      </c>
      <c r="T366" s="12">
        <v>2580</v>
      </c>
      <c r="U366" s="12">
        <v>3139</v>
      </c>
      <c r="V366" s="9"/>
      <c r="W366" s="22">
        <v>3057</v>
      </c>
      <c r="X366" s="23">
        <v>0.97387703090156097</v>
      </c>
      <c r="Y366" s="22">
        <v>82</v>
      </c>
      <c r="Z366" s="21"/>
      <c r="AA366" s="22">
        <v>3057</v>
      </c>
      <c r="AB366" s="22">
        <v>2430.4699999999998</v>
      </c>
      <c r="AC366" s="21"/>
      <c r="AD366" s="22">
        <v>2221.89</v>
      </c>
      <c r="AE366" s="23">
        <v>0.70783370500159282</v>
      </c>
      <c r="AF366" s="22">
        <v>835.11000000000013</v>
      </c>
      <c r="AG366" s="10">
        <v>393.08</v>
      </c>
      <c r="AH366" s="10">
        <v>393</v>
      </c>
      <c r="AI366" s="10">
        <v>392.91</v>
      </c>
      <c r="AJ366" s="10">
        <v>208.58</v>
      </c>
      <c r="AK366" s="10">
        <v>208.58</v>
      </c>
      <c r="AL366" s="10">
        <v>208.58</v>
      </c>
      <c r="AM366" s="10">
        <v>208.58</v>
      </c>
      <c r="AN366" s="10">
        <v>208.58</v>
      </c>
      <c r="AO366" s="10">
        <v>0</v>
      </c>
      <c r="AP366" s="10">
        <v>0</v>
      </c>
      <c r="AQ366" s="10">
        <v>0</v>
      </c>
      <c r="AR366" s="10">
        <v>0</v>
      </c>
      <c r="AS366" s="10">
        <v>917.11000000000013</v>
      </c>
      <c r="AT366" s="13">
        <f t="shared" si="11"/>
        <v>3139</v>
      </c>
      <c r="AU366" s="13">
        <f t="shared" si="10"/>
        <v>0</v>
      </c>
      <c r="AV366" s="68" t="str">
        <f>+IF(Tabla1[[#This Row],[NO CERT]]=0,"NO","SI")</f>
        <v>SI</v>
      </c>
      <c r="AZ366" t="s">
        <v>103</v>
      </c>
      <c r="BA366" t="s">
        <v>579</v>
      </c>
    </row>
    <row r="367" spans="1:53" x14ac:dyDescent="0.25">
      <c r="A367" s="15" t="s">
        <v>527</v>
      </c>
      <c r="B367" s="15" t="s">
        <v>318</v>
      </c>
      <c r="C367" s="16" t="s">
        <v>13</v>
      </c>
      <c r="D367" s="17" t="s">
        <v>661</v>
      </c>
      <c r="E367" s="18" t="s">
        <v>319</v>
      </c>
      <c r="F367" s="17" t="s">
        <v>320</v>
      </c>
      <c r="G367" s="17" t="s">
        <v>321</v>
      </c>
      <c r="H367" s="17" t="s">
        <v>442</v>
      </c>
      <c r="I367" s="18" t="s">
        <v>452</v>
      </c>
      <c r="J367" s="18" t="s">
        <v>445</v>
      </c>
      <c r="K367" s="18" t="s">
        <v>556</v>
      </c>
      <c r="L367" s="17" t="s">
        <v>514</v>
      </c>
      <c r="M367" s="17" t="s">
        <v>633</v>
      </c>
      <c r="N367" s="19" t="s">
        <v>103</v>
      </c>
      <c r="O367" s="18" t="s">
        <v>514</v>
      </c>
      <c r="P367" s="18" t="s">
        <v>485</v>
      </c>
      <c r="Q367" s="18" t="s">
        <v>231</v>
      </c>
      <c r="R367" s="20" t="s">
        <v>20</v>
      </c>
      <c r="S367" s="11" t="s">
        <v>21</v>
      </c>
      <c r="T367" s="12">
        <v>6160</v>
      </c>
      <c r="U367" s="12">
        <v>3160</v>
      </c>
      <c r="V367" s="9"/>
      <c r="W367" s="22">
        <v>3160</v>
      </c>
      <c r="X367" s="23">
        <v>1</v>
      </c>
      <c r="Y367" s="22">
        <v>0</v>
      </c>
      <c r="Z367" s="21"/>
      <c r="AA367" s="22">
        <v>0</v>
      </c>
      <c r="AB367" s="22">
        <v>0</v>
      </c>
      <c r="AC367" s="21"/>
      <c r="AD367" s="22">
        <v>0</v>
      </c>
      <c r="AE367" s="23">
        <v>0</v>
      </c>
      <c r="AF367" s="22">
        <v>3160</v>
      </c>
      <c r="AG367" s="10">
        <v>0</v>
      </c>
      <c r="AH367" s="10">
        <v>0</v>
      </c>
      <c r="AI367" s="10">
        <v>0</v>
      </c>
      <c r="AJ367" s="10">
        <v>0</v>
      </c>
      <c r="AK367" s="10">
        <v>0</v>
      </c>
      <c r="AL367" s="10">
        <v>0</v>
      </c>
      <c r="AM367" s="10">
        <v>0</v>
      </c>
      <c r="AN367" s="10">
        <v>0</v>
      </c>
      <c r="AO367" s="10">
        <v>0</v>
      </c>
      <c r="AP367" s="10">
        <v>1540</v>
      </c>
      <c r="AQ367" s="10">
        <v>0</v>
      </c>
      <c r="AR367" s="10">
        <v>0</v>
      </c>
      <c r="AS367" s="10">
        <v>1620</v>
      </c>
      <c r="AT367" s="13">
        <f t="shared" si="11"/>
        <v>3160</v>
      </c>
      <c r="AU367" s="13">
        <f t="shared" si="10"/>
        <v>0</v>
      </c>
      <c r="AV367" s="68" t="str">
        <f>+IF(Tabla1[[#This Row],[NO CERT]]=0,"NO","SI")</f>
        <v>NO</v>
      </c>
      <c r="AZ367" t="s">
        <v>103</v>
      </c>
      <c r="BA367" t="s">
        <v>20</v>
      </c>
    </row>
    <row r="368" spans="1:53" x14ac:dyDescent="0.25">
      <c r="A368" s="15" t="s">
        <v>527</v>
      </c>
      <c r="B368" s="15" t="s">
        <v>318</v>
      </c>
      <c r="C368" s="16" t="s">
        <v>13</v>
      </c>
      <c r="D368" s="17" t="s">
        <v>661</v>
      </c>
      <c r="E368" s="18" t="s">
        <v>319</v>
      </c>
      <c r="F368" s="17" t="s">
        <v>320</v>
      </c>
      <c r="G368" s="17" t="s">
        <v>321</v>
      </c>
      <c r="H368" s="17" t="s">
        <v>442</v>
      </c>
      <c r="I368" s="18" t="s">
        <v>452</v>
      </c>
      <c r="J368" s="18" t="s">
        <v>445</v>
      </c>
      <c r="K368" s="18" t="s">
        <v>556</v>
      </c>
      <c r="L368" s="17" t="s">
        <v>514</v>
      </c>
      <c r="M368" s="17" t="s">
        <v>633</v>
      </c>
      <c r="N368" s="19" t="s">
        <v>103</v>
      </c>
      <c r="O368" s="18" t="s">
        <v>514</v>
      </c>
      <c r="P368" s="18" t="s">
        <v>485</v>
      </c>
      <c r="Q368" s="18" t="s">
        <v>234</v>
      </c>
      <c r="R368" s="20" t="s">
        <v>15</v>
      </c>
      <c r="S368" s="11" t="s">
        <v>16</v>
      </c>
      <c r="T368" s="12">
        <v>0</v>
      </c>
      <c r="U368" s="12">
        <v>717</v>
      </c>
      <c r="V368" s="9"/>
      <c r="W368" s="22">
        <v>717</v>
      </c>
      <c r="X368" s="23">
        <v>1</v>
      </c>
      <c r="Y368" s="22">
        <v>0</v>
      </c>
      <c r="Z368" s="21"/>
      <c r="AA368" s="22">
        <v>717</v>
      </c>
      <c r="AB368" s="22">
        <v>500</v>
      </c>
      <c r="AC368" s="21"/>
      <c r="AD368" s="22">
        <v>500</v>
      </c>
      <c r="AE368" s="23">
        <v>0.69735006973500702</v>
      </c>
      <c r="AF368" s="22">
        <v>217</v>
      </c>
      <c r="AG368" s="10">
        <v>0</v>
      </c>
      <c r="AH368" s="10">
        <v>500</v>
      </c>
      <c r="AI368" s="10">
        <v>0</v>
      </c>
      <c r="AJ368" s="10">
        <v>0</v>
      </c>
      <c r="AK368" s="10">
        <v>0</v>
      </c>
      <c r="AL368" s="10">
        <v>0</v>
      </c>
      <c r="AM368" s="10">
        <v>0</v>
      </c>
      <c r="AN368" s="10">
        <v>0</v>
      </c>
      <c r="AO368" s="10">
        <v>0</v>
      </c>
      <c r="AP368" s="10">
        <v>54.25</v>
      </c>
      <c r="AQ368" s="10">
        <v>54.25</v>
      </c>
      <c r="AR368" s="10">
        <v>54.25</v>
      </c>
      <c r="AS368" s="10">
        <v>54.25</v>
      </c>
      <c r="AT368" s="13">
        <f t="shared" si="11"/>
        <v>717</v>
      </c>
      <c r="AU368" s="13">
        <f t="shared" si="10"/>
        <v>0</v>
      </c>
      <c r="AV368" s="68" t="str">
        <f>+IF(Tabla1[[#This Row],[NO CERT]]=0,"NO","SI")</f>
        <v>NO</v>
      </c>
      <c r="AZ368" t="s">
        <v>103</v>
      </c>
      <c r="BA368" t="s">
        <v>15</v>
      </c>
    </row>
    <row r="369" spans="1:53" x14ac:dyDescent="0.25">
      <c r="A369" s="15" t="s">
        <v>527</v>
      </c>
      <c r="B369" s="15" t="s">
        <v>318</v>
      </c>
      <c r="C369" s="16" t="s">
        <v>13</v>
      </c>
      <c r="D369" s="17" t="s">
        <v>661</v>
      </c>
      <c r="E369" s="18" t="s">
        <v>319</v>
      </c>
      <c r="F369" s="17" t="s">
        <v>320</v>
      </c>
      <c r="G369" s="17" t="s">
        <v>321</v>
      </c>
      <c r="H369" s="17" t="s">
        <v>442</v>
      </c>
      <c r="I369" s="18" t="s">
        <v>449</v>
      </c>
      <c r="J369" s="18" t="s">
        <v>440</v>
      </c>
      <c r="K369" s="18" t="s">
        <v>556</v>
      </c>
      <c r="L369" s="17" t="s">
        <v>514</v>
      </c>
      <c r="M369" s="17" t="s">
        <v>633</v>
      </c>
      <c r="N369" s="19" t="s">
        <v>103</v>
      </c>
      <c r="O369" s="18" t="s">
        <v>514</v>
      </c>
      <c r="P369" s="18" t="s">
        <v>485</v>
      </c>
      <c r="Q369" s="18" t="s">
        <v>235</v>
      </c>
      <c r="R369" s="20" t="s">
        <v>18</v>
      </c>
      <c r="S369" s="11" t="s">
        <v>19</v>
      </c>
      <c r="T369" s="12">
        <v>1600</v>
      </c>
      <c r="U369" s="12">
        <v>1600</v>
      </c>
      <c r="V369" s="9"/>
      <c r="W369" s="22">
        <v>0</v>
      </c>
      <c r="X369" s="23">
        <v>0</v>
      </c>
      <c r="Y369" s="22">
        <v>1600</v>
      </c>
      <c r="Z369" s="21"/>
      <c r="AA369" s="22">
        <v>0</v>
      </c>
      <c r="AB369" s="22">
        <v>0</v>
      </c>
      <c r="AC369" s="21"/>
      <c r="AD369" s="22">
        <v>0</v>
      </c>
      <c r="AE369" s="23">
        <v>0</v>
      </c>
      <c r="AF369" s="22">
        <v>0</v>
      </c>
      <c r="AG369" s="10">
        <v>0</v>
      </c>
      <c r="AH369" s="10">
        <v>0</v>
      </c>
      <c r="AI369" s="10">
        <v>0</v>
      </c>
      <c r="AJ369" s="10">
        <v>0</v>
      </c>
      <c r="AK369" s="10">
        <v>0</v>
      </c>
      <c r="AL369" s="10">
        <v>0</v>
      </c>
      <c r="AM369" s="10">
        <v>0</v>
      </c>
      <c r="AN369" s="10">
        <v>0</v>
      </c>
      <c r="AO369" s="10">
        <v>0</v>
      </c>
      <c r="AP369" s="10">
        <v>0</v>
      </c>
      <c r="AQ369" s="10">
        <v>1600</v>
      </c>
      <c r="AR369" s="10">
        <v>0</v>
      </c>
      <c r="AS369" s="10">
        <v>0</v>
      </c>
      <c r="AT369" s="13">
        <f t="shared" si="11"/>
        <v>1600</v>
      </c>
      <c r="AU369" s="13">
        <f t="shared" si="10"/>
        <v>0</v>
      </c>
      <c r="AV369" s="68" t="str">
        <f>+IF(Tabla1[[#This Row],[NO CERT]]=0,"NO","SI")</f>
        <v>SI</v>
      </c>
      <c r="AZ369" t="s">
        <v>103</v>
      </c>
      <c r="BA369" t="s">
        <v>18</v>
      </c>
    </row>
    <row r="370" spans="1:53" x14ac:dyDescent="0.25">
      <c r="A370" s="15" t="s">
        <v>527</v>
      </c>
      <c r="B370" s="15" t="s">
        <v>318</v>
      </c>
      <c r="C370" s="16" t="s">
        <v>13</v>
      </c>
      <c r="D370" s="17" t="s">
        <v>661</v>
      </c>
      <c r="E370" s="18" t="s">
        <v>319</v>
      </c>
      <c r="F370" s="17" t="s">
        <v>320</v>
      </c>
      <c r="G370" s="17" t="s">
        <v>321</v>
      </c>
      <c r="H370" s="17" t="s">
        <v>442</v>
      </c>
      <c r="I370" s="18" t="s">
        <v>449</v>
      </c>
      <c r="J370" s="18" t="s">
        <v>440</v>
      </c>
      <c r="K370" s="18" t="s">
        <v>556</v>
      </c>
      <c r="L370" s="17" t="s">
        <v>514</v>
      </c>
      <c r="M370" s="17" t="s">
        <v>633</v>
      </c>
      <c r="N370" s="19" t="s">
        <v>103</v>
      </c>
      <c r="O370" s="18" t="s">
        <v>514</v>
      </c>
      <c r="P370" s="18" t="s">
        <v>485</v>
      </c>
      <c r="Q370" s="18" t="s">
        <v>345</v>
      </c>
      <c r="R370" s="20" t="s">
        <v>344</v>
      </c>
      <c r="S370" s="11" t="s">
        <v>346</v>
      </c>
      <c r="T370" s="12">
        <v>9600</v>
      </c>
      <c r="U370" s="12">
        <v>9600</v>
      </c>
      <c r="V370" s="9"/>
      <c r="W370" s="22">
        <v>0</v>
      </c>
      <c r="X370" s="23">
        <v>0</v>
      </c>
      <c r="Y370" s="22">
        <v>9600</v>
      </c>
      <c r="Z370" s="21"/>
      <c r="AA370" s="22">
        <v>0</v>
      </c>
      <c r="AB370" s="22">
        <v>0</v>
      </c>
      <c r="AC370" s="21"/>
      <c r="AD370" s="22">
        <v>0</v>
      </c>
      <c r="AE370" s="23">
        <v>0</v>
      </c>
      <c r="AF370" s="22">
        <v>0</v>
      </c>
      <c r="AG370" s="10">
        <v>0</v>
      </c>
      <c r="AH370" s="10">
        <v>0</v>
      </c>
      <c r="AI370" s="10">
        <v>0</v>
      </c>
      <c r="AJ370" s="10">
        <v>0</v>
      </c>
      <c r="AK370" s="10">
        <v>0</v>
      </c>
      <c r="AL370" s="10">
        <v>0</v>
      </c>
      <c r="AM370" s="10">
        <v>0</v>
      </c>
      <c r="AN370" s="10">
        <v>0</v>
      </c>
      <c r="AO370" s="10">
        <v>0</v>
      </c>
      <c r="AP370" s="10">
        <v>9600</v>
      </c>
      <c r="AQ370" s="10">
        <v>0</v>
      </c>
      <c r="AR370" s="10">
        <v>0</v>
      </c>
      <c r="AS370" s="10">
        <v>0</v>
      </c>
      <c r="AT370" s="13">
        <f t="shared" si="11"/>
        <v>9600</v>
      </c>
      <c r="AU370" s="13">
        <f t="shared" si="10"/>
        <v>0</v>
      </c>
      <c r="AV370" s="68" t="str">
        <f>+IF(Tabla1[[#This Row],[NO CERT]]=0,"NO","SI")</f>
        <v>SI</v>
      </c>
      <c r="AZ370" t="s">
        <v>103</v>
      </c>
      <c r="BA370" t="s">
        <v>344</v>
      </c>
    </row>
    <row r="371" spans="1:53" x14ac:dyDescent="0.25">
      <c r="A371" s="15" t="s">
        <v>527</v>
      </c>
      <c r="B371" s="15" t="s">
        <v>318</v>
      </c>
      <c r="C371" s="16" t="s">
        <v>13</v>
      </c>
      <c r="D371" s="17" t="s">
        <v>661</v>
      </c>
      <c r="E371" s="18" t="s">
        <v>319</v>
      </c>
      <c r="F371" s="17" t="s">
        <v>320</v>
      </c>
      <c r="G371" s="17" t="s">
        <v>321</v>
      </c>
      <c r="H371" s="17" t="s">
        <v>442</v>
      </c>
      <c r="I371" s="18" t="s">
        <v>487</v>
      </c>
      <c r="J371" s="18" t="s">
        <v>445</v>
      </c>
      <c r="K371" s="18" t="s">
        <v>556</v>
      </c>
      <c r="L371" s="17" t="s">
        <v>514</v>
      </c>
      <c r="M371" s="17" t="s">
        <v>633</v>
      </c>
      <c r="N371" s="19" t="s">
        <v>103</v>
      </c>
      <c r="O371" s="18" t="s">
        <v>514</v>
      </c>
      <c r="P371" s="18" t="s">
        <v>485</v>
      </c>
      <c r="Q371" s="18" t="s">
        <v>227</v>
      </c>
      <c r="R371" s="20" t="s">
        <v>22</v>
      </c>
      <c r="S371" s="11" t="s">
        <v>23</v>
      </c>
      <c r="T371" s="12">
        <v>0</v>
      </c>
      <c r="U371" s="12">
        <v>100</v>
      </c>
      <c r="V371" s="9"/>
      <c r="W371" s="22">
        <v>100</v>
      </c>
      <c r="X371" s="23">
        <v>1</v>
      </c>
      <c r="Y371" s="22">
        <v>0</v>
      </c>
      <c r="Z371" s="21"/>
      <c r="AA371" s="22">
        <v>100</v>
      </c>
      <c r="AB371" s="22">
        <v>0</v>
      </c>
      <c r="AC371" s="21"/>
      <c r="AD371" s="22">
        <v>0</v>
      </c>
      <c r="AE371" s="23">
        <v>0</v>
      </c>
      <c r="AF371" s="22">
        <v>100</v>
      </c>
      <c r="AG371" s="10">
        <v>0</v>
      </c>
      <c r="AH371" s="10">
        <v>0</v>
      </c>
      <c r="AI371" s="10">
        <v>0</v>
      </c>
      <c r="AJ371" s="10">
        <v>0</v>
      </c>
      <c r="AK371" s="10">
        <v>0</v>
      </c>
      <c r="AL371" s="10">
        <v>0</v>
      </c>
      <c r="AM371" s="10">
        <v>0</v>
      </c>
      <c r="AN371" s="10">
        <v>0</v>
      </c>
      <c r="AO371" s="10">
        <v>0</v>
      </c>
      <c r="AP371" s="10">
        <v>0</v>
      </c>
      <c r="AQ371" s="10">
        <v>0</v>
      </c>
      <c r="AR371" s="10">
        <v>0</v>
      </c>
      <c r="AS371" s="10">
        <v>100</v>
      </c>
      <c r="AT371" s="13">
        <f t="shared" si="11"/>
        <v>100</v>
      </c>
      <c r="AU371" s="13">
        <f t="shared" si="10"/>
        <v>0</v>
      </c>
      <c r="AV371" s="68" t="str">
        <f>+IF(Tabla1[[#This Row],[NO CERT]]=0,"NO","SI")</f>
        <v>NO</v>
      </c>
      <c r="AZ371" t="s">
        <v>103</v>
      </c>
      <c r="BA371" t="s">
        <v>22</v>
      </c>
    </row>
    <row r="372" spans="1:53" x14ac:dyDescent="0.25">
      <c r="A372" s="15" t="s">
        <v>527</v>
      </c>
      <c r="B372" s="15" t="s">
        <v>318</v>
      </c>
      <c r="C372" s="16" t="s">
        <v>13</v>
      </c>
      <c r="D372" s="17" t="s">
        <v>661</v>
      </c>
      <c r="E372" s="18" t="s">
        <v>319</v>
      </c>
      <c r="F372" s="17" t="s">
        <v>320</v>
      </c>
      <c r="G372" s="17" t="s">
        <v>321</v>
      </c>
      <c r="H372" s="17" t="s">
        <v>442</v>
      </c>
      <c r="I372" s="18" t="s">
        <v>523</v>
      </c>
      <c r="J372" s="18" t="s">
        <v>445</v>
      </c>
      <c r="K372" s="18" t="s">
        <v>556</v>
      </c>
      <c r="L372" s="17" t="s">
        <v>514</v>
      </c>
      <c r="M372" s="17" t="s">
        <v>633</v>
      </c>
      <c r="N372" s="19" t="s">
        <v>103</v>
      </c>
      <c r="O372" s="18" t="s">
        <v>514</v>
      </c>
      <c r="P372" s="18" t="s">
        <v>485</v>
      </c>
      <c r="Q372" s="18" t="s">
        <v>228</v>
      </c>
      <c r="R372" s="20" t="s">
        <v>24</v>
      </c>
      <c r="S372" s="11" t="s">
        <v>25</v>
      </c>
      <c r="T372" s="12">
        <v>0</v>
      </c>
      <c r="U372" s="12">
        <v>2487</v>
      </c>
      <c r="V372" s="9"/>
      <c r="W372" s="22">
        <v>2487</v>
      </c>
      <c r="X372" s="23">
        <v>1</v>
      </c>
      <c r="Y372" s="22">
        <v>0</v>
      </c>
      <c r="Z372" s="21"/>
      <c r="AA372" s="22">
        <v>2487</v>
      </c>
      <c r="AB372" s="22">
        <v>334.3</v>
      </c>
      <c r="AC372" s="21"/>
      <c r="AD372" s="22">
        <v>334.3</v>
      </c>
      <c r="AE372" s="23">
        <v>0.13441897868918376</v>
      </c>
      <c r="AF372" s="22">
        <v>2152.6999999999998</v>
      </c>
      <c r="AG372" s="10">
        <v>0</v>
      </c>
      <c r="AH372" s="10">
        <v>0</v>
      </c>
      <c r="AI372" s="10">
        <v>0</v>
      </c>
      <c r="AJ372" s="10">
        <v>196</v>
      </c>
      <c r="AK372" s="10">
        <v>0</v>
      </c>
      <c r="AL372" s="10">
        <v>0</v>
      </c>
      <c r="AM372" s="10">
        <v>138.30000000000001</v>
      </c>
      <c r="AN372" s="10">
        <v>0</v>
      </c>
      <c r="AO372" s="10">
        <v>0</v>
      </c>
      <c r="AP372" s="10">
        <v>279</v>
      </c>
      <c r="AQ372" s="10">
        <v>279</v>
      </c>
      <c r="AR372" s="10">
        <v>279</v>
      </c>
      <c r="AS372" s="10">
        <v>1315.7</v>
      </c>
      <c r="AT372" s="13">
        <f t="shared" si="11"/>
        <v>2487</v>
      </c>
      <c r="AU372" s="13">
        <f t="shared" si="10"/>
        <v>0</v>
      </c>
      <c r="AV372" s="68" t="str">
        <f>+IF(Tabla1[[#This Row],[NO CERT]]=0,"NO","SI")</f>
        <v>NO</v>
      </c>
      <c r="AZ372" t="s">
        <v>103</v>
      </c>
      <c r="BA372" t="s">
        <v>24</v>
      </c>
    </row>
    <row r="373" spans="1:53" x14ac:dyDescent="0.25">
      <c r="A373" s="15" t="s">
        <v>527</v>
      </c>
      <c r="B373" s="15" t="s">
        <v>318</v>
      </c>
      <c r="C373" s="16" t="s">
        <v>13</v>
      </c>
      <c r="D373" s="17" t="s">
        <v>661</v>
      </c>
      <c r="E373" s="18" t="s">
        <v>319</v>
      </c>
      <c r="F373" s="17" t="s">
        <v>320</v>
      </c>
      <c r="G373" s="17" t="s">
        <v>321</v>
      </c>
      <c r="H373" s="17" t="s">
        <v>442</v>
      </c>
      <c r="I373" s="18" t="s">
        <v>452</v>
      </c>
      <c r="J373" s="18" t="s">
        <v>445</v>
      </c>
      <c r="K373" s="18" t="s">
        <v>556</v>
      </c>
      <c r="L373" s="17" t="s">
        <v>514</v>
      </c>
      <c r="M373" s="17" t="s">
        <v>633</v>
      </c>
      <c r="N373" s="19" t="s">
        <v>103</v>
      </c>
      <c r="O373" s="18" t="s">
        <v>514</v>
      </c>
      <c r="P373" s="18" t="s">
        <v>485</v>
      </c>
      <c r="Q373" s="18" t="s">
        <v>238</v>
      </c>
      <c r="R373" s="20" t="s">
        <v>26</v>
      </c>
      <c r="S373" s="11" t="s">
        <v>27</v>
      </c>
      <c r="T373" s="12">
        <v>0</v>
      </c>
      <c r="U373" s="12">
        <v>1139</v>
      </c>
      <c r="V373" s="9"/>
      <c r="W373" s="22">
        <v>1139</v>
      </c>
      <c r="X373" s="23">
        <v>1</v>
      </c>
      <c r="Y373" s="22">
        <v>0</v>
      </c>
      <c r="Z373" s="21"/>
      <c r="AA373" s="22">
        <v>1139</v>
      </c>
      <c r="AB373" s="22">
        <v>130.19999999999999</v>
      </c>
      <c r="AC373" s="21"/>
      <c r="AD373" s="22">
        <v>130.19999999999999</v>
      </c>
      <c r="AE373" s="23">
        <v>0.11431079894644423</v>
      </c>
      <c r="AF373" s="22">
        <v>1008.8</v>
      </c>
      <c r="AG373" s="10">
        <v>0</v>
      </c>
      <c r="AH373" s="10">
        <v>0</v>
      </c>
      <c r="AI373" s="10">
        <v>0</v>
      </c>
      <c r="AJ373" s="10">
        <v>18.2</v>
      </c>
      <c r="AK373" s="10">
        <v>0</v>
      </c>
      <c r="AL373" s="10">
        <v>0</v>
      </c>
      <c r="AM373" s="10">
        <v>112</v>
      </c>
      <c r="AN373" s="10">
        <v>0</v>
      </c>
      <c r="AO373" s="10">
        <v>0</v>
      </c>
      <c r="AP373" s="10">
        <v>0</v>
      </c>
      <c r="AQ373" s="10">
        <v>0</v>
      </c>
      <c r="AR373" s="10">
        <v>0</v>
      </c>
      <c r="AS373" s="10">
        <v>1008.8</v>
      </c>
      <c r="AT373" s="13">
        <f t="shared" si="11"/>
        <v>1139</v>
      </c>
      <c r="AU373" s="13">
        <f t="shared" si="10"/>
        <v>0</v>
      </c>
      <c r="AV373" s="68" t="str">
        <f>+IF(Tabla1[[#This Row],[NO CERT]]=0,"NO","SI")</f>
        <v>NO</v>
      </c>
      <c r="AZ373" t="s">
        <v>103</v>
      </c>
      <c r="BA373" t="s">
        <v>26</v>
      </c>
    </row>
    <row r="374" spans="1:53" x14ac:dyDescent="0.25">
      <c r="A374" s="15" t="s">
        <v>527</v>
      </c>
      <c r="B374" s="15" t="s">
        <v>318</v>
      </c>
      <c r="C374" s="16" t="s">
        <v>13</v>
      </c>
      <c r="D374" s="17" t="s">
        <v>661</v>
      </c>
      <c r="E374" s="18" t="s">
        <v>319</v>
      </c>
      <c r="F374" s="17" t="s">
        <v>320</v>
      </c>
      <c r="G374" s="17" t="s">
        <v>321</v>
      </c>
      <c r="H374" s="17" t="s">
        <v>442</v>
      </c>
      <c r="I374" s="18" t="s">
        <v>448</v>
      </c>
      <c r="J374" s="18" t="s">
        <v>440</v>
      </c>
      <c r="K374" s="18" t="s">
        <v>556</v>
      </c>
      <c r="L374" s="17" t="s">
        <v>514</v>
      </c>
      <c r="M374" s="17" t="s">
        <v>633</v>
      </c>
      <c r="N374" s="19" t="s">
        <v>103</v>
      </c>
      <c r="O374" s="18" t="s">
        <v>514</v>
      </c>
      <c r="P374" s="18" t="s">
        <v>485</v>
      </c>
      <c r="Q374" s="18" t="s">
        <v>239</v>
      </c>
      <c r="R374" s="20" t="s">
        <v>43</v>
      </c>
      <c r="S374" s="11" t="s">
        <v>44</v>
      </c>
      <c r="T374" s="12">
        <v>5640</v>
      </c>
      <c r="U374" s="12">
        <v>0</v>
      </c>
      <c r="V374" s="9"/>
      <c r="W374" s="22">
        <v>0</v>
      </c>
      <c r="X374" s="23">
        <v>0</v>
      </c>
      <c r="Y374" s="22">
        <v>0</v>
      </c>
      <c r="Z374" s="21"/>
      <c r="AA374" s="22">
        <v>0</v>
      </c>
      <c r="AB374" s="22">
        <v>0</v>
      </c>
      <c r="AC374" s="21"/>
      <c r="AD374" s="22">
        <v>0</v>
      </c>
      <c r="AE374" s="23">
        <v>0</v>
      </c>
      <c r="AF374" s="22">
        <v>0</v>
      </c>
      <c r="AG374" s="10">
        <v>0</v>
      </c>
      <c r="AH374" s="10">
        <v>0</v>
      </c>
      <c r="AI374" s="10">
        <v>0</v>
      </c>
      <c r="AJ374" s="10">
        <v>0</v>
      </c>
      <c r="AK374" s="10">
        <v>0</v>
      </c>
      <c r="AL374" s="10">
        <v>0</v>
      </c>
      <c r="AM374" s="10">
        <v>0</v>
      </c>
      <c r="AN374" s="10">
        <v>0</v>
      </c>
      <c r="AO374" s="10">
        <v>0</v>
      </c>
      <c r="AP374" s="10">
        <v>0</v>
      </c>
      <c r="AQ374" s="10">
        <v>0</v>
      </c>
      <c r="AR374" s="10">
        <v>0</v>
      </c>
      <c r="AS374" s="10">
        <v>0</v>
      </c>
      <c r="AT374" s="13">
        <f t="shared" si="11"/>
        <v>0</v>
      </c>
      <c r="AU374" s="13">
        <f t="shared" si="10"/>
        <v>0</v>
      </c>
      <c r="AV374" s="68" t="str">
        <f>+IF(Tabla1[[#This Row],[NO CERT]]=0,"NO","SI")</f>
        <v>NO</v>
      </c>
      <c r="AZ374" t="s">
        <v>103</v>
      </c>
      <c r="BA374" t="s">
        <v>43</v>
      </c>
    </row>
    <row r="375" spans="1:53" x14ac:dyDescent="0.25">
      <c r="A375" s="15" t="s">
        <v>527</v>
      </c>
      <c r="B375" s="15" t="s">
        <v>318</v>
      </c>
      <c r="C375" s="16" t="s">
        <v>13</v>
      </c>
      <c r="D375" s="17" t="s">
        <v>661</v>
      </c>
      <c r="E375" s="18" t="s">
        <v>319</v>
      </c>
      <c r="F375" s="17" t="s">
        <v>320</v>
      </c>
      <c r="G375" s="17" t="s">
        <v>321</v>
      </c>
      <c r="H375" s="17" t="s">
        <v>442</v>
      </c>
      <c r="I375" s="18" t="s">
        <v>448</v>
      </c>
      <c r="J375" s="18" t="s">
        <v>440</v>
      </c>
      <c r="K375" s="18" t="s">
        <v>556</v>
      </c>
      <c r="L375" s="17" t="s">
        <v>514</v>
      </c>
      <c r="M375" s="17" t="s">
        <v>633</v>
      </c>
      <c r="N375" s="19" t="s">
        <v>103</v>
      </c>
      <c r="O375" s="18" t="s">
        <v>514</v>
      </c>
      <c r="P375" s="18" t="s">
        <v>485</v>
      </c>
      <c r="Q375" s="18" t="s">
        <v>240</v>
      </c>
      <c r="R375" s="20" t="s">
        <v>46</v>
      </c>
      <c r="S375" s="11" t="s">
        <v>47</v>
      </c>
      <c r="T375" s="12">
        <v>2040</v>
      </c>
      <c r="U375" s="12">
        <v>0</v>
      </c>
      <c r="V375" s="9"/>
      <c r="W375" s="22">
        <v>0</v>
      </c>
      <c r="X375" s="23">
        <v>0</v>
      </c>
      <c r="Y375" s="22">
        <v>0</v>
      </c>
      <c r="Z375" s="21"/>
      <c r="AA375" s="22">
        <v>0</v>
      </c>
      <c r="AB375" s="22">
        <v>0</v>
      </c>
      <c r="AC375" s="21"/>
      <c r="AD375" s="22">
        <v>0</v>
      </c>
      <c r="AE375" s="23">
        <v>0</v>
      </c>
      <c r="AF375" s="22">
        <v>0</v>
      </c>
      <c r="AG375" s="10">
        <v>0</v>
      </c>
      <c r="AH375" s="10">
        <v>0</v>
      </c>
      <c r="AI375" s="10">
        <v>0</v>
      </c>
      <c r="AJ375" s="10">
        <v>0</v>
      </c>
      <c r="AK375" s="10">
        <v>0</v>
      </c>
      <c r="AL375" s="10">
        <v>0</v>
      </c>
      <c r="AM375" s="10">
        <v>0</v>
      </c>
      <c r="AN375" s="10">
        <v>0</v>
      </c>
      <c r="AO375" s="10">
        <v>0</v>
      </c>
      <c r="AP375" s="10">
        <v>0</v>
      </c>
      <c r="AQ375" s="10">
        <v>0</v>
      </c>
      <c r="AR375" s="10">
        <v>0</v>
      </c>
      <c r="AS375" s="10">
        <v>0</v>
      </c>
      <c r="AT375" s="13">
        <f t="shared" si="11"/>
        <v>0</v>
      </c>
      <c r="AU375" s="13">
        <f t="shared" si="10"/>
        <v>0</v>
      </c>
      <c r="AV375" s="68" t="str">
        <f>+IF(Tabla1[[#This Row],[NO CERT]]=0,"NO","SI")</f>
        <v>NO</v>
      </c>
      <c r="AZ375" t="s">
        <v>103</v>
      </c>
      <c r="BA375" t="s">
        <v>46</v>
      </c>
    </row>
    <row r="376" spans="1:53" x14ac:dyDescent="0.25">
      <c r="A376" s="15" t="s">
        <v>527</v>
      </c>
      <c r="B376" s="15" t="s">
        <v>318</v>
      </c>
      <c r="C376" s="16" t="s">
        <v>13</v>
      </c>
      <c r="D376" s="17" t="s">
        <v>661</v>
      </c>
      <c r="E376" s="18" t="s">
        <v>319</v>
      </c>
      <c r="F376" s="17" t="s">
        <v>320</v>
      </c>
      <c r="G376" s="17" t="s">
        <v>321</v>
      </c>
      <c r="H376" s="17" t="s">
        <v>442</v>
      </c>
      <c r="I376" s="18" t="s">
        <v>448</v>
      </c>
      <c r="J376" s="18" t="s">
        <v>440</v>
      </c>
      <c r="K376" s="18" t="s">
        <v>556</v>
      </c>
      <c r="L376" s="17" t="s">
        <v>514</v>
      </c>
      <c r="M376" s="17" t="s">
        <v>633</v>
      </c>
      <c r="N376" s="19" t="s">
        <v>103</v>
      </c>
      <c r="O376" s="18" t="s">
        <v>514</v>
      </c>
      <c r="P376" s="18" t="s">
        <v>485</v>
      </c>
      <c r="Q376" s="18" t="s">
        <v>242</v>
      </c>
      <c r="R376" s="20" t="s">
        <v>28</v>
      </c>
      <c r="S376" s="11" t="s">
        <v>29</v>
      </c>
      <c r="T376" s="12">
        <v>1440</v>
      </c>
      <c r="U376" s="12">
        <v>1440</v>
      </c>
      <c r="V376" s="9"/>
      <c r="W376" s="22">
        <v>1440</v>
      </c>
      <c r="X376" s="23">
        <v>1</v>
      </c>
      <c r="Y376" s="22">
        <v>0</v>
      </c>
      <c r="Z376" s="21"/>
      <c r="AA376" s="22">
        <v>0</v>
      </c>
      <c r="AB376" s="22">
        <v>0</v>
      </c>
      <c r="AC376" s="21"/>
      <c r="AD376" s="22">
        <v>0</v>
      </c>
      <c r="AE376" s="23">
        <v>0</v>
      </c>
      <c r="AF376" s="22">
        <v>1440</v>
      </c>
      <c r="AG376" s="10">
        <v>0</v>
      </c>
      <c r="AH376" s="10">
        <v>0</v>
      </c>
      <c r="AI376" s="10">
        <v>0</v>
      </c>
      <c r="AJ376" s="10">
        <v>0</v>
      </c>
      <c r="AK376" s="10">
        <v>0</v>
      </c>
      <c r="AL376" s="10">
        <v>0</v>
      </c>
      <c r="AM376" s="10">
        <v>0</v>
      </c>
      <c r="AN376" s="10">
        <v>0</v>
      </c>
      <c r="AO376" s="10">
        <v>0</v>
      </c>
      <c r="AP376" s="10">
        <v>120</v>
      </c>
      <c r="AQ376" s="10">
        <v>120</v>
      </c>
      <c r="AR376" s="10">
        <v>120</v>
      </c>
      <c r="AS376" s="10">
        <v>1080</v>
      </c>
      <c r="AT376" s="13">
        <f t="shared" si="11"/>
        <v>1440</v>
      </c>
      <c r="AU376" s="13">
        <f t="shared" si="10"/>
        <v>0</v>
      </c>
      <c r="AV376" s="68" t="str">
        <f>+IF(Tabla1[[#This Row],[NO CERT]]=0,"NO","SI")</f>
        <v>NO</v>
      </c>
      <c r="AZ376" t="s">
        <v>103</v>
      </c>
      <c r="BA376" t="s">
        <v>28</v>
      </c>
    </row>
    <row r="377" spans="1:53" x14ac:dyDescent="0.25">
      <c r="A377" s="15" t="s">
        <v>527</v>
      </c>
      <c r="B377" s="15" t="s">
        <v>318</v>
      </c>
      <c r="C377" s="16" t="s">
        <v>13</v>
      </c>
      <c r="D377" s="17" t="s">
        <v>661</v>
      </c>
      <c r="E377" s="18" t="s">
        <v>319</v>
      </c>
      <c r="F377" s="17" t="s">
        <v>320</v>
      </c>
      <c r="G377" s="17" t="s">
        <v>321</v>
      </c>
      <c r="H377" s="17" t="s">
        <v>442</v>
      </c>
      <c r="I377" s="18" t="s">
        <v>448</v>
      </c>
      <c r="J377" s="18" t="s">
        <v>440</v>
      </c>
      <c r="K377" s="18" t="s">
        <v>556</v>
      </c>
      <c r="L377" s="17" t="s">
        <v>514</v>
      </c>
      <c r="M377" s="17" t="s">
        <v>633</v>
      </c>
      <c r="N377" s="19" t="s">
        <v>103</v>
      </c>
      <c r="O377" s="18" t="s">
        <v>514</v>
      </c>
      <c r="P377" s="18" t="s">
        <v>485</v>
      </c>
      <c r="Q377" s="18" t="s">
        <v>243</v>
      </c>
      <c r="R377" s="20" t="s">
        <v>30</v>
      </c>
      <c r="S377" s="11" t="s">
        <v>31</v>
      </c>
      <c r="T377" s="12">
        <v>2880</v>
      </c>
      <c r="U377" s="12">
        <v>2880</v>
      </c>
      <c r="V377" s="9"/>
      <c r="W377" s="22">
        <v>2880</v>
      </c>
      <c r="X377" s="23">
        <v>1</v>
      </c>
      <c r="Y377" s="22">
        <v>0</v>
      </c>
      <c r="Z377" s="21"/>
      <c r="AA377" s="22">
        <v>0</v>
      </c>
      <c r="AB377" s="22">
        <v>0</v>
      </c>
      <c r="AC377" s="21"/>
      <c r="AD377" s="22">
        <v>0</v>
      </c>
      <c r="AE377" s="23">
        <v>0</v>
      </c>
      <c r="AF377" s="22">
        <v>2880</v>
      </c>
      <c r="AG377" s="10">
        <v>0</v>
      </c>
      <c r="AH377" s="10">
        <v>0</v>
      </c>
      <c r="AI377" s="10">
        <v>0</v>
      </c>
      <c r="AJ377" s="10">
        <v>0</v>
      </c>
      <c r="AK377" s="10">
        <v>0</v>
      </c>
      <c r="AL377" s="10">
        <v>0</v>
      </c>
      <c r="AM377" s="10">
        <v>0</v>
      </c>
      <c r="AN377" s="10">
        <v>0</v>
      </c>
      <c r="AO377" s="10">
        <v>0</v>
      </c>
      <c r="AP377" s="10">
        <v>240</v>
      </c>
      <c r="AQ377" s="10">
        <v>240</v>
      </c>
      <c r="AR377" s="10">
        <v>240</v>
      </c>
      <c r="AS377" s="10">
        <v>2160</v>
      </c>
      <c r="AT377" s="13">
        <f t="shared" si="11"/>
        <v>2880</v>
      </c>
      <c r="AU377" s="13">
        <f t="shared" si="10"/>
        <v>0</v>
      </c>
      <c r="AV377" s="68" t="str">
        <f>+IF(Tabla1[[#This Row],[NO CERT]]=0,"NO","SI")</f>
        <v>NO</v>
      </c>
      <c r="AZ377" t="s">
        <v>103</v>
      </c>
      <c r="BA377" t="s">
        <v>30</v>
      </c>
    </row>
    <row r="378" spans="1:53" x14ac:dyDescent="0.25">
      <c r="A378" s="15" t="s">
        <v>527</v>
      </c>
      <c r="B378" s="15" t="s">
        <v>318</v>
      </c>
      <c r="C378" s="16" t="s">
        <v>13</v>
      </c>
      <c r="D378" s="17" t="s">
        <v>661</v>
      </c>
      <c r="E378" s="18" t="s">
        <v>319</v>
      </c>
      <c r="F378" s="17" t="s">
        <v>320</v>
      </c>
      <c r="G378" s="17" t="s">
        <v>321</v>
      </c>
      <c r="H378" s="17" t="s">
        <v>442</v>
      </c>
      <c r="I378" s="18" t="s">
        <v>449</v>
      </c>
      <c r="J378" s="18" t="s">
        <v>440</v>
      </c>
      <c r="K378" s="18" t="s">
        <v>556</v>
      </c>
      <c r="L378" s="17" t="s">
        <v>514</v>
      </c>
      <c r="M378" s="17" t="s">
        <v>633</v>
      </c>
      <c r="N378" s="19" t="s">
        <v>103</v>
      </c>
      <c r="O378" s="18" t="s">
        <v>514</v>
      </c>
      <c r="P378" s="18" t="s">
        <v>485</v>
      </c>
      <c r="Q378" s="18" t="s">
        <v>249</v>
      </c>
      <c r="R378" s="20" t="s">
        <v>34</v>
      </c>
      <c r="S378" s="11" t="s">
        <v>19</v>
      </c>
      <c r="T378" s="12">
        <v>21000</v>
      </c>
      <c r="U378" s="12">
        <v>17100</v>
      </c>
      <c r="V378" s="9"/>
      <c r="W378" s="22">
        <v>0</v>
      </c>
      <c r="X378" s="23">
        <v>0</v>
      </c>
      <c r="Y378" s="22">
        <v>17100</v>
      </c>
      <c r="Z378" s="21"/>
      <c r="AA378" s="22">
        <v>0</v>
      </c>
      <c r="AB378" s="22">
        <v>0</v>
      </c>
      <c r="AC378" s="21"/>
      <c r="AD378" s="22">
        <v>0</v>
      </c>
      <c r="AE378" s="23">
        <v>0</v>
      </c>
      <c r="AF378" s="22">
        <v>0</v>
      </c>
      <c r="AG378" s="10">
        <v>0</v>
      </c>
      <c r="AH378" s="10">
        <v>0</v>
      </c>
      <c r="AI378" s="10">
        <v>0</v>
      </c>
      <c r="AJ378" s="10">
        <v>0</v>
      </c>
      <c r="AK378" s="10">
        <v>0</v>
      </c>
      <c r="AL378" s="10">
        <v>0</v>
      </c>
      <c r="AM378" s="10">
        <v>0</v>
      </c>
      <c r="AN378" s="10">
        <v>0</v>
      </c>
      <c r="AO378" s="10">
        <v>0</v>
      </c>
      <c r="AP378" s="10">
        <v>0</v>
      </c>
      <c r="AQ378" s="10">
        <v>10000</v>
      </c>
      <c r="AR378" s="10">
        <v>2100</v>
      </c>
      <c r="AS378" s="10">
        <v>5000</v>
      </c>
      <c r="AT378" s="13">
        <f t="shared" si="11"/>
        <v>17100</v>
      </c>
      <c r="AU378" s="13">
        <f t="shared" si="10"/>
        <v>0</v>
      </c>
      <c r="AV378" s="68" t="str">
        <f>+IF(Tabla1[[#This Row],[NO CERT]]=0,"NO","SI")</f>
        <v>SI</v>
      </c>
      <c r="AZ378" t="s">
        <v>103</v>
      </c>
      <c r="BA378" t="s">
        <v>34</v>
      </c>
    </row>
    <row r="379" spans="1:53" x14ac:dyDescent="0.25">
      <c r="A379" s="15" t="s">
        <v>527</v>
      </c>
      <c r="B379" s="15" t="s">
        <v>318</v>
      </c>
      <c r="C379" s="16" t="s">
        <v>13</v>
      </c>
      <c r="D379" s="17" t="s">
        <v>661</v>
      </c>
      <c r="E379" s="18" t="s">
        <v>319</v>
      </c>
      <c r="F379" s="17" t="s">
        <v>320</v>
      </c>
      <c r="G379" s="17" t="s">
        <v>321</v>
      </c>
      <c r="H379" s="17" t="s">
        <v>442</v>
      </c>
      <c r="I379" s="18" t="s">
        <v>465</v>
      </c>
      <c r="J379" s="18" t="s">
        <v>440</v>
      </c>
      <c r="K379" s="18" t="s">
        <v>556</v>
      </c>
      <c r="L379" s="17" t="s">
        <v>514</v>
      </c>
      <c r="M379" s="17" t="s">
        <v>633</v>
      </c>
      <c r="N379" s="19" t="s">
        <v>103</v>
      </c>
      <c r="O379" s="18" t="s">
        <v>514</v>
      </c>
      <c r="P379" s="18" t="s">
        <v>485</v>
      </c>
      <c r="Q379" s="18" t="s">
        <v>229</v>
      </c>
      <c r="R379" s="20" t="s">
        <v>39</v>
      </c>
      <c r="S379" s="11" t="s">
        <v>40</v>
      </c>
      <c r="T379" s="12">
        <v>0</v>
      </c>
      <c r="U379" s="12">
        <v>2043</v>
      </c>
      <c r="V379" s="9"/>
      <c r="W379" s="22">
        <v>2043</v>
      </c>
      <c r="X379" s="23">
        <v>1</v>
      </c>
      <c r="Y379" s="22">
        <v>0</v>
      </c>
      <c r="Z379" s="21"/>
      <c r="AA379" s="22">
        <v>2043</v>
      </c>
      <c r="AB379" s="22">
        <v>1442.87</v>
      </c>
      <c r="AC379" s="21"/>
      <c r="AD379" s="22">
        <v>1442.87</v>
      </c>
      <c r="AE379" s="23">
        <v>0.70625061184532545</v>
      </c>
      <c r="AF379" s="22">
        <v>600.13000000000011</v>
      </c>
      <c r="AG379" s="10">
        <v>0</v>
      </c>
      <c r="AH379" s="10">
        <v>1000</v>
      </c>
      <c r="AI379" s="10">
        <v>0</v>
      </c>
      <c r="AJ379" s="10">
        <v>319.87</v>
      </c>
      <c r="AK379" s="10">
        <v>0</v>
      </c>
      <c r="AL379" s="10">
        <v>0</v>
      </c>
      <c r="AM379" s="10">
        <v>123</v>
      </c>
      <c r="AN379" s="10">
        <v>0</v>
      </c>
      <c r="AO379" s="10">
        <v>0</v>
      </c>
      <c r="AP379" s="10">
        <v>150.03250000000003</v>
      </c>
      <c r="AQ379" s="10">
        <v>150.03250000000003</v>
      </c>
      <c r="AR379" s="10">
        <v>150.03250000000003</v>
      </c>
      <c r="AS379" s="10">
        <v>150.03250000000003</v>
      </c>
      <c r="AT379" s="13">
        <f t="shared" si="11"/>
        <v>2043</v>
      </c>
      <c r="AU379" s="13">
        <f t="shared" si="10"/>
        <v>0</v>
      </c>
      <c r="AV379" s="68" t="str">
        <f>+IF(Tabla1[[#This Row],[NO CERT]]=0,"NO","SI")</f>
        <v>NO</v>
      </c>
      <c r="AZ379" t="s">
        <v>103</v>
      </c>
      <c r="BA379" t="s">
        <v>39</v>
      </c>
    </row>
    <row r="380" spans="1:53" x14ac:dyDescent="0.25">
      <c r="A380" s="15" t="s">
        <v>316</v>
      </c>
      <c r="B380" s="15" t="s">
        <v>318</v>
      </c>
      <c r="C380" s="16" t="s">
        <v>13</v>
      </c>
      <c r="D380" s="17" t="s">
        <v>661</v>
      </c>
      <c r="E380" s="18" t="s">
        <v>319</v>
      </c>
      <c r="F380" s="17" t="s">
        <v>320</v>
      </c>
      <c r="G380" s="17" t="s">
        <v>321</v>
      </c>
      <c r="H380" s="17" t="s">
        <v>442</v>
      </c>
      <c r="I380" s="18" t="s">
        <v>444</v>
      </c>
      <c r="J380" s="18" t="s">
        <v>440</v>
      </c>
      <c r="K380" s="18" t="s">
        <v>482</v>
      </c>
      <c r="L380" s="17" t="s">
        <v>102</v>
      </c>
      <c r="M380" s="17" t="s">
        <v>601</v>
      </c>
      <c r="N380" s="19" t="s">
        <v>104</v>
      </c>
      <c r="O380" s="18" t="s">
        <v>102</v>
      </c>
      <c r="P380" s="18" t="s">
        <v>651</v>
      </c>
      <c r="Q380" s="18" t="s">
        <v>652</v>
      </c>
      <c r="R380" s="20" t="s">
        <v>578</v>
      </c>
      <c r="S380" s="11" t="s">
        <v>581</v>
      </c>
      <c r="T380" s="12">
        <v>3000</v>
      </c>
      <c r="U380" s="12">
        <v>4200</v>
      </c>
      <c r="V380" s="9"/>
      <c r="W380" s="22">
        <v>3930</v>
      </c>
      <c r="X380" s="23">
        <v>0.93571428571428572</v>
      </c>
      <c r="Y380" s="22">
        <v>270</v>
      </c>
      <c r="Z380" s="21"/>
      <c r="AA380" s="22">
        <v>3930</v>
      </c>
      <c r="AB380" s="22">
        <v>1830</v>
      </c>
      <c r="AC380" s="21"/>
      <c r="AD380" s="22">
        <v>1830</v>
      </c>
      <c r="AE380" s="23">
        <v>0.43571428571428572</v>
      </c>
      <c r="AF380" s="22">
        <v>2100</v>
      </c>
      <c r="AG380" s="10">
        <v>0</v>
      </c>
      <c r="AH380" s="10">
        <v>0</v>
      </c>
      <c r="AI380" s="10">
        <v>0</v>
      </c>
      <c r="AJ380" s="10">
        <v>0</v>
      </c>
      <c r="AK380" s="10">
        <v>0</v>
      </c>
      <c r="AL380" s="10">
        <v>0</v>
      </c>
      <c r="AM380" s="10">
        <v>1830</v>
      </c>
      <c r="AN380" s="10">
        <v>0</v>
      </c>
      <c r="AO380" s="10">
        <v>0</v>
      </c>
      <c r="AP380" s="10">
        <v>0</v>
      </c>
      <c r="AQ380" s="10">
        <v>0</v>
      </c>
      <c r="AR380" s="10">
        <v>0</v>
      </c>
      <c r="AS380" s="10">
        <v>2370</v>
      </c>
      <c r="AT380" s="13">
        <f t="shared" si="11"/>
        <v>4200</v>
      </c>
      <c r="AU380" s="13">
        <f t="shared" si="10"/>
        <v>0</v>
      </c>
      <c r="AV380" s="68" t="str">
        <f>+IF(Tabla1[[#This Row],[NO CERT]]=0,"NO","SI")</f>
        <v>SI</v>
      </c>
      <c r="AZ380" t="s">
        <v>104</v>
      </c>
      <c r="BA380" t="s">
        <v>578</v>
      </c>
    </row>
    <row r="381" spans="1:53" x14ac:dyDescent="0.25">
      <c r="A381" s="15" t="s">
        <v>316</v>
      </c>
      <c r="B381" s="15" t="s">
        <v>318</v>
      </c>
      <c r="C381" s="16" t="s">
        <v>13</v>
      </c>
      <c r="D381" s="17" t="s">
        <v>661</v>
      </c>
      <c r="E381" s="18" t="s">
        <v>319</v>
      </c>
      <c r="F381" s="17" t="s">
        <v>320</v>
      </c>
      <c r="G381" s="17" t="s">
        <v>321</v>
      </c>
      <c r="H381" s="17" t="s">
        <v>442</v>
      </c>
      <c r="I381" s="18" t="s">
        <v>444</v>
      </c>
      <c r="J381" s="18" t="s">
        <v>440</v>
      </c>
      <c r="K381" s="18" t="s">
        <v>482</v>
      </c>
      <c r="L381" s="17" t="s">
        <v>102</v>
      </c>
      <c r="M381" s="17" t="s">
        <v>601</v>
      </c>
      <c r="N381" s="19" t="s">
        <v>104</v>
      </c>
      <c r="O381" s="18" t="s">
        <v>102</v>
      </c>
      <c r="P381" s="18" t="s">
        <v>651</v>
      </c>
      <c r="Q381" s="18" t="s">
        <v>660</v>
      </c>
      <c r="R381" s="20" t="s">
        <v>658</v>
      </c>
      <c r="S381" s="11" t="s">
        <v>659</v>
      </c>
      <c r="T381" s="12">
        <v>0</v>
      </c>
      <c r="U381" s="12">
        <v>281482</v>
      </c>
      <c r="V381" s="9"/>
      <c r="W381" s="22">
        <v>281178</v>
      </c>
      <c r="X381" s="23">
        <v>0.99892000198947006</v>
      </c>
      <c r="Y381" s="22">
        <v>304</v>
      </c>
      <c r="Z381" s="21"/>
      <c r="AA381" s="22">
        <v>281178</v>
      </c>
      <c r="AB381" s="22">
        <v>210757.95999999996</v>
      </c>
      <c r="AC381" s="21"/>
      <c r="AD381" s="22">
        <v>187350.68999999997</v>
      </c>
      <c r="AE381" s="23">
        <v>0.66558675155072078</v>
      </c>
      <c r="AF381" s="22">
        <v>93827.310000000027</v>
      </c>
      <c r="AG381" s="10">
        <v>23449.42</v>
      </c>
      <c r="AH381" s="10">
        <v>23456.76</v>
      </c>
      <c r="AI381" s="10">
        <v>23425.18</v>
      </c>
      <c r="AJ381" s="10">
        <v>23385.89</v>
      </c>
      <c r="AK381" s="10">
        <v>23395.19</v>
      </c>
      <c r="AL381" s="10">
        <v>23405.77</v>
      </c>
      <c r="AM381" s="10">
        <v>23414.959999999999</v>
      </c>
      <c r="AN381" s="10">
        <v>23417.52</v>
      </c>
      <c r="AO381" s="10">
        <v>0</v>
      </c>
      <c r="AP381" s="10">
        <v>23456.76</v>
      </c>
      <c r="AQ381" s="10">
        <v>23456.76</v>
      </c>
      <c r="AR381" s="10">
        <v>23456.76</v>
      </c>
      <c r="AS381" s="10">
        <v>23761.03</v>
      </c>
      <c r="AT381" s="13">
        <f t="shared" si="11"/>
        <v>281482</v>
      </c>
      <c r="AU381" s="13">
        <f t="shared" si="10"/>
        <v>0</v>
      </c>
      <c r="AV381" s="68" t="str">
        <f>+IF(Tabla1[[#This Row],[NO CERT]]=0,"NO","SI")</f>
        <v>SI</v>
      </c>
      <c r="AZ381" t="s">
        <v>104</v>
      </c>
      <c r="BA381" t="s">
        <v>658</v>
      </c>
    </row>
    <row r="382" spans="1:53" x14ac:dyDescent="0.25">
      <c r="A382" s="15" t="s">
        <v>316</v>
      </c>
      <c r="B382" s="15" t="s">
        <v>318</v>
      </c>
      <c r="C382" s="16" t="s">
        <v>13</v>
      </c>
      <c r="D382" s="17" t="s">
        <v>661</v>
      </c>
      <c r="E382" s="18" t="s">
        <v>319</v>
      </c>
      <c r="F382" s="17" t="s">
        <v>320</v>
      </c>
      <c r="G382" s="17" t="s">
        <v>321</v>
      </c>
      <c r="H382" s="17" t="s">
        <v>442</v>
      </c>
      <c r="I382" s="18" t="s">
        <v>444</v>
      </c>
      <c r="J382" s="18" t="s">
        <v>440</v>
      </c>
      <c r="K382" s="18" t="s">
        <v>482</v>
      </c>
      <c r="L382" s="17" t="s">
        <v>102</v>
      </c>
      <c r="M382" s="17" t="s">
        <v>601</v>
      </c>
      <c r="N382" s="19" t="s">
        <v>104</v>
      </c>
      <c r="O382" s="18" t="s">
        <v>102</v>
      </c>
      <c r="P382" s="18" t="s">
        <v>651</v>
      </c>
      <c r="Q382" s="18" t="s">
        <v>653</v>
      </c>
      <c r="R382" s="20" t="s">
        <v>577</v>
      </c>
      <c r="S382" s="11" t="s">
        <v>580</v>
      </c>
      <c r="T382" s="12">
        <v>447900</v>
      </c>
      <c r="U382" s="12">
        <v>428517</v>
      </c>
      <c r="V382" s="9"/>
      <c r="W382" s="22">
        <v>423385</v>
      </c>
      <c r="X382" s="23">
        <v>0.9880238123575027</v>
      </c>
      <c r="Y382" s="22">
        <v>5132</v>
      </c>
      <c r="Z382" s="21"/>
      <c r="AA382" s="22">
        <v>423385</v>
      </c>
      <c r="AB382" s="22">
        <v>310584.06</v>
      </c>
      <c r="AC382" s="21"/>
      <c r="AD382" s="22">
        <v>272984.06</v>
      </c>
      <c r="AE382" s="23">
        <v>0.6370437112179913</v>
      </c>
      <c r="AF382" s="22">
        <v>150400.94</v>
      </c>
      <c r="AG382" s="10">
        <v>25100</v>
      </c>
      <c r="AH382" s="10">
        <v>29950</v>
      </c>
      <c r="AI382" s="10">
        <v>37643.120000000003</v>
      </c>
      <c r="AJ382" s="10">
        <v>37595.519999999997</v>
      </c>
      <c r="AK382" s="10">
        <v>28800</v>
      </c>
      <c r="AL382" s="10">
        <v>38700</v>
      </c>
      <c r="AM382" s="10">
        <v>37600</v>
      </c>
      <c r="AN382" s="10">
        <v>37595.42</v>
      </c>
      <c r="AO382" s="10">
        <v>0</v>
      </c>
      <c r="AP382" s="10">
        <v>36342.57</v>
      </c>
      <c r="AQ382" s="10">
        <v>36342.57</v>
      </c>
      <c r="AR382" s="10">
        <v>36342.57</v>
      </c>
      <c r="AS382" s="10">
        <v>46505.229999999981</v>
      </c>
      <c r="AT382" s="13">
        <f t="shared" si="11"/>
        <v>428517</v>
      </c>
      <c r="AU382" s="13">
        <f t="shared" si="10"/>
        <v>0</v>
      </c>
      <c r="AV382" s="68" t="str">
        <f>+IF(Tabla1[[#This Row],[NO CERT]]=0,"NO","SI")</f>
        <v>SI</v>
      </c>
      <c r="AZ382" t="s">
        <v>104</v>
      </c>
      <c r="BA382" t="s">
        <v>577</v>
      </c>
    </row>
    <row r="383" spans="1:53" x14ac:dyDescent="0.25">
      <c r="A383" s="15" t="s">
        <v>316</v>
      </c>
      <c r="B383" s="15" t="s">
        <v>318</v>
      </c>
      <c r="C383" s="16" t="s">
        <v>13</v>
      </c>
      <c r="D383" s="17" t="s">
        <v>661</v>
      </c>
      <c r="E383" s="18" t="s">
        <v>319</v>
      </c>
      <c r="F383" s="17" t="s">
        <v>320</v>
      </c>
      <c r="G383" s="17" t="s">
        <v>321</v>
      </c>
      <c r="H383" s="17" t="s">
        <v>442</v>
      </c>
      <c r="I383" s="18" t="s">
        <v>444</v>
      </c>
      <c r="J383" s="18" t="s">
        <v>440</v>
      </c>
      <c r="K383" s="18" t="s">
        <v>482</v>
      </c>
      <c r="L383" s="17" t="s">
        <v>102</v>
      </c>
      <c r="M383" s="17" t="s">
        <v>601</v>
      </c>
      <c r="N383" s="19" t="s">
        <v>104</v>
      </c>
      <c r="O383" s="18" t="s">
        <v>102</v>
      </c>
      <c r="P383" s="18" t="s">
        <v>651</v>
      </c>
      <c r="Q383" s="18" t="s">
        <v>654</v>
      </c>
      <c r="R383" s="20" t="s">
        <v>579</v>
      </c>
      <c r="S383" s="11" t="s">
        <v>582</v>
      </c>
      <c r="T383" s="12">
        <v>12900</v>
      </c>
      <c r="U383" s="12">
        <v>17556</v>
      </c>
      <c r="V383" s="9"/>
      <c r="W383" s="22">
        <v>17104</v>
      </c>
      <c r="X383" s="23">
        <v>0.97425381635907948</v>
      </c>
      <c r="Y383" s="22">
        <v>452</v>
      </c>
      <c r="Z383" s="21"/>
      <c r="AA383" s="22">
        <v>17104</v>
      </c>
      <c r="AB383" s="22">
        <v>12723.379999999997</v>
      </c>
      <c r="AC383" s="21"/>
      <c r="AD383" s="22">
        <v>11263.319999999998</v>
      </c>
      <c r="AE383" s="23">
        <v>0.64156527682843456</v>
      </c>
      <c r="AF383" s="22">
        <v>5840.6800000000021</v>
      </c>
      <c r="AG383" s="10">
        <v>1251.48</v>
      </c>
      <c r="AH383" s="10">
        <v>1460.06</v>
      </c>
      <c r="AI383" s="10">
        <v>1460.06</v>
      </c>
      <c r="AJ383" s="10">
        <v>1460.06</v>
      </c>
      <c r="AK383" s="10">
        <v>1251.48</v>
      </c>
      <c r="AL383" s="10">
        <v>1460.06</v>
      </c>
      <c r="AM383" s="10">
        <v>1460.06</v>
      </c>
      <c r="AN383" s="10">
        <v>1460.06</v>
      </c>
      <c r="AO383" s="10">
        <v>0</v>
      </c>
      <c r="AP383" s="10">
        <v>1463</v>
      </c>
      <c r="AQ383" s="10">
        <v>1463</v>
      </c>
      <c r="AR383" s="10">
        <v>1463</v>
      </c>
      <c r="AS383" s="10">
        <v>1903.6800000000021</v>
      </c>
      <c r="AT383" s="13">
        <f t="shared" si="11"/>
        <v>17556</v>
      </c>
      <c r="AU383" s="13">
        <f t="shared" si="10"/>
        <v>0</v>
      </c>
      <c r="AV383" s="68" t="str">
        <f>+IF(Tabla1[[#This Row],[NO CERT]]=0,"NO","SI")</f>
        <v>SI</v>
      </c>
      <c r="AZ383" t="s">
        <v>104</v>
      </c>
      <c r="BA383" t="s">
        <v>579</v>
      </c>
    </row>
    <row r="384" spans="1:53" x14ac:dyDescent="0.25">
      <c r="A384" s="15" t="s">
        <v>316</v>
      </c>
      <c r="B384" s="15" t="s">
        <v>318</v>
      </c>
      <c r="C384" s="16" t="s">
        <v>13</v>
      </c>
      <c r="D384" s="17" t="s">
        <v>661</v>
      </c>
      <c r="E384" s="18" t="s">
        <v>319</v>
      </c>
      <c r="F384" s="17" t="s">
        <v>320</v>
      </c>
      <c r="G384" s="17" t="s">
        <v>321</v>
      </c>
      <c r="H384" s="17" t="s">
        <v>442</v>
      </c>
      <c r="I384" s="18" t="s">
        <v>684</v>
      </c>
      <c r="J384" s="18" t="s">
        <v>445</v>
      </c>
      <c r="K384" s="18" t="s">
        <v>482</v>
      </c>
      <c r="L384" s="17" t="s">
        <v>102</v>
      </c>
      <c r="M384" s="17" t="s">
        <v>601</v>
      </c>
      <c r="N384" s="19" t="s">
        <v>104</v>
      </c>
      <c r="O384" s="18" t="s">
        <v>102</v>
      </c>
      <c r="P384" s="18" t="s">
        <v>651</v>
      </c>
      <c r="Q384" s="18" t="s">
        <v>667</v>
      </c>
      <c r="R384" s="20" t="s">
        <v>666</v>
      </c>
      <c r="S384" s="11" t="s">
        <v>336</v>
      </c>
      <c r="T384" s="12">
        <v>0</v>
      </c>
      <c r="U384" s="12">
        <v>11587</v>
      </c>
      <c r="V384" s="9"/>
      <c r="W384" s="22">
        <v>11587</v>
      </c>
      <c r="X384" s="23">
        <v>1</v>
      </c>
      <c r="Y384" s="22">
        <v>0</v>
      </c>
      <c r="Z384" s="21"/>
      <c r="AA384" s="22">
        <v>11587</v>
      </c>
      <c r="AB384" s="22">
        <v>11585.56</v>
      </c>
      <c r="AC384" s="21"/>
      <c r="AD384" s="22">
        <v>11585.56</v>
      </c>
      <c r="AE384" s="23">
        <v>0.99987572279278503</v>
      </c>
      <c r="AF384" s="22">
        <v>1.4400000000005093</v>
      </c>
      <c r="AG384" s="10">
        <v>0</v>
      </c>
      <c r="AH384" s="10">
        <v>5385.83</v>
      </c>
      <c r="AI384" s="10">
        <v>0</v>
      </c>
      <c r="AJ384" s="10">
        <v>0</v>
      </c>
      <c r="AK384" s="10">
        <v>6199.73</v>
      </c>
      <c r="AL384" s="10">
        <v>0</v>
      </c>
      <c r="AM384" s="10">
        <v>0</v>
      </c>
      <c r="AN384" s="10">
        <v>0</v>
      </c>
      <c r="AO384" s="10">
        <v>0</v>
      </c>
      <c r="AP384" s="10">
        <v>0</v>
      </c>
      <c r="AQ384" s="10">
        <v>0</v>
      </c>
      <c r="AR384" s="10">
        <v>0</v>
      </c>
      <c r="AS384" s="10">
        <v>1.4400000000005093</v>
      </c>
      <c r="AT384" s="13">
        <f t="shared" si="11"/>
        <v>11587</v>
      </c>
      <c r="AU384" s="13">
        <f t="shared" si="10"/>
        <v>0</v>
      </c>
      <c r="AV384" s="68" t="str">
        <f>+IF(Tabla1[[#This Row],[NO CERT]]=0,"NO","SI")</f>
        <v>NO</v>
      </c>
      <c r="AZ384" t="s">
        <v>104</v>
      </c>
      <c r="BA384" t="s">
        <v>666</v>
      </c>
    </row>
    <row r="385" spans="1:53" x14ac:dyDescent="0.25">
      <c r="A385" s="15" t="s">
        <v>316</v>
      </c>
      <c r="B385" s="15" t="s">
        <v>318</v>
      </c>
      <c r="C385" s="16" t="s">
        <v>13</v>
      </c>
      <c r="D385" s="17" t="s">
        <v>661</v>
      </c>
      <c r="E385" s="18" t="s">
        <v>319</v>
      </c>
      <c r="F385" s="17" t="s">
        <v>320</v>
      </c>
      <c r="G385" s="17" t="s">
        <v>321</v>
      </c>
      <c r="H385" s="17" t="s">
        <v>442</v>
      </c>
      <c r="I385" s="18" t="s">
        <v>452</v>
      </c>
      <c r="J385" s="18" t="s">
        <v>445</v>
      </c>
      <c r="K385" s="18" t="s">
        <v>482</v>
      </c>
      <c r="L385" s="17" t="s">
        <v>102</v>
      </c>
      <c r="M385" s="17" t="s">
        <v>601</v>
      </c>
      <c r="N385" s="19" t="s">
        <v>104</v>
      </c>
      <c r="O385" s="18" t="s">
        <v>102</v>
      </c>
      <c r="P385" s="18" t="s">
        <v>485</v>
      </c>
      <c r="Q385" s="18" t="s">
        <v>231</v>
      </c>
      <c r="R385" s="20" t="s">
        <v>20</v>
      </c>
      <c r="S385" s="11" t="s">
        <v>21</v>
      </c>
      <c r="T385" s="12">
        <v>0</v>
      </c>
      <c r="U385" s="12">
        <v>3300</v>
      </c>
      <c r="V385" s="9"/>
      <c r="W385" s="22">
        <v>3300</v>
      </c>
      <c r="X385" s="23">
        <v>1</v>
      </c>
      <c r="Y385" s="22">
        <v>0</v>
      </c>
      <c r="Z385" s="21"/>
      <c r="AA385" s="22">
        <v>500</v>
      </c>
      <c r="AB385" s="22">
        <v>500</v>
      </c>
      <c r="AC385" s="21"/>
      <c r="AD385" s="22">
        <v>500</v>
      </c>
      <c r="AE385" s="23">
        <v>0.15151515151515152</v>
      </c>
      <c r="AF385" s="22">
        <v>2800</v>
      </c>
      <c r="AG385" s="10">
        <v>0</v>
      </c>
      <c r="AH385" s="10">
        <v>0</v>
      </c>
      <c r="AI385" s="10">
        <v>0</v>
      </c>
      <c r="AJ385" s="10">
        <v>0</v>
      </c>
      <c r="AK385" s="10">
        <v>0</v>
      </c>
      <c r="AL385" s="10">
        <v>0</v>
      </c>
      <c r="AM385" s="10">
        <v>200</v>
      </c>
      <c r="AN385" s="10">
        <v>300</v>
      </c>
      <c r="AO385" s="10">
        <v>0</v>
      </c>
      <c r="AP385" s="10">
        <v>200</v>
      </c>
      <c r="AQ385" s="10">
        <v>2500</v>
      </c>
      <c r="AR385" s="10">
        <v>100</v>
      </c>
      <c r="AS385" s="10">
        <v>0</v>
      </c>
      <c r="AT385" s="13">
        <f t="shared" si="11"/>
        <v>3300</v>
      </c>
      <c r="AU385" s="13">
        <f t="shared" si="10"/>
        <v>0</v>
      </c>
      <c r="AV385" s="68" t="str">
        <f>+IF(Tabla1[[#This Row],[NO CERT]]=0,"NO","SI")</f>
        <v>NO</v>
      </c>
      <c r="AZ385" t="s">
        <v>104</v>
      </c>
      <c r="BA385" t="s">
        <v>20</v>
      </c>
    </row>
    <row r="386" spans="1:53" x14ac:dyDescent="0.25">
      <c r="A386" s="15" t="s">
        <v>316</v>
      </c>
      <c r="B386" s="15" t="s">
        <v>318</v>
      </c>
      <c r="C386" s="16" t="s">
        <v>13</v>
      </c>
      <c r="D386" s="17" t="s">
        <v>661</v>
      </c>
      <c r="E386" s="18" t="s">
        <v>319</v>
      </c>
      <c r="F386" s="17" t="s">
        <v>320</v>
      </c>
      <c r="G386" s="17" t="s">
        <v>321</v>
      </c>
      <c r="H386" s="17" t="s">
        <v>442</v>
      </c>
      <c r="I386" s="18" t="s">
        <v>467</v>
      </c>
      <c r="J386" s="18" t="s">
        <v>445</v>
      </c>
      <c r="K386" s="18" t="s">
        <v>482</v>
      </c>
      <c r="L386" s="17" t="s">
        <v>102</v>
      </c>
      <c r="M386" s="17" t="s">
        <v>601</v>
      </c>
      <c r="N386" s="19" t="s">
        <v>104</v>
      </c>
      <c r="O386" s="18" t="s">
        <v>102</v>
      </c>
      <c r="P386" s="18" t="s">
        <v>485</v>
      </c>
      <c r="Q386" s="18" t="s">
        <v>233</v>
      </c>
      <c r="R386" s="20" t="s">
        <v>64</v>
      </c>
      <c r="S386" s="11" t="s">
        <v>65</v>
      </c>
      <c r="T386" s="12">
        <v>10000</v>
      </c>
      <c r="U386" s="12">
        <v>0</v>
      </c>
      <c r="V386" s="9"/>
      <c r="W386" s="22">
        <v>0</v>
      </c>
      <c r="X386" s="23">
        <v>0</v>
      </c>
      <c r="Y386" s="22">
        <v>0</v>
      </c>
      <c r="Z386" s="21"/>
      <c r="AA386" s="22">
        <v>0</v>
      </c>
      <c r="AB386" s="22">
        <v>0</v>
      </c>
      <c r="AC386" s="21"/>
      <c r="AD386" s="22">
        <v>0</v>
      </c>
      <c r="AE386" s="23">
        <v>0</v>
      </c>
      <c r="AF386" s="22">
        <v>0</v>
      </c>
      <c r="AG386" s="10">
        <v>0</v>
      </c>
      <c r="AH386" s="10">
        <v>0</v>
      </c>
      <c r="AI386" s="10">
        <v>0</v>
      </c>
      <c r="AJ386" s="10">
        <v>0</v>
      </c>
      <c r="AK386" s="10">
        <v>0</v>
      </c>
      <c r="AL386" s="10">
        <v>0</v>
      </c>
      <c r="AM386" s="10">
        <v>0</v>
      </c>
      <c r="AN386" s="10">
        <v>0</v>
      </c>
      <c r="AO386" s="10">
        <v>0</v>
      </c>
      <c r="AP386" s="10">
        <v>0</v>
      </c>
      <c r="AQ386" s="10">
        <v>0</v>
      </c>
      <c r="AR386" s="10">
        <v>0</v>
      </c>
      <c r="AS386" s="10">
        <v>0</v>
      </c>
      <c r="AT386" s="13">
        <f t="shared" si="11"/>
        <v>0</v>
      </c>
      <c r="AU386" s="13">
        <f t="shared" si="10"/>
        <v>0</v>
      </c>
      <c r="AV386" s="68" t="str">
        <f>+IF(Tabla1[[#This Row],[NO CERT]]=0,"NO","SI")</f>
        <v>NO</v>
      </c>
      <c r="AZ386" t="s">
        <v>104</v>
      </c>
      <c r="BA386" t="s">
        <v>64</v>
      </c>
    </row>
    <row r="387" spans="1:53" x14ac:dyDescent="0.25">
      <c r="A387" s="15" t="s">
        <v>316</v>
      </c>
      <c r="B387" s="15" t="s">
        <v>318</v>
      </c>
      <c r="C387" s="16" t="s">
        <v>13</v>
      </c>
      <c r="D387" s="17" t="s">
        <v>661</v>
      </c>
      <c r="E387" s="18" t="s">
        <v>319</v>
      </c>
      <c r="F387" s="17" t="s">
        <v>320</v>
      </c>
      <c r="G387" s="17" t="s">
        <v>321</v>
      </c>
      <c r="H387" s="17" t="s">
        <v>442</v>
      </c>
      <c r="I387" s="18" t="s">
        <v>452</v>
      </c>
      <c r="J387" s="18" t="s">
        <v>445</v>
      </c>
      <c r="K387" s="18" t="s">
        <v>482</v>
      </c>
      <c r="L387" s="17" t="s">
        <v>102</v>
      </c>
      <c r="M387" s="17" t="s">
        <v>601</v>
      </c>
      <c r="N387" s="19" t="s">
        <v>104</v>
      </c>
      <c r="O387" s="18" t="s">
        <v>102</v>
      </c>
      <c r="P387" s="18" t="s">
        <v>485</v>
      </c>
      <c r="Q387" s="18" t="s">
        <v>261</v>
      </c>
      <c r="R387" s="20" t="s">
        <v>166</v>
      </c>
      <c r="S387" s="11" t="s">
        <v>167</v>
      </c>
      <c r="T387" s="12">
        <v>240</v>
      </c>
      <c r="U387" s="12">
        <v>0</v>
      </c>
      <c r="V387" s="9"/>
      <c r="W387" s="22">
        <v>0</v>
      </c>
      <c r="X387" s="23">
        <v>0</v>
      </c>
      <c r="Y387" s="22">
        <v>0</v>
      </c>
      <c r="Z387" s="21"/>
      <c r="AA387" s="22">
        <v>0</v>
      </c>
      <c r="AB387" s="22">
        <v>0</v>
      </c>
      <c r="AC387" s="21"/>
      <c r="AD387" s="22">
        <v>0</v>
      </c>
      <c r="AE387" s="23">
        <v>0</v>
      </c>
      <c r="AF387" s="22">
        <v>0</v>
      </c>
      <c r="AG387" s="10">
        <v>0</v>
      </c>
      <c r="AH387" s="10">
        <v>0</v>
      </c>
      <c r="AI387" s="10">
        <v>0</v>
      </c>
      <c r="AJ387" s="10">
        <v>0</v>
      </c>
      <c r="AK387" s="10">
        <v>0</v>
      </c>
      <c r="AL387" s="10">
        <v>0</v>
      </c>
      <c r="AM387" s="10">
        <v>0</v>
      </c>
      <c r="AN387" s="10">
        <v>0</v>
      </c>
      <c r="AO387" s="10">
        <v>0</v>
      </c>
      <c r="AP387" s="10">
        <v>0</v>
      </c>
      <c r="AQ387" s="10">
        <v>0</v>
      </c>
      <c r="AR387" s="10">
        <v>0</v>
      </c>
      <c r="AS387" s="10">
        <v>0</v>
      </c>
      <c r="AT387" s="13">
        <f t="shared" si="11"/>
        <v>0</v>
      </c>
      <c r="AU387" s="13">
        <f t="shared" si="10"/>
        <v>0</v>
      </c>
      <c r="AV387" s="68" t="str">
        <f>+IF(Tabla1[[#This Row],[NO CERT]]=0,"NO","SI")</f>
        <v>NO</v>
      </c>
      <c r="AZ387" t="s">
        <v>104</v>
      </c>
      <c r="BA387" t="s">
        <v>166</v>
      </c>
    </row>
    <row r="388" spans="1:53" x14ac:dyDescent="0.25">
      <c r="A388" s="15" t="s">
        <v>316</v>
      </c>
      <c r="B388" s="15" t="s">
        <v>318</v>
      </c>
      <c r="C388" s="16" t="s">
        <v>13</v>
      </c>
      <c r="D388" s="17" t="s">
        <v>661</v>
      </c>
      <c r="E388" s="18" t="s">
        <v>319</v>
      </c>
      <c r="F388" s="17" t="s">
        <v>320</v>
      </c>
      <c r="G388" s="17" t="s">
        <v>321</v>
      </c>
      <c r="H388" s="17" t="s">
        <v>442</v>
      </c>
      <c r="I388" s="18" t="s">
        <v>452</v>
      </c>
      <c r="J388" s="18" t="s">
        <v>445</v>
      </c>
      <c r="K388" s="18" t="s">
        <v>482</v>
      </c>
      <c r="L388" s="17" t="s">
        <v>102</v>
      </c>
      <c r="M388" s="17" t="s">
        <v>601</v>
      </c>
      <c r="N388" s="19" t="s">
        <v>104</v>
      </c>
      <c r="O388" s="18" t="s">
        <v>102</v>
      </c>
      <c r="P388" s="18" t="s">
        <v>485</v>
      </c>
      <c r="Q388" s="18" t="s">
        <v>355</v>
      </c>
      <c r="R388" s="20" t="s">
        <v>354</v>
      </c>
      <c r="S388" s="11" t="s">
        <v>353</v>
      </c>
      <c r="T388" s="12">
        <v>130</v>
      </c>
      <c r="U388" s="12">
        <v>0</v>
      </c>
      <c r="V388" s="9"/>
      <c r="W388" s="22">
        <v>0</v>
      </c>
      <c r="X388" s="23">
        <v>0</v>
      </c>
      <c r="Y388" s="22">
        <v>0</v>
      </c>
      <c r="Z388" s="21"/>
      <c r="AA388" s="22">
        <v>0</v>
      </c>
      <c r="AB388" s="22">
        <v>0</v>
      </c>
      <c r="AC388" s="21"/>
      <c r="AD388" s="22">
        <v>0</v>
      </c>
      <c r="AE388" s="23">
        <v>0</v>
      </c>
      <c r="AF388" s="22">
        <v>0</v>
      </c>
      <c r="AG388" s="10">
        <v>0</v>
      </c>
      <c r="AH388" s="10">
        <v>0</v>
      </c>
      <c r="AI388" s="10">
        <v>0</v>
      </c>
      <c r="AJ388" s="10">
        <v>0</v>
      </c>
      <c r="AK388" s="10">
        <v>0</v>
      </c>
      <c r="AL388" s="10">
        <v>0</v>
      </c>
      <c r="AM388" s="10">
        <v>0</v>
      </c>
      <c r="AN388" s="10">
        <v>0</v>
      </c>
      <c r="AO388" s="10">
        <v>0</v>
      </c>
      <c r="AP388" s="10">
        <v>0</v>
      </c>
      <c r="AQ388" s="10">
        <v>0</v>
      </c>
      <c r="AR388" s="10">
        <v>0</v>
      </c>
      <c r="AS388" s="10">
        <v>0</v>
      </c>
      <c r="AT388" s="13">
        <f t="shared" si="11"/>
        <v>0</v>
      </c>
      <c r="AU388" s="13">
        <f t="shared" si="10"/>
        <v>0</v>
      </c>
      <c r="AV388" s="68" t="str">
        <f>+IF(Tabla1[[#This Row],[NO CERT]]=0,"NO","SI")</f>
        <v>NO</v>
      </c>
      <c r="AZ388" t="s">
        <v>104</v>
      </c>
      <c r="BA388" t="s">
        <v>354</v>
      </c>
    </row>
    <row r="389" spans="1:53" x14ac:dyDescent="0.25">
      <c r="A389" s="15" t="s">
        <v>316</v>
      </c>
      <c r="B389" s="15" t="s">
        <v>318</v>
      </c>
      <c r="C389" s="16" t="s">
        <v>13</v>
      </c>
      <c r="D389" s="17" t="s">
        <v>661</v>
      </c>
      <c r="E389" s="18" t="s">
        <v>319</v>
      </c>
      <c r="F389" s="17" t="s">
        <v>320</v>
      </c>
      <c r="G389" s="17" t="s">
        <v>321</v>
      </c>
      <c r="H389" s="17" t="s">
        <v>442</v>
      </c>
      <c r="I389" s="18" t="s">
        <v>487</v>
      </c>
      <c r="J389" s="18" t="s">
        <v>445</v>
      </c>
      <c r="K389" s="18" t="s">
        <v>482</v>
      </c>
      <c r="L389" s="17" t="s">
        <v>102</v>
      </c>
      <c r="M389" s="17" t="s">
        <v>601</v>
      </c>
      <c r="N389" s="19" t="s">
        <v>104</v>
      </c>
      <c r="O389" s="18" t="s">
        <v>102</v>
      </c>
      <c r="P389" s="18" t="s">
        <v>485</v>
      </c>
      <c r="Q389" s="18" t="s">
        <v>227</v>
      </c>
      <c r="R389" s="20" t="s">
        <v>22</v>
      </c>
      <c r="S389" s="11" t="s">
        <v>23</v>
      </c>
      <c r="T389" s="12">
        <v>0</v>
      </c>
      <c r="U389" s="12">
        <v>34900</v>
      </c>
      <c r="V389" s="9"/>
      <c r="W389" s="22">
        <v>34900</v>
      </c>
      <c r="X389" s="23">
        <v>1</v>
      </c>
      <c r="Y389" s="22">
        <v>0</v>
      </c>
      <c r="Z389" s="21"/>
      <c r="AA389" s="22">
        <v>31469.75</v>
      </c>
      <c r="AB389" s="22">
        <v>18055.809999999998</v>
      </c>
      <c r="AC389" s="21"/>
      <c r="AD389" s="22">
        <v>18055.809999999998</v>
      </c>
      <c r="AE389" s="23">
        <v>0.51735845272206293</v>
      </c>
      <c r="AF389" s="22">
        <v>16844.190000000002</v>
      </c>
      <c r="AG389" s="10">
        <v>300</v>
      </c>
      <c r="AH389" s="10">
        <v>3242.43</v>
      </c>
      <c r="AI389" s="10">
        <v>4650.41</v>
      </c>
      <c r="AJ389" s="10">
        <v>3852.12</v>
      </c>
      <c r="AK389" s="10">
        <v>0</v>
      </c>
      <c r="AL389" s="10">
        <v>1403.7</v>
      </c>
      <c r="AM389" s="10">
        <v>1271.3900000000001</v>
      </c>
      <c r="AN389" s="10">
        <v>0</v>
      </c>
      <c r="AO389" s="10">
        <v>3335.76</v>
      </c>
      <c r="AP389" s="10">
        <v>0</v>
      </c>
      <c r="AQ389" s="10">
        <v>4035.9900000000002</v>
      </c>
      <c r="AR389" s="10">
        <v>6053.9849999999997</v>
      </c>
      <c r="AS389" s="10">
        <v>6754.2150000000001</v>
      </c>
      <c r="AT389" s="13">
        <f t="shared" si="11"/>
        <v>34900</v>
      </c>
      <c r="AU389" s="13">
        <f t="shared" ref="AU389:AU452" si="12">+U389-AT389</f>
        <v>0</v>
      </c>
      <c r="AV389" s="68" t="str">
        <f>+IF(Tabla1[[#This Row],[NO CERT]]=0,"NO","SI")</f>
        <v>NO</v>
      </c>
      <c r="AZ389" t="s">
        <v>104</v>
      </c>
      <c r="BA389" t="s">
        <v>22</v>
      </c>
    </row>
    <row r="390" spans="1:53" x14ac:dyDescent="0.25">
      <c r="A390" s="15" t="s">
        <v>316</v>
      </c>
      <c r="B390" s="15" t="s">
        <v>318</v>
      </c>
      <c r="C390" s="16" t="s">
        <v>13</v>
      </c>
      <c r="D390" s="17" t="s">
        <v>661</v>
      </c>
      <c r="E390" s="18" t="s">
        <v>319</v>
      </c>
      <c r="F390" s="17" t="s">
        <v>320</v>
      </c>
      <c r="G390" s="17" t="s">
        <v>321</v>
      </c>
      <c r="H390" s="17" t="s">
        <v>442</v>
      </c>
      <c r="I390" s="18" t="s">
        <v>523</v>
      </c>
      <c r="J390" s="18" t="s">
        <v>445</v>
      </c>
      <c r="K390" s="18" t="s">
        <v>482</v>
      </c>
      <c r="L390" s="17" t="s">
        <v>102</v>
      </c>
      <c r="M390" s="17" t="s">
        <v>601</v>
      </c>
      <c r="N390" s="19" t="s">
        <v>104</v>
      </c>
      <c r="O390" s="18" t="s">
        <v>102</v>
      </c>
      <c r="P390" s="18" t="s">
        <v>485</v>
      </c>
      <c r="Q390" s="18" t="s">
        <v>228</v>
      </c>
      <c r="R390" s="20" t="s">
        <v>24</v>
      </c>
      <c r="S390" s="11" t="s">
        <v>25</v>
      </c>
      <c r="T390" s="12">
        <v>0</v>
      </c>
      <c r="U390" s="12">
        <v>41520</v>
      </c>
      <c r="V390" s="9"/>
      <c r="W390" s="22">
        <v>41520</v>
      </c>
      <c r="X390" s="23">
        <v>1</v>
      </c>
      <c r="Y390" s="22">
        <v>0</v>
      </c>
      <c r="Z390" s="21"/>
      <c r="AA390" s="22">
        <v>24353.65</v>
      </c>
      <c r="AB390" s="22">
        <v>24353.649999999998</v>
      </c>
      <c r="AC390" s="21"/>
      <c r="AD390" s="22">
        <v>24353.65</v>
      </c>
      <c r="AE390" s="23">
        <v>0.58655226396917148</v>
      </c>
      <c r="AF390" s="22">
        <v>17166.349999999999</v>
      </c>
      <c r="AG390" s="10">
        <v>4480</v>
      </c>
      <c r="AH390" s="10">
        <v>1827.3</v>
      </c>
      <c r="AI390" s="10">
        <v>2761.7</v>
      </c>
      <c r="AJ390" s="10">
        <v>550.13</v>
      </c>
      <c r="AK390" s="10">
        <v>640</v>
      </c>
      <c r="AL390" s="10">
        <v>1961</v>
      </c>
      <c r="AM390" s="10">
        <v>3126.86</v>
      </c>
      <c r="AN390" s="10">
        <v>5326.26</v>
      </c>
      <c r="AO390" s="10">
        <v>3680.4</v>
      </c>
      <c r="AP390" s="10">
        <v>2100.6349999999998</v>
      </c>
      <c r="AQ390" s="10">
        <v>4201.2699999999995</v>
      </c>
      <c r="AR390" s="10">
        <v>6301.9049999999997</v>
      </c>
      <c r="AS390" s="10">
        <v>4562.5400000000009</v>
      </c>
      <c r="AT390" s="13">
        <f t="shared" si="11"/>
        <v>41520</v>
      </c>
      <c r="AU390" s="13">
        <f t="shared" si="12"/>
        <v>0</v>
      </c>
      <c r="AV390" s="68" t="str">
        <f>+IF(Tabla1[[#This Row],[NO CERT]]=0,"NO","SI")</f>
        <v>NO</v>
      </c>
      <c r="AZ390" t="s">
        <v>104</v>
      </c>
      <c r="BA390" t="s">
        <v>24</v>
      </c>
    </row>
    <row r="391" spans="1:53" x14ac:dyDescent="0.25">
      <c r="A391" s="15" t="s">
        <v>316</v>
      </c>
      <c r="B391" s="15" t="s">
        <v>318</v>
      </c>
      <c r="C391" s="16" t="s">
        <v>13</v>
      </c>
      <c r="D391" s="17" t="s">
        <v>661</v>
      </c>
      <c r="E391" s="18" t="s">
        <v>319</v>
      </c>
      <c r="F391" s="17" t="s">
        <v>320</v>
      </c>
      <c r="G391" s="17" t="s">
        <v>321</v>
      </c>
      <c r="H391" s="17" t="s">
        <v>442</v>
      </c>
      <c r="I391" s="18" t="s">
        <v>452</v>
      </c>
      <c r="J391" s="18" t="s">
        <v>445</v>
      </c>
      <c r="K391" s="18" t="s">
        <v>482</v>
      </c>
      <c r="L391" s="17" t="s">
        <v>102</v>
      </c>
      <c r="M391" s="17" t="s">
        <v>601</v>
      </c>
      <c r="N391" s="19" t="s">
        <v>104</v>
      </c>
      <c r="O391" s="18" t="s">
        <v>102</v>
      </c>
      <c r="P391" s="18" t="s">
        <v>485</v>
      </c>
      <c r="Q391" s="18" t="s">
        <v>238</v>
      </c>
      <c r="R391" s="20" t="s">
        <v>26</v>
      </c>
      <c r="S391" s="11" t="s">
        <v>27</v>
      </c>
      <c r="T391" s="12">
        <v>0</v>
      </c>
      <c r="U391" s="12">
        <v>700</v>
      </c>
      <c r="V391" s="9"/>
      <c r="W391" s="22">
        <v>700</v>
      </c>
      <c r="X391" s="23">
        <v>1</v>
      </c>
      <c r="Y391" s="22">
        <v>0</v>
      </c>
      <c r="Z391" s="21"/>
      <c r="AA391" s="22">
        <v>104.4</v>
      </c>
      <c r="AB391" s="22">
        <v>104.4</v>
      </c>
      <c r="AC391" s="21"/>
      <c r="AD391" s="22">
        <v>104.4</v>
      </c>
      <c r="AE391" s="23">
        <v>0.14914285714285716</v>
      </c>
      <c r="AF391" s="22">
        <v>595.6</v>
      </c>
      <c r="AG391" s="10">
        <v>0</v>
      </c>
      <c r="AH391" s="10">
        <v>0</v>
      </c>
      <c r="AI391" s="10">
        <v>0</v>
      </c>
      <c r="AJ391" s="10">
        <v>0</v>
      </c>
      <c r="AK391" s="10">
        <v>0</v>
      </c>
      <c r="AL391" s="10">
        <v>0</v>
      </c>
      <c r="AM391" s="10">
        <v>52.2</v>
      </c>
      <c r="AN391" s="10">
        <v>52.2</v>
      </c>
      <c r="AO391" s="10">
        <v>0</v>
      </c>
      <c r="AP391" s="10">
        <v>70</v>
      </c>
      <c r="AQ391" s="10">
        <v>70</v>
      </c>
      <c r="AR391" s="10">
        <v>70</v>
      </c>
      <c r="AS391" s="10">
        <v>385.6</v>
      </c>
      <c r="AT391" s="13">
        <f t="shared" si="11"/>
        <v>700</v>
      </c>
      <c r="AU391" s="13">
        <f t="shared" si="12"/>
        <v>0</v>
      </c>
      <c r="AV391" s="68" t="str">
        <f>+IF(Tabla1[[#This Row],[NO CERT]]=0,"NO","SI")</f>
        <v>NO</v>
      </c>
      <c r="AZ391" t="s">
        <v>104</v>
      </c>
      <c r="BA391" t="s">
        <v>26</v>
      </c>
    </row>
    <row r="392" spans="1:53" x14ac:dyDescent="0.25">
      <c r="A392" s="15" t="s">
        <v>316</v>
      </c>
      <c r="B392" s="15" t="s">
        <v>318</v>
      </c>
      <c r="C392" s="16" t="s">
        <v>13</v>
      </c>
      <c r="D392" s="17" t="s">
        <v>661</v>
      </c>
      <c r="E392" s="18" t="s">
        <v>319</v>
      </c>
      <c r="F392" s="17" t="s">
        <v>320</v>
      </c>
      <c r="G392" s="17" t="s">
        <v>321</v>
      </c>
      <c r="H392" s="17" t="s">
        <v>442</v>
      </c>
      <c r="I392" s="18" t="s">
        <v>448</v>
      </c>
      <c r="J392" s="18" t="s">
        <v>440</v>
      </c>
      <c r="K392" s="18" t="s">
        <v>482</v>
      </c>
      <c r="L392" s="17" t="s">
        <v>102</v>
      </c>
      <c r="M392" s="17" t="s">
        <v>601</v>
      </c>
      <c r="N392" s="19" t="s">
        <v>104</v>
      </c>
      <c r="O392" s="18" t="s">
        <v>102</v>
      </c>
      <c r="P392" s="18" t="s">
        <v>485</v>
      </c>
      <c r="Q392" s="18" t="s">
        <v>239</v>
      </c>
      <c r="R392" s="20" t="s">
        <v>43</v>
      </c>
      <c r="S392" s="11" t="s">
        <v>44</v>
      </c>
      <c r="T392" s="12">
        <v>16800</v>
      </c>
      <c r="U392" s="12">
        <v>0</v>
      </c>
      <c r="V392" s="9"/>
      <c r="W392" s="22">
        <v>0</v>
      </c>
      <c r="X392" s="23">
        <v>0</v>
      </c>
      <c r="Y392" s="22">
        <v>0</v>
      </c>
      <c r="Z392" s="21"/>
      <c r="AA392" s="22">
        <v>0</v>
      </c>
      <c r="AB392" s="22">
        <v>0</v>
      </c>
      <c r="AC392" s="21"/>
      <c r="AD392" s="22">
        <v>0</v>
      </c>
      <c r="AE392" s="23">
        <v>0</v>
      </c>
      <c r="AF392" s="22">
        <v>0</v>
      </c>
      <c r="AG392" s="10">
        <v>0</v>
      </c>
      <c r="AH392" s="10">
        <v>0</v>
      </c>
      <c r="AI392" s="10">
        <v>0</v>
      </c>
      <c r="AJ392" s="10">
        <v>0</v>
      </c>
      <c r="AK392" s="10">
        <v>0</v>
      </c>
      <c r="AL392" s="10">
        <v>0</v>
      </c>
      <c r="AM392" s="10">
        <v>0</v>
      </c>
      <c r="AN392" s="10">
        <v>0</v>
      </c>
      <c r="AO392" s="10">
        <v>0</v>
      </c>
      <c r="AP392" s="10">
        <v>0</v>
      </c>
      <c r="AQ392" s="10">
        <v>0</v>
      </c>
      <c r="AR392" s="10">
        <v>0</v>
      </c>
      <c r="AS392" s="10">
        <v>0</v>
      </c>
      <c r="AT392" s="13">
        <f t="shared" si="11"/>
        <v>0</v>
      </c>
      <c r="AU392" s="13">
        <f t="shared" si="12"/>
        <v>0</v>
      </c>
      <c r="AV392" s="68" t="str">
        <f>+IF(Tabla1[[#This Row],[NO CERT]]=0,"NO","SI")</f>
        <v>NO</v>
      </c>
      <c r="AZ392" t="s">
        <v>104</v>
      </c>
      <c r="BA392" t="s">
        <v>43</v>
      </c>
    </row>
    <row r="393" spans="1:53" x14ac:dyDescent="0.25">
      <c r="A393" s="15" t="s">
        <v>316</v>
      </c>
      <c r="B393" s="15" t="s">
        <v>318</v>
      </c>
      <c r="C393" s="16" t="s">
        <v>13</v>
      </c>
      <c r="D393" s="17" t="s">
        <v>661</v>
      </c>
      <c r="E393" s="18" t="s">
        <v>319</v>
      </c>
      <c r="F393" s="17" t="s">
        <v>320</v>
      </c>
      <c r="G393" s="17" t="s">
        <v>321</v>
      </c>
      <c r="H393" s="17" t="s">
        <v>442</v>
      </c>
      <c r="I393" s="18" t="s">
        <v>448</v>
      </c>
      <c r="J393" s="18" t="s">
        <v>440</v>
      </c>
      <c r="K393" s="18" t="s">
        <v>482</v>
      </c>
      <c r="L393" s="17" t="s">
        <v>102</v>
      </c>
      <c r="M393" s="17" t="s">
        <v>601</v>
      </c>
      <c r="N393" s="19" t="s">
        <v>104</v>
      </c>
      <c r="O393" s="18" t="s">
        <v>102</v>
      </c>
      <c r="P393" s="18" t="s">
        <v>485</v>
      </c>
      <c r="Q393" s="18" t="s">
        <v>240</v>
      </c>
      <c r="R393" s="20" t="s">
        <v>46</v>
      </c>
      <c r="S393" s="11" t="s">
        <v>47</v>
      </c>
      <c r="T393" s="12">
        <v>6000</v>
      </c>
      <c r="U393" s="12">
        <v>0</v>
      </c>
      <c r="V393" s="9"/>
      <c r="W393" s="22">
        <v>0</v>
      </c>
      <c r="X393" s="23">
        <v>0</v>
      </c>
      <c r="Y393" s="22">
        <v>0</v>
      </c>
      <c r="Z393" s="21"/>
      <c r="AA393" s="22">
        <v>0</v>
      </c>
      <c r="AB393" s="22">
        <v>0</v>
      </c>
      <c r="AC393" s="21"/>
      <c r="AD393" s="22">
        <v>0</v>
      </c>
      <c r="AE393" s="23">
        <v>0</v>
      </c>
      <c r="AF393" s="22">
        <v>0</v>
      </c>
      <c r="AG393" s="10">
        <v>0</v>
      </c>
      <c r="AH393" s="10">
        <v>0</v>
      </c>
      <c r="AI393" s="10">
        <v>0</v>
      </c>
      <c r="AJ393" s="10">
        <v>0</v>
      </c>
      <c r="AK393" s="10">
        <v>0</v>
      </c>
      <c r="AL393" s="10">
        <v>0</v>
      </c>
      <c r="AM393" s="10">
        <v>0</v>
      </c>
      <c r="AN393" s="10">
        <v>0</v>
      </c>
      <c r="AO393" s="10">
        <v>0</v>
      </c>
      <c r="AP393" s="10">
        <v>0</v>
      </c>
      <c r="AQ393" s="10">
        <v>0</v>
      </c>
      <c r="AR393" s="10">
        <v>0</v>
      </c>
      <c r="AS393" s="10">
        <v>0</v>
      </c>
      <c r="AT393" s="13">
        <f t="shared" si="11"/>
        <v>0</v>
      </c>
      <c r="AU393" s="13">
        <f t="shared" si="12"/>
        <v>0</v>
      </c>
      <c r="AV393" s="68" t="str">
        <f>+IF(Tabla1[[#This Row],[NO CERT]]=0,"NO","SI")</f>
        <v>NO</v>
      </c>
      <c r="AZ393" t="s">
        <v>104</v>
      </c>
      <c r="BA393" t="s">
        <v>46</v>
      </c>
    </row>
    <row r="394" spans="1:53" x14ac:dyDescent="0.25">
      <c r="A394" s="15" t="s">
        <v>316</v>
      </c>
      <c r="B394" s="15" t="s">
        <v>318</v>
      </c>
      <c r="C394" s="16" t="s">
        <v>13</v>
      </c>
      <c r="D394" s="17" t="s">
        <v>661</v>
      </c>
      <c r="E394" s="18" t="s">
        <v>319</v>
      </c>
      <c r="F394" s="17" t="s">
        <v>320</v>
      </c>
      <c r="G394" s="17" t="s">
        <v>321</v>
      </c>
      <c r="H394" s="17" t="s">
        <v>442</v>
      </c>
      <c r="I394" s="18" t="s">
        <v>448</v>
      </c>
      <c r="J394" s="18" t="s">
        <v>440</v>
      </c>
      <c r="K394" s="18" t="s">
        <v>482</v>
      </c>
      <c r="L394" s="17" t="s">
        <v>102</v>
      </c>
      <c r="M394" s="17" t="s">
        <v>601</v>
      </c>
      <c r="N394" s="19" t="s">
        <v>104</v>
      </c>
      <c r="O394" s="18" t="s">
        <v>102</v>
      </c>
      <c r="P394" s="18" t="s">
        <v>485</v>
      </c>
      <c r="Q394" s="18" t="s">
        <v>243</v>
      </c>
      <c r="R394" s="20" t="s">
        <v>30</v>
      </c>
      <c r="S394" s="11" t="s">
        <v>31</v>
      </c>
      <c r="T394" s="12">
        <v>36000</v>
      </c>
      <c r="U394" s="12">
        <v>0</v>
      </c>
      <c r="V394" s="9"/>
      <c r="W394" s="22">
        <v>0</v>
      </c>
      <c r="X394" s="23">
        <v>0</v>
      </c>
      <c r="Y394" s="22">
        <v>0</v>
      </c>
      <c r="Z394" s="21"/>
      <c r="AA394" s="22">
        <v>0</v>
      </c>
      <c r="AB394" s="22">
        <v>0</v>
      </c>
      <c r="AC394" s="21"/>
      <c r="AD394" s="22">
        <v>0</v>
      </c>
      <c r="AE394" s="23">
        <v>0</v>
      </c>
      <c r="AF394" s="22">
        <v>0</v>
      </c>
      <c r="AG394" s="10">
        <v>0</v>
      </c>
      <c r="AH394" s="10">
        <v>0</v>
      </c>
      <c r="AI394" s="10">
        <v>0</v>
      </c>
      <c r="AJ394" s="10">
        <v>0</v>
      </c>
      <c r="AK394" s="10">
        <v>0</v>
      </c>
      <c r="AL394" s="10">
        <v>0</v>
      </c>
      <c r="AM394" s="10">
        <v>0</v>
      </c>
      <c r="AN394" s="10">
        <v>0</v>
      </c>
      <c r="AO394" s="10">
        <v>0</v>
      </c>
      <c r="AP394" s="10">
        <v>0</v>
      </c>
      <c r="AQ394" s="10">
        <v>0</v>
      </c>
      <c r="AR394" s="10">
        <v>0</v>
      </c>
      <c r="AS394" s="10">
        <v>0</v>
      </c>
      <c r="AT394" s="13">
        <f t="shared" ref="AT394:AT442" si="13">+SUM(AG394:AS394)</f>
        <v>0</v>
      </c>
      <c r="AU394" s="13">
        <f t="shared" si="12"/>
        <v>0</v>
      </c>
      <c r="AV394" s="68" t="str">
        <f>+IF(Tabla1[[#This Row],[NO CERT]]=0,"NO","SI")</f>
        <v>NO</v>
      </c>
      <c r="AZ394" t="s">
        <v>104</v>
      </c>
      <c r="BA394" t="s">
        <v>30</v>
      </c>
    </row>
    <row r="395" spans="1:53" x14ac:dyDescent="0.25">
      <c r="A395" s="15" t="s">
        <v>316</v>
      </c>
      <c r="B395" s="15" t="s">
        <v>318</v>
      </c>
      <c r="C395" s="16" t="s">
        <v>13</v>
      </c>
      <c r="D395" s="17" t="s">
        <v>661</v>
      </c>
      <c r="E395" s="18" t="s">
        <v>319</v>
      </c>
      <c r="F395" s="17" t="s">
        <v>320</v>
      </c>
      <c r="G395" s="17" t="s">
        <v>321</v>
      </c>
      <c r="H395" s="17" t="s">
        <v>442</v>
      </c>
      <c r="I395" s="18" t="s">
        <v>452</v>
      </c>
      <c r="J395" s="18" t="s">
        <v>445</v>
      </c>
      <c r="K395" s="18" t="s">
        <v>482</v>
      </c>
      <c r="L395" s="17" t="s">
        <v>102</v>
      </c>
      <c r="M395" s="17" t="s">
        <v>601</v>
      </c>
      <c r="N395" s="19" t="s">
        <v>104</v>
      </c>
      <c r="O395" s="18" t="s">
        <v>102</v>
      </c>
      <c r="P395" s="18" t="s">
        <v>485</v>
      </c>
      <c r="Q395" s="18" t="s">
        <v>244</v>
      </c>
      <c r="R395" s="20" t="s">
        <v>70</v>
      </c>
      <c r="S395" s="11" t="s">
        <v>71</v>
      </c>
      <c r="T395" s="12">
        <v>72000</v>
      </c>
      <c r="U395" s="12">
        <v>0</v>
      </c>
      <c r="V395" s="9"/>
      <c r="W395" s="22">
        <v>0</v>
      </c>
      <c r="X395" s="23">
        <v>0</v>
      </c>
      <c r="Y395" s="22">
        <v>0</v>
      </c>
      <c r="Z395" s="21"/>
      <c r="AA395" s="22">
        <v>0</v>
      </c>
      <c r="AB395" s="22">
        <v>0</v>
      </c>
      <c r="AC395" s="21"/>
      <c r="AD395" s="22">
        <v>0</v>
      </c>
      <c r="AE395" s="23">
        <v>0</v>
      </c>
      <c r="AF395" s="22">
        <v>0</v>
      </c>
      <c r="AG395" s="10">
        <v>0</v>
      </c>
      <c r="AH395" s="10">
        <v>0</v>
      </c>
      <c r="AI395" s="10">
        <v>0</v>
      </c>
      <c r="AJ395" s="10">
        <v>0</v>
      </c>
      <c r="AK395" s="10">
        <v>0</v>
      </c>
      <c r="AL395" s="10">
        <v>0</v>
      </c>
      <c r="AM395" s="10">
        <v>0</v>
      </c>
      <c r="AN395" s="10">
        <v>0</v>
      </c>
      <c r="AO395" s="10">
        <v>0</v>
      </c>
      <c r="AP395" s="10">
        <v>0</v>
      </c>
      <c r="AQ395" s="10">
        <v>0</v>
      </c>
      <c r="AR395" s="10">
        <v>0</v>
      </c>
      <c r="AS395" s="10">
        <v>0</v>
      </c>
      <c r="AT395" s="13">
        <f t="shared" si="13"/>
        <v>0</v>
      </c>
      <c r="AU395" s="13">
        <f t="shared" si="12"/>
        <v>0</v>
      </c>
      <c r="AV395" s="68" t="str">
        <f>+IF(Tabla1[[#This Row],[NO CERT]]=0,"NO","SI")</f>
        <v>NO</v>
      </c>
      <c r="AZ395" t="s">
        <v>104</v>
      </c>
      <c r="BA395" t="s">
        <v>70</v>
      </c>
    </row>
    <row r="396" spans="1:53" x14ac:dyDescent="0.25">
      <c r="A396" s="15" t="s">
        <v>316</v>
      </c>
      <c r="B396" s="15" t="s">
        <v>318</v>
      </c>
      <c r="C396" s="16" t="s">
        <v>13</v>
      </c>
      <c r="D396" s="17" t="s">
        <v>661</v>
      </c>
      <c r="E396" s="18" t="s">
        <v>319</v>
      </c>
      <c r="F396" s="17" t="s">
        <v>320</v>
      </c>
      <c r="G396" s="17" t="s">
        <v>321</v>
      </c>
      <c r="H396" s="17" t="s">
        <v>442</v>
      </c>
      <c r="I396" s="18" t="s">
        <v>447</v>
      </c>
      <c r="J396" s="18" t="s">
        <v>445</v>
      </c>
      <c r="K396" s="18" t="s">
        <v>482</v>
      </c>
      <c r="L396" s="17" t="s">
        <v>102</v>
      </c>
      <c r="M396" s="17" t="s">
        <v>601</v>
      </c>
      <c r="N396" s="19" t="s">
        <v>104</v>
      </c>
      <c r="O396" s="18" t="s">
        <v>102</v>
      </c>
      <c r="P396" s="18" t="s">
        <v>485</v>
      </c>
      <c r="Q396" s="18" t="s">
        <v>251</v>
      </c>
      <c r="R396" s="20" t="s">
        <v>35</v>
      </c>
      <c r="S396" s="11" t="s">
        <v>36</v>
      </c>
      <c r="T396" s="12">
        <v>360000</v>
      </c>
      <c r="U396" s="12">
        <v>0</v>
      </c>
      <c r="V396" s="9"/>
      <c r="W396" s="22">
        <v>0</v>
      </c>
      <c r="X396" s="23">
        <v>0</v>
      </c>
      <c r="Y396" s="22">
        <v>0</v>
      </c>
      <c r="Z396" s="21"/>
      <c r="AA396" s="22">
        <v>0</v>
      </c>
      <c r="AB396" s="22">
        <v>0</v>
      </c>
      <c r="AC396" s="21"/>
      <c r="AD396" s="22">
        <v>0</v>
      </c>
      <c r="AE396" s="23">
        <v>0</v>
      </c>
      <c r="AF396" s="22">
        <v>0</v>
      </c>
      <c r="AG396" s="10">
        <v>0</v>
      </c>
      <c r="AH396" s="10">
        <v>0</v>
      </c>
      <c r="AI396" s="10">
        <v>0</v>
      </c>
      <c r="AJ396" s="10">
        <v>0</v>
      </c>
      <c r="AK396" s="10">
        <v>0</v>
      </c>
      <c r="AL396" s="10">
        <v>0</v>
      </c>
      <c r="AM396" s="10">
        <v>0</v>
      </c>
      <c r="AN396" s="10">
        <v>0</v>
      </c>
      <c r="AO396" s="10">
        <v>0</v>
      </c>
      <c r="AP396" s="10">
        <v>0</v>
      </c>
      <c r="AQ396" s="10">
        <v>0</v>
      </c>
      <c r="AR396" s="10">
        <v>0</v>
      </c>
      <c r="AS396" s="10">
        <v>0</v>
      </c>
      <c r="AT396" s="13">
        <f t="shared" si="13"/>
        <v>0</v>
      </c>
      <c r="AU396" s="13">
        <f t="shared" si="12"/>
        <v>0</v>
      </c>
      <c r="AV396" s="68" t="str">
        <f>+IF(Tabla1[[#This Row],[NO CERT]]=0,"NO","SI")</f>
        <v>NO</v>
      </c>
      <c r="AZ396" t="s">
        <v>104</v>
      </c>
      <c r="BA396" t="s">
        <v>35</v>
      </c>
    </row>
    <row r="397" spans="1:53" x14ac:dyDescent="0.25">
      <c r="A397" s="15" t="s">
        <v>316</v>
      </c>
      <c r="B397" s="15" t="s">
        <v>318</v>
      </c>
      <c r="C397" s="16" t="s">
        <v>13</v>
      </c>
      <c r="D397" s="17" t="s">
        <v>661</v>
      </c>
      <c r="E397" s="18" t="s">
        <v>319</v>
      </c>
      <c r="F397" s="17" t="s">
        <v>320</v>
      </c>
      <c r="G397" s="17" t="s">
        <v>321</v>
      </c>
      <c r="H397" s="17" t="s">
        <v>442</v>
      </c>
      <c r="I397" s="18" t="s">
        <v>450</v>
      </c>
      <c r="J397" s="18" t="s">
        <v>445</v>
      </c>
      <c r="K397" s="18" t="s">
        <v>482</v>
      </c>
      <c r="L397" s="17" t="s">
        <v>102</v>
      </c>
      <c r="M397" s="17" t="s">
        <v>601</v>
      </c>
      <c r="N397" s="19" t="s">
        <v>104</v>
      </c>
      <c r="O397" s="18" t="s">
        <v>102</v>
      </c>
      <c r="P397" s="18" t="s">
        <v>485</v>
      </c>
      <c r="Q397" s="18" t="s">
        <v>655</v>
      </c>
      <c r="R397" s="20" t="s">
        <v>41</v>
      </c>
      <c r="S397" s="11" t="s">
        <v>657</v>
      </c>
      <c r="T397" s="12">
        <v>84000</v>
      </c>
      <c r="U397" s="12">
        <v>266000</v>
      </c>
      <c r="V397" s="9"/>
      <c r="W397" s="22">
        <v>249000</v>
      </c>
      <c r="X397" s="23">
        <v>0.93609022556390975</v>
      </c>
      <c r="Y397" s="22">
        <v>17000</v>
      </c>
      <c r="Z397" s="21"/>
      <c r="AA397" s="22">
        <v>249000</v>
      </c>
      <c r="AB397" s="22">
        <v>228000</v>
      </c>
      <c r="AC397" s="21"/>
      <c r="AD397" s="22">
        <v>219500</v>
      </c>
      <c r="AE397" s="23">
        <v>0.82518796992481203</v>
      </c>
      <c r="AF397" s="22">
        <v>29500</v>
      </c>
      <c r="AG397" s="10">
        <v>0</v>
      </c>
      <c r="AH397" s="10">
        <v>27000</v>
      </c>
      <c r="AI397" s="10">
        <v>32000</v>
      </c>
      <c r="AJ397" s="10">
        <v>53500</v>
      </c>
      <c r="AK397" s="10">
        <v>17500</v>
      </c>
      <c r="AL397" s="10">
        <v>24500</v>
      </c>
      <c r="AM397" s="10">
        <v>29500</v>
      </c>
      <c r="AN397" s="10">
        <v>19500</v>
      </c>
      <c r="AO397" s="10">
        <v>16000</v>
      </c>
      <c r="AP397" s="10">
        <v>0</v>
      </c>
      <c r="AQ397" s="10">
        <v>7500</v>
      </c>
      <c r="AR397" s="10">
        <v>27000</v>
      </c>
      <c r="AS397" s="10">
        <v>12000</v>
      </c>
      <c r="AT397" s="13">
        <f t="shared" si="13"/>
        <v>266000</v>
      </c>
      <c r="AU397" s="13">
        <f t="shared" si="12"/>
        <v>0</v>
      </c>
      <c r="AV397" s="68" t="str">
        <f>+IF(Tabla1[[#This Row],[NO CERT]]=0,"NO","SI")</f>
        <v>SI</v>
      </c>
      <c r="AZ397" t="s">
        <v>104</v>
      </c>
      <c r="BA397" t="s">
        <v>41</v>
      </c>
    </row>
    <row r="398" spans="1:53" x14ac:dyDescent="0.25">
      <c r="A398" s="15" t="s">
        <v>527</v>
      </c>
      <c r="B398" s="15" t="s">
        <v>318</v>
      </c>
      <c r="C398" s="16" t="s">
        <v>13</v>
      </c>
      <c r="D398" s="17" t="s">
        <v>661</v>
      </c>
      <c r="E398" s="18" t="s">
        <v>319</v>
      </c>
      <c r="F398" s="17" t="s">
        <v>320</v>
      </c>
      <c r="G398" s="17" t="s">
        <v>321</v>
      </c>
      <c r="H398" s="17" t="s">
        <v>442</v>
      </c>
      <c r="I398" s="18" t="s">
        <v>444</v>
      </c>
      <c r="J398" s="18" t="s">
        <v>440</v>
      </c>
      <c r="K398" s="18" t="s">
        <v>556</v>
      </c>
      <c r="L398" s="17" t="s">
        <v>499</v>
      </c>
      <c r="M398" s="17" t="s">
        <v>636</v>
      </c>
      <c r="N398" s="19" t="s">
        <v>105</v>
      </c>
      <c r="O398" s="18" t="s">
        <v>499</v>
      </c>
      <c r="P398" s="18" t="s">
        <v>651</v>
      </c>
      <c r="Q398" s="18" t="s">
        <v>652</v>
      </c>
      <c r="R398" s="20" t="s">
        <v>578</v>
      </c>
      <c r="S398" s="11" t="s">
        <v>581</v>
      </c>
      <c r="T398" s="12">
        <v>600</v>
      </c>
      <c r="U398" s="12">
        <v>600</v>
      </c>
      <c r="V398" s="9"/>
      <c r="W398" s="22">
        <v>300</v>
      </c>
      <c r="X398" s="23">
        <v>0.5</v>
      </c>
      <c r="Y398" s="22">
        <v>300</v>
      </c>
      <c r="Z398" s="21"/>
      <c r="AA398" s="22">
        <v>300</v>
      </c>
      <c r="AB398" s="22">
        <v>0</v>
      </c>
      <c r="AC398" s="21"/>
      <c r="AD398" s="22">
        <v>0</v>
      </c>
      <c r="AE398" s="23">
        <v>0</v>
      </c>
      <c r="AF398" s="22">
        <v>300</v>
      </c>
      <c r="AG398" s="10">
        <v>0</v>
      </c>
      <c r="AH398" s="10">
        <v>0</v>
      </c>
      <c r="AI398" s="10">
        <v>0</v>
      </c>
      <c r="AJ398" s="10">
        <v>0</v>
      </c>
      <c r="AK398" s="10">
        <v>0</v>
      </c>
      <c r="AL398" s="10">
        <v>0</v>
      </c>
      <c r="AM398" s="10">
        <v>0</v>
      </c>
      <c r="AN398" s="10">
        <v>0</v>
      </c>
      <c r="AO398" s="10">
        <v>0</v>
      </c>
      <c r="AP398" s="10">
        <v>0</v>
      </c>
      <c r="AQ398" s="10">
        <v>0</v>
      </c>
      <c r="AR398" s="10">
        <v>0</v>
      </c>
      <c r="AS398" s="10">
        <v>600</v>
      </c>
      <c r="AT398" s="13">
        <f t="shared" si="13"/>
        <v>600</v>
      </c>
      <c r="AU398" s="13">
        <f t="shared" si="12"/>
        <v>0</v>
      </c>
      <c r="AV398" s="68" t="str">
        <f>+IF(Tabla1[[#This Row],[NO CERT]]=0,"NO","SI")</f>
        <v>SI</v>
      </c>
      <c r="AZ398" t="s">
        <v>105</v>
      </c>
      <c r="BA398" t="s">
        <v>578</v>
      </c>
    </row>
    <row r="399" spans="1:53" x14ac:dyDescent="0.25">
      <c r="A399" s="15" t="s">
        <v>527</v>
      </c>
      <c r="B399" s="15" t="s">
        <v>318</v>
      </c>
      <c r="C399" s="16" t="s">
        <v>13</v>
      </c>
      <c r="D399" s="17" t="s">
        <v>661</v>
      </c>
      <c r="E399" s="18" t="s">
        <v>319</v>
      </c>
      <c r="F399" s="17" t="s">
        <v>320</v>
      </c>
      <c r="G399" s="17" t="s">
        <v>321</v>
      </c>
      <c r="H399" s="17" t="s">
        <v>442</v>
      </c>
      <c r="I399" s="18" t="s">
        <v>444</v>
      </c>
      <c r="J399" s="18" t="s">
        <v>440</v>
      </c>
      <c r="K399" s="18" t="s">
        <v>556</v>
      </c>
      <c r="L399" s="17" t="s">
        <v>499</v>
      </c>
      <c r="M399" s="17" t="s">
        <v>636</v>
      </c>
      <c r="N399" s="19" t="s">
        <v>105</v>
      </c>
      <c r="O399" s="18" t="s">
        <v>499</v>
      </c>
      <c r="P399" s="18" t="s">
        <v>651</v>
      </c>
      <c r="Q399" s="18" t="s">
        <v>660</v>
      </c>
      <c r="R399" s="20" t="s">
        <v>658</v>
      </c>
      <c r="S399" s="11" t="s">
        <v>659</v>
      </c>
      <c r="T399" s="12">
        <v>0</v>
      </c>
      <c r="U399" s="12">
        <v>23755</v>
      </c>
      <c r="V399" s="9"/>
      <c r="W399" s="22">
        <v>18769</v>
      </c>
      <c r="X399" s="23">
        <v>0.79010734582193221</v>
      </c>
      <c r="Y399" s="22">
        <v>4986</v>
      </c>
      <c r="Z399" s="21"/>
      <c r="AA399" s="22">
        <v>18769</v>
      </c>
      <c r="AB399" s="22">
        <v>10811.71</v>
      </c>
      <c r="AC399" s="21"/>
      <c r="AD399" s="22">
        <v>8311.7099999999991</v>
      </c>
      <c r="AE399" s="23">
        <v>0.34989307514207529</v>
      </c>
      <c r="AF399" s="22">
        <v>10457.290000000001</v>
      </c>
      <c r="AG399" s="10">
        <v>2614.19</v>
      </c>
      <c r="AH399" s="10">
        <v>2614.19</v>
      </c>
      <c r="AI399" s="10">
        <v>0</v>
      </c>
      <c r="AJ399" s="10">
        <v>0</v>
      </c>
      <c r="AK399" s="10">
        <v>0</v>
      </c>
      <c r="AL399" s="10">
        <v>0</v>
      </c>
      <c r="AM399" s="10">
        <v>0</v>
      </c>
      <c r="AN399" s="10">
        <v>3083.33</v>
      </c>
      <c r="AO399" s="10">
        <v>0</v>
      </c>
      <c r="AP399" s="10">
        <v>2614.19</v>
      </c>
      <c r="AQ399" s="10">
        <v>2614.19</v>
      </c>
      <c r="AR399" s="10">
        <v>2614.19</v>
      </c>
      <c r="AS399" s="10">
        <v>7600.7199999999993</v>
      </c>
      <c r="AT399" s="13">
        <f t="shared" si="13"/>
        <v>23755</v>
      </c>
      <c r="AU399" s="13">
        <f t="shared" si="12"/>
        <v>0</v>
      </c>
      <c r="AV399" s="68" t="str">
        <f>+IF(Tabla1[[#This Row],[NO CERT]]=0,"NO","SI")</f>
        <v>SI</v>
      </c>
      <c r="AZ399" t="s">
        <v>105</v>
      </c>
      <c r="BA399" t="s">
        <v>658</v>
      </c>
    </row>
    <row r="400" spans="1:53" x14ac:dyDescent="0.25">
      <c r="A400" s="15" t="s">
        <v>527</v>
      </c>
      <c r="B400" s="15" t="s">
        <v>318</v>
      </c>
      <c r="C400" s="16" t="s">
        <v>13</v>
      </c>
      <c r="D400" s="17" t="s">
        <v>661</v>
      </c>
      <c r="E400" s="18" t="s">
        <v>319</v>
      </c>
      <c r="F400" s="17" t="s">
        <v>320</v>
      </c>
      <c r="G400" s="17" t="s">
        <v>321</v>
      </c>
      <c r="H400" s="17" t="s">
        <v>442</v>
      </c>
      <c r="I400" s="18" t="s">
        <v>444</v>
      </c>
      <c r="J400" s="18" t="s">
        <v>440</v>
      </c>
      <c r="K400" s="18" t="s">
        <v>556</v>
      </c>
      <c r="L400" s="17" t="s">
        <v>499</v>
      </c>
      <c r="M400" s="17" t="s">
        <v>636</v>
      </c>
      <c r="N400" s="19" t="s">
        <v>105</v>
      </c>
      <c r="O400" s="18" t="s">
        <v>499</v>
      </c>
      <c r="P400" s="18" t="s">
        <v>651</v>
      </c>
      <c r="Q400" s="18" t="s">
        <v>653</v>
      </c>
      <c r="R400" s="20" t="s">
        <v>577</v>
      </c>
      <c r="S400" s="11" t="s">
        <v>580</v>
      </c>
      <c r="T400" s="12">
        <v>30780</v>
      </c>
      <c r="U400" s="12">
        <v>0</v>
      </c>
      <c r="V400" s="9"/>
      <c r="W400" s="22">
        <v>0</v>
      </c>
      <c r="X400" s="23">
        <v>0</v>
      </c>
      <c r="Y400" s="22">
        <v>0</v>
      </c>
      <c r="Z400" s="21"/>
      <c r="AA400" s="22">
        <v>0</v>
      </c>
      <c r="AB400" s="22">
        <v>0</v>
      </c>
      <c r="AC400" s="21"/>
      <c r="AD400" s="22">
        <v>0</v>
      </c>
      <c r="AE400" s="23">
        <v>0</v>
      </c>
      <c r="AF400" s="22">
        <v>0</v>
      </c>
      <c r="AG400" s="10">
        <v>0</v>
      </c>
      <c r="AH400" s="10">
        <v>0</v>
      </c>
      <c r="AI400" s="10">
        <v>0</v>
      </c>
      <c r="AJ400" s="10">
        <v>0</v>
      </c>
      <c r="AK400" s="10">
        <v>0</v>
      </c>
      <c r="AL400" s="10">
        <v>0</v>
      </c>
      <c r="AM400" s="10">
        <v>0</v>
      </c>
      <c r="AN400" s="10">
        <v>0</v>
      </c>
      <c r="AO400" s="10">
        <v>0</v>
      </c>
      <c r="AP400" s="10">
        <v>0</v>
      </c>
      <c r="AQ400" s="10">
        <v>0</v>
      </c>
      <c r="AR400" s="10">
        <v>0</v>
      </c>
      <c r="AS400" s="10">
        <v>0</v>
      </c>
      <c r="AT400" s="13">
        <f t="shared" si="13"/>
        <v>0</v>
      </c>
      <c r="AU400" s="13">
        <f t="shared" si="12"/>
        <v>0</v>
      </c>
      <c r="AV400" s="68" t="str">
        <f>+IF(Tabla1[[#This Row],[NO CERT]]=0,"NO","SI")</f>
        <v>NO</v>
      </c>
      <c r="AZ400" t="s">
        <v>105</v>
      </c>
      <c r="BA400" t="s">
        <v>577</v>
      </c>
    </row>
    <row r="401" spans="1:53" x14ac:dyDescent="0.25">
      <c r="A401" s="15" t="s">
        <v>527</v>
      </c>
      <c r="B401" s="15" t="s">
        <v>318</v>
      </c>
      <c r="C401" s="16" t="s">
        <v>13</v>
      </c>
      <c r="D401" s="17" t="s">
        <v>661</v>
      </c>
      <c r="E401" s="18" t="s">
        <v>319</v>
      </c>
      <c r="F401" s="17" t="s">
        <v>320</v>
      </c>
      <c r="G401" s="17" t="s">
        <v>321</v>
      </c>
      <c r="H401" s="17" t="s">
        <v>442</v>
      </c>
      <c r="I401" s="18" t="s">
        <v>444</v>
      </c>
      <c r="J401" s="18" t="s">
        <v>440</v>
      </c>
      <c r="K401" s="18" t="s">
        <v>556</v>
      </c>
      <c r="L401" s="17" t="s">
        <v>499</v>
      </c>
      <c r="M401" s="17" t="s">
        <v>636</v>
      </c>
      <c r="N401" s="19" t="s">
        <v>105</v>
      </c>
      <c r="O401" s="18" t="s">
        <v>499</v>
      </c>
      <c r="P401" s="18" t="s">
        <v>651</v>
      </c>
      <c r="Q401" s="18" t="s">
        <v>654</v>
      </c>
      <c r="R401" s="20" t="s">
        <v>579</v>
      </c>
      <c r="S401" s="11" t="s">
        <v>582</v>
      </c>
      <c r="T401" s="12">
        <v>2580</v>
      </c>
      <c r="U401" s="12">
        <v>2508</v>
      </c>
      <c r="V401" s="9"/>
      <c r="W401" s="22">
        <v>1461</v>
      </c>
      <c r="X401" s="23">
        <v>0.58253588516746413</v>
      </c>
      <c r="Y401" s="22">
        <v>1047</v>
      </c>
      <c r="Z401" s="21"/>
      <c r="AA401" s="22">
        <v>1461</v>
      </c>
      <c r="AB401" s="22">
        <v>834.32</v>
      </c>
      <c r="AC401" s="21"/>
      <c r="AD401" s="22">
        <v>625.74</v>
      </c>
      <c r="AE401" s="23">
        <v>0.24949760765550238</v>
      </c>
      <c r="AF401" s="22">
        <v>835.26</v>
      </c>
      <c r="AG401" s="10">
        <v>208.58</v>
      </c>
      <c r="AH401" s="10">
        <v>208.58</v>
      </c>
      <c r="AI401" s="10">
        <v>0</v>
      </c>
      <c r="AJ401" s="10">
        <v>0</v>
      </c>
      <c r="AK401" s="10">
        <v>0</v>
      </c>
      <c r="AL401" s="10">
        <v>0</v>
      </c>
      <c r="AM401" s="10">
        <v>0</v>
      </c>
      <c r="AN401" s="10">
        <v>208.58</v>
      </c>
      <c r="AO401" s="10">
        <v>0</v>
      </c>
      <c r="AP401" s="10">
        <v>209</v>
      </c>
      <c r="AQ401" s="10">
        <v>209</v>
      </c>
      <c r="AR401" s="10">
        <v>209</v>
      </c>
      <c r="AS401" s="10">
        <v>1255.26</v>
      </c>
      <c r="AT401" s="13">
        <f t="shared" si="13"/>
        <v>2508</v>
      </c>
      <c r="AU401" s="13">
        <f t="shared" si="12"/>
        <v>0</v>
      </c>
      <c r="AV401" s="68" t="str">
        <f>+IF(Tabla1[[#This Row],[NO CERT]]=0,"NO","SI")</f>
        <v>SI</v>
      </c>
      <c r="AZ401" t="s">
        <v>105</v>
      </c>
      <c r="BA401" t="s">
        <v>579</v>
      </c>
    </row>
    <row r="402" spans="1:53" x14ac:dyDescent="0.25">
      <c r="A402" s="15" t="s">
        <v>527</v>
      </c>
      <c r="B402" s="15" t="s">
        <v>318</v>
      </c>
      <c r="C402" s="16" t="s">
        <v>13</v>
      </c>
      <c r="D402" s="17" t="s">
        <v>661</v>
      </c>
      <c r="E402" s="18" t="s">
        <v>319</v>
      </c>
      <c r="F402" s="17" t="s">
        <v>320</v>
      </c>
      <c r="G402" s="17" t="s">
        <v>321</v>
      </c>
      <c r="H402" s="17" t="s">
        <v>442</v>
      </c>
      <c r="I402" s="18" t="s">
        <v>452</v>
      </c>
      <c r="J402" s="18" t="s">
        <v>445</v>
      </c>
      <c r="K402" s="18" t="s">
        <v>556</v>
      </c>
      <c r="L402" s="17" t="s">
        <v>499</v>
      </c>
      <c r="M402" s="17" t="s">
        <v>636</v>
      </c>
      <c r="N402" s="19" t="s">
        <v>105</v>
      </c>
      <c r="O402" s="18" t="s">
        <v>499</v>
      </c>
      <c r="P402" s="18" t="s">
        <v>485</v>
      </c>
      <c r="Q402" s="18" t="s">
        <v>234</v>
      </c>
      <c r="R402" s="20" t="s">
        <v>15</v>
      </c>
      <c r="S402" s="11" t="s">
        <v>16</v>
      </c>
      <c r="T402" s="12">
        <v>0</v>
      </c>
      <c r="U402" s="12">
        <v>5357</v>
      </c>
      <c r="V402" s="9"/>
      <c r="W402" s="22">
        <v>5357</v>
      </c>
      <c r="X402" s="23">
        <v>1</v>
      </c>
      <c r="Y402" s="22">
        <v>0</v>
      </c>
      <c r="Z402" s="21"/>
      <c r="AA402" s="22">
        <v>5357</v>
      </c>
      <c r="AB402" s="22">
        <v>1122.93</v>
      </c>
      <c r="AC402" s="21"/>
      <c r="AD402" s="22">
        <v>1122.93</v>
      </c>
      <c r="AE402" s="23">
        <v>0.20961918984506256</v>
      </c>
      <c r="AF402" s="22">
        <v>4234.07</v>
      </c>
      <c r="AG402" s="10">
        <v>0</v>
      </c>
      <c r="AH402" s="10">
        <v>500</v>
      </c>
      <c r="AI402" s="10">
        <v>0</v>
      </c>
      <c r="AJ402" s="10">
        <v>0</v>
      </c>
      <c r="AK402" s="10">
        <v>165.7</v>
      </c>
      <c r="AL402" s="10">
        <v>0</v>
      </c>
      <c r="AM402" s="10">
        <v>0</v>
      </c>
      <c r="AN402" s="10">
        <v>0</v>
      </c>
      <c r="AO402" s="10">
        <v>457.23</v>
      </c>
      <c r="AP402" s="10">
        <v>1058.5174999999999</v>
      </c>
      <c r="AQ402" s="10">
        <v>1058.5174999999999</v>
      </c>
      <c r="AR402" s="10">
        <v>1058.5174999999999</v>
      </c>
      <c r="AS402" s="10">
        <v>1058.5174999999999</v>
      </c>
      <c r="AT402" s="13">
        <f t="shared" si="13"/>
        <v>5357</v>
      </c>
      <c r="AU402" s="13">
        <f t="shared" si="12"/>
        <v>0</v>
      </c>
      <c r="AV402" s="68" t="str">
        <f>+IF(Tabla1[[#This Row],[NO CERT]]=0,"NO","SI")</f>
        <v>NO</v>
      </c>
      <c r="AZ402" t="s">
        <v>105</v>
      </c>
      <c r="BA402" t="s">
        <v>15</v>
      </c>
    </row>
    <row r="403" spans="1:53" x14ac:dyDescent="0.25">
      <c r="A403" s="15" t="s">
        <v>527</v>
      </c>
      <c r="B403" s="15" t="s">
        <v>318</v>
      </c>
      <c r="C403" s="16" t="s">
        <v>13</v>
      </c>
      <c r="D403" s="17" t="s">
        <v>661</v>
      </c>
      <c r="E403" s="18" t="s">
        <v>319</v>
      </c>
      <c r="F403" s="17" t="s">
        <v>320</v>
      </c>
      <c r="G403" s="17" t="s">
        <v>321</v>
      </c>
      <c r="H403" s="17" t="s">
        <v>442</v>
      </c>
      <c r="I403" s="18" t="s">
        <v>487</v>
      </c>
      <c r="J403" s="18" t="s">
        <v>445</v>
      </c>
      <c r="K403" s="18" t="s">
        <v>556</v>
      </c>
      <c r="L403" s="17" t="s">
        <v>499</v>
      </c>
      <c r="M403" s="17" t="s">
        <v>636</v>
      </c>
      <c r="N403" s="19" t="s">
        <v>105</v>
      </c>
      <c r="O403" s="18" t="s">
        <v>499</v>
      </c>
      <c r="P403" s="18" t="s">
        <v>485</v>
      </c>
      <c r="Q403" s="18" t="s">
        <v>227</v>
      </c>
      <c r="R403" s="20" t="s">
        <v>22</v>
      </c>
      <c r="S403" s="11" t="s">
        <v>23</v>
      </c>
      <c r="T403" s="12">
        <v>0</v>
      </c>
      <c r="U403" s="12">
        <v>2500</v>
      </c>
      <c r="V403" s="9"/>
      <c r="W403" s="22">
        <v>2500</v>
      </c>
      <c r="X403" s="23">
        <v>1</v>
      </c>
      <c r="Y403" s="22">
        <v>0</v>
      </c>
      <c r="Z403" s="21"/>
      <c r="AA403" s="22">
        <v>2500</v>
      </c>
      <c r="AB403" s="22">
        <v>0</v>
      </c>
      <c r="AC403" s="21"/>
      <c r="AD403" s="22">
        <v>0</v>
      </c>
      <c r="AE403" s="23">
        <v>0</v>
      </c>
      <c r="AF403" s="22">
        <v>2500</v>
      </c>
      <c r="AG403" s="10">
        <v>0</v>
      </c>
      <c r="AH403" s="10">
        <v>0</v>
      </c>
      <c r="AI403" s="10">
        <v>0</v>
      </c>
      <c r="AJ403" s="10">
        <v>0</v>
      </c>
      <c r="AK403" s="10">
        <v>0</v>
      </c>
      <c r="AL403" s="10">
        <v>0</v>
      </c>
      <c r="AM403" s="10">
        <v>0</v>
      </c>
      <c r="AN403" s="10">
        <v>0</v>
      </c>
      <c r="AO403" s="10">
        <v>0</v>
      </c>
      <c r="AP403" s="10">
        <v>500</v>
      </c>
      <c r="AQ403" s="10">
        <v>500</v>
      </c>
      <c r="AR403" s="10">
        <v>500</v>
      </c>
      <c r="AS403" s="10">
        <v>1000</v>
      </c>
      <c r="AT403" s="13">
        <f t="shared" si="13"/>
        <v>2500</v>
      </c>
      <c r="AU403" s="13">
        <f t="shared" si="12"/>
        <v>0</v>
      </c>
      <c r="AV403" s="68" t="str">
        <f>+IF(Tabla1[[#This Row],[NO CERT]]=0,"NO","SI")</f>
        <v>NO</v>
      </c>
      <c r="AZ403" t="s">
        <v>105</v>
      </c>
      <c r="BA403" t="s">
        <v>22</v>
      </c>
    </row>
    <row r="404" spans="1:53" x14ac:dyDescent="0.25">
      <c r="A404" s="15" t="s">
        <v>527</v>
      </c>
      <c r="B404" s="15" t="s">
        <v>318</v>
      </c>
      <c r="C404" s="16" t="s">
        <v>13</v>
      </c>
      <c r="D404" s="17" t="s">
        <v>661</v>
      </c>
      <c r="E404" s="18" t="s">
        <v>319</v>
      </c>
      <c r="F404" s="17" t="s">
        <v>320</v>
      </c>
      <c r="G404" s="17" t="s">
        <v>321</v>
      </c>
      <c r="H404" s="17" t="s">
        <v>442</v>
      </c>
      <c r="I404" s="18" t="s">
        <v>523</v>
      </c>
      <c r="J404" s="18" t="s">
        <v>445</v>
      </c>
      <c r="K404" s="18" t="s">
        <v>556</v>
      </c>
      <c r="L404" s="17" t="s">
        <v>499</v>
      </c>
      <c r="M404" s="17" t="s">
        <v>636</v>
      </c>
      <c r="N404" s="19" t="s">
        <v>105</v>
      </c>
      <c r="O404" s="18" t="s">
        <v>499</v>
      </c>
      <c r="P404" s="18" t="s">
        <v>485</v>
      </c>
      <c r="Q404" s="18" t="s">
        <v>228</v>
      </c>
      <c r="R404" s="20" t="s">
        <v>24</v>
      </c>
      <c r="S404" s="11" t="s">
        <v>25</v>
      </c>
      <c r="T404" s="12">
        <v>0</v>
      </c>
      <c r="U404" s="12">
        <v>2500</v>
      </c>
      <c r="V404" s="9"/>
      <c r="W404" s="22">
        <v>2500</v>
      </c>
      <c r="X404" s="23">
        <v>1</v>
      </c>
      <c r="Y404" s="22">
        <v>0</v>
      </c>
      <c r="Z404" s="21"/>
      <c r="AA404" s="22">
        <v>2500</v>
      </c>
      <c r="AB404" s="22">
        <v>0</v>
      </c>
      <c r="AC404" s="21"/>
      <c r="AD404" s="22">
        <v>0</v>
      </c>
      <c r="AE404" s="23">
        <v>0</v>
      </c>
      <c r="AF404" s="22">
        <v>2500</v>
      </c>
      <c r="AG404" s="10">
        <v>0</v>
      </c>
      <c r="AH404" s="10">
        <v>0</v>
      </c>
      <c r="AI404" s="10">
        <v>0</v>
      </c>
      <c r="AJ404" s="10">
        <v>0</v>
      </c>
      <c r="AK404" s="10">
        <v>0</v>
      </c>
      <c r="AL404" s="10">
        <v>0</v>
      </c>
      <c r="AM404" s="10">
        <v>0</v>
      </c>
      <c r="AN404" s="10">
        <v>0</v>
      </c>
      <c r="AO404" s="10">
        <v>0</v>
      </c>
      <c r="AP404" s="10">
        <v>500</v>
      </c>
      <c r="AQ404" s="10">
        <v>500</v>
      </c>
      <c r="AR404" s="10">
        <v>500</v>
      </c>
      <c r="AS404" s="10">
        <v>1000</v>
      </c>
      <c r="AT404" s="13">
        <f t="shared" si="13"/>
        <v>2500</v>
      </c>
      <c r="AU404" s="13">
        <f t="shared" si="12"/>
        <v>0</v>
      </c>
      <c r="AV404" s="68" t="str">
        <f>+IF(Tabla1[[#This Row],[NO CERT]]=0,"NO","SI")</f>
        <v>NO</v>
      </c>
      <c r="AZ404" t="s">
        <v>105</v>
      </c>
      <c r="BA404" t="s">
        <v>24</v>
      </c>
    </row>
    <row r="405" spans="1:53" x14ac:dyDescent="0.25">
      <c r="A405" s="15" t="s">
        <v>527</v>
      </c>
      <c r="B405" s="15" t="s">
        <v>318</v>
      </c>
      <c r="C405" s="16" t="s">
        <v>13</v>
      </c>
      <c r="D405" s="17" t="s">
        <v>661</v>
      </c>
      <c r="E405" s="18" t="s">
        <v>319</v>
      </c>
      <c r="F405" s="17" t="s">
        <v>320</v>
      </c>
      <c r="G405" s="17" t="s">
        <v>321</v>
      </c>
      <c r="H405" s="17" t="s">
        <v>442</v>
      </c>
      <c r="I405" s="18" t="s">
        <v>452</v>
      </c>
      <c r="J405" s="18" t="s">
        <v>445</v>
      </c>
      <c r="K405" s="18" t="s">
        <v>556</v>
      </c>
      <c r="L405" s="17" t="s">
        <v>499</v>
      </c>
      <c r="M405" s="17" t="s">
        <v>636</v>
      </c>
      <c r="N405" s="19" t="s">
        <v>105</v>
      </c>
      <c r="O405" s="18" t="s">
        <v>499</v>
      </c>
      <c r="P405" s="18" t="s">
        <v>485</v>
      </c>
      <c r="Q405" s="18" t="s">
        <v>238</v>
      </c>
      <c r="R405" s="20" t="s">
        <v>26</v>
      </c>
      <c r="S405" s="11" t="s">
        <v>27</v>
      </c>
      <c r="T405" s="12">
        <v>0</v>
      </c>
      <c r="U405" s="12">
        <v>2893</v>
      </c>
      <c r="V405" s="9"/>
      <c r="W405" s="22">
        <v>2893</v>
      </c>
      <c r="X405" s="23">
        <v>1</v>
      </c>
      <c r="Y405" s="22">
        <v>0</v>
      </c>
      <c r="Z405" s="21"/>
      <c r="AA405" s="22">
        <v>2893</v>
      </c>
      <c r="AB405" s="22">
        <v>543</v>
      </c>
      <c r="AC405" s="21"/>
      <c r="AD405" s="22">
        <v>543</v>
      </c>
      <c r="AE405" s="23">
        <v>0.18769443484272383</v>
      </c>
      <c r="AF405" s="22">
        <v>2350</v>
      </c>
      <c r="AG405" s="10">
        <v>0</v>
      </c>
      <c r="AH405" s="10">
        <v>0</v>
      </c>
      <c r="AI405" s="10">
        <v>0</v>
      </c>
      <c r="AJ405" s="10">
        <v>0</v>
      </c>
      <c r="AK405" s="10">
        <v>400</v>
      </c>
      <c r="AL405" s="10">
        <v>0</v>
      </c>
      <c r="AM405" s="10">
        <v>0</v>
      </c>
      <c r="AN405" s="10">
        <v>0</v>
      </c>
      <c r="AO405" s="10">
        <v>143</v>
      </c>
      <c r="AP405" s="10">
        <v>235</v>
      </c>
      <c r="AQ405" s="10">
        <v>470</v>
      </c>
      <c r="AR405" s="10">
        <v>705</v>
      </c>
      <c r="AS405" s="10">
        <v>940</v>
      </c>
      <c r="AT405" s="13">
        <f t="shared" si="13"/>
        <v>2893</v>
      </c>
      <c r="AU405" s="13">
        <f t="shared" si="12"/>
        <v>0</v>
      </c>
      <c r="AV405" s="68" t="str">
        <f>+IF(Tabla1[[#This Row],[NO CERT]]=0,"NO","SI")</f>
        <v>NO</v>
      </c>
      <c r="AZ405" t="s">
        <v>105</v>
      </c>
      <c r="BA405" t="s">
        <v>26</v>
      </c>
    </row>
    <row r="406" spans="1:53" x14ac:dyDescent="0.25">
      <c r="A406" s="15" t="s">
        <v>527</v>
      </c>
      <c r="B406" s="15" t="s">
        <v>318</v>
      </c>
      <c r="C406" s="16" t="s">
        <v>13</v>
      </c>
      <c r="D406" s="17" t="s">
        <v>661</v>
      </c>
      <c r="E406" s="18" t="s">
        <v>319</v>
      </c>
      <c r="F406" s="17" t="s">
        <v>320</v>
      </c>
      <c r="G406" s="17" t="s">
        <v>321</v>
      </c>
      <c r="H406" s="17" t="s">
        <v>442</v>
      </c>
      <c r="I406" s="18" t="s">
        <v>448</v>
      </c>
      <c r="J406" s="18" t="s">
        <v>440</v>
      </c>
      <c r="K406" s="18" t="s">
        <v>556</v>
      </c>
      <c r="L406" s="17" t="s">
        <v>499</v>
      </c>
      <c r="M406" s="17" t="s">
        <v>636</v>
      </c>
      <c r="N406" s="19" t="s">
        <v>105</v>
      </c>
      <c r="O406" s="18" t="s">
        <v>499</v>
      </c>
      <c r="P406" s="18" t="s">
        <v>485</v>
      </c>
      <c r="Q406" s="18" t="s">
        <v>239</v>
      </c>
      <c r="R406" s="20" t="s">
        <v>43</v>
      </c>
      <c r="S406" s="11" t="s">
        <v>44</v>
      </c>
      <c r="T406" s="12">
        <v>10200</v>
      </c>
      <c r="U406" s="12">
        <v>10200</v>
      </c>
      <c r="V406" s="9"/>
      <c r="W406" s="22">
        <v>10200</v>
      </c>
      <c r="X406" s="23">
        <v>1</v>
      </c>
      <c r="Y406" s="22">
        <v>0</v>
      </c>
      <c r="Z406" s="21"/>
      <c r="AA406" s="22">
        <v>10200</v>
      </c>
      <c r="AB406" s="22">
        <v>10200</v>
      </c>
      <c r="AC406" s="21"/>
      <c r="AD406" s="22">
        <v>5419.18</v>
      </c>
      <c r="AE406" s="23">
        <v>0.53129215686274511</v>
      </c>
      <c r="AF406" s="22">
        <v>4780.82</v>
      </c>
      <c r="AG406" s="10">
        <v>586.5</v>
      </c>
      <c r="AH406" s="10">
        <v>629.5</v>
      </c>
      <c r="AI406" s="10">
        <v>0</v>
      </c>
      <c r="AJ406" s="10">
        <v>804</v>
      </c>
      <c r="AK406" s="10">
        <v>838.26</v>
      </c>
      <c r="AL406" s="10">
        <v>1489.5</v>
      </c>
      <c r="AM406" s="10">
        <v>0</v>
      </c>
      <c r="AN406" s="10">
        <v>529.16</v>
      </c>
      <c r="AO406" s="10">
        <v>542.26</v>
      </c>
      <c r="AP406" s="10">
        <v>0</v>
      </c>
      <c r="AQ406" s="10">
        <v>850</v>
      </c>
      <c r="AR406" s="10">
        <v>850</v>
      </c>
      <c r="AS406" s="10">
        <v>3080.8199999999997</v>
      </c>
      <c r="AT406" s="13">
        <f t="shared" si="13"/>
        <v>10200</v>
      </c>
      <c r="AU406" s="13">
        <f t="shared" si="12"/>
        <v>0</v>
      </c>
      <c r="AV406" s="68" t="str">
        <f>+IF(Tabla1[[#This Row],[NO CERT]]=0,"NO","SI")</f>
        <v>NO</v>
      </c>
      <c r="AZ406" t="s">
        <v>105</v>
      </c>
      <c r="BA406" t="s">
        <v>43</v>
      </c>
    </row>
    <row r="407" spans="1:53" x14ac:dyDescent="0.25">
      <c r="A407" s="15" t="s">
        <v>527</v>
      </c>
      <c r="B407" s="15" t="s">
        <v>318</v>
      </c>
      <c r="C407" s="16" t="s">
        <v>13</v>
      </c>
      <c r="D407" s="17" t="s">
        <v>661</v>
      </c>
      <c r="E407" s="18" t="s">
        <v>319</v>
      </c>
      <c r="F407" s="17" t="s">
        <v>320</v>
      </c>
      <c r="G407" s="17" t="s">
        <v>321</v>
      </c>
      <c r="H407" s="17" t="s">
        <v>442</v>
      </c>
      <c r="I407" s="18" t="s">
        <v>448</v>
      </c>
      <c r="J407" s="18" t="s">
        <v>440</v>
      </c>
      <c r="K407" s="18" t="s">
        <v>556</v>
      </c>
      <c r="L407" s="17" t="s">
        <v>499</v>
      </c>
      <c r="M407" s="17" t="s">
        <v>636</v>
      </c>
      <c r="N407" s="19" t="s">
        <v>105</v>
      </c>
      <c r="O407" s="18" t="s">
        <v>499</v>
      </c>
      <c r="P407" s="18" t="s">
        <v>485</v>
      </c>
      <c r="Q407" s="18" t="s">
        <v>240</v>
      </c>
      <c r="R407" s="20" t="s">
        <v>46</v>
      </c>
      <c r="S407" s="11" t="s">
        <v>47</v>
      </c>
      <c r="T407" s="12">
        <v>2640</v>
      </c>
      <c r="U407" s="12">
        <v>2640</v>
      </c>
      <c r="V407" s="9"/>
      <c r="W407" s="22">
        <v>2640</v>
      </c>
      <c r="X407" s="23">
        <v>1</v>
      </c>
      <c r="Y407" s="22">
        <v>0</v>
      </c>
      <c r="Z407" s="21"/>
      <c r="AA407" s="22">
        <v>2640</v>
      </c>
      <c r="AB407" s="22">
        <v>2640</v>
      </c>
      <c r="AC407" s="21"/>
      <c r="AD407" s="22">
        <v>1651.0999999999997</v>
      </c>
      <c r="AE407" s="23">
        <v>0.62541666666666651</v>
      </c>
      <c r="AF407" s="22">
        <v>988.90000000000032</v>
      </c>
      <c r="AG407" s="10">
        <v>200.3</v>
      </c>
      <c r="AH407" s="10">
        <v>0</v>
      </c>
      <c r="AI407" s="10">
        <v>197.7</v>
      </c>
      <c r="AJ407" s="10">
        <v>207.5</v>
      </c>
      <c r="AK407" s="10">
        <v>210.3</v>
      </c>
      <c r="AL407" s="10">
        <v>207.5</v>
      </c>
      <c r="AM407" s="10">
        <v>207.6</v>
      </c>
      <c r="AN407" s="10">
        <v>210.1</v>
      </c>
      <c r="AO407" s="10">
        <v>210.1</v>
      </c>
      <c r="AP407" s="10">
        <v>0</v>
      </c>
      <c r="AQ407" s="10">
        <v>220</v>
      </c>
      <c r="AR407" s="10">
        <v>220</v>
      </c>
      <c r="AS407" s="10">
        <v>548.90000000000055</v>
      </c>
      <c r="AT407" s="13">
        <f t="shared" si="13"/>
        <v>2640</v>
      </c>
      <c r="AU407" s="13">
        <f t="shared" si="12"/>
        <v>0</v>
      </c>
      <c r="AV407" s="68" t="str">
        <f>+IF(Tabla1[[#This Row],[NO CERT]]=0,"NO","SI")</f>
        <v>NO</v>
      </c>
      <c r="AZ407" t="s">
        <v>105</v>
      </c>
      <c r="BA407" t="s">
        <v>46</v>
      </c>
    </row>
    <row r="408" spans="1:53" x14ac:dyDescent="0.25">
      <c r="A408" s="15" t="s">
        <v>527</v>
      </c>
      <c r="B408" s="15" t="s">
        <v>318</v>
      </c>
      <c r="C408" s="16" t="s">
        <v>13</v>
      </c>
      <c r="D408" s="17" t="s">
        <v>661</v>
      </c>
      <c r="E408" s="18" t="s">
        <v>319</v>
      </c>
      <c r="F408" s="17" t="s">
        <v>320</v>
      </c>
      <c r="G408" s="17" t="s">
        <v>321</v>
      </c>
      <c r="H408" s="17" t="s">
        <v>442</v>
      </c>
      <c r="I408" s="18" t="s">
        <v>448</v>
      </c>
      <c r="J408" s="18" t="s">
        <v>440</v>
      </c>
      <c r="K408" s="18" t="s">
        <v>556</v>
      </c>
      <c r="L408" s="17" t="s">
        <v>499</v>
      </c>
      <c r="M408" s="17" t="s">
        <v>636</v>
      </c>
      <c r="N408" s="19" t="s">
        <v>105</v>
      </c>
      <c r="O408" s="18" t="s">
        <v>499</v>
      </c>
      <c r="P408" s="18" t="s">
        <v>485</v>
      </c>
      <c r="Q408" s="18" t="s">
        <v>243</v>
      </c>
      <c r="R408" s="20" t="s">
        <v>30</v>
      </c>
      <c r="S408" s="11" t="s">
        <v>31</v>
      </c>
      <c r="T408" s="12">
        <v>21600</v>
      </c>
      <c r="U408" s="12">
        <v>21600</v>
      </c>
      <c r="V408" s="9"/>
      <c r="W408" s="22">
        <v>21600</v>
      </c>
      <c r="X408" s="23">
        <v>1</v>
      </c>
      <c r="Y408" s="22">
        <v>0</v>
      </c>
      <c r="Z408" s="21"/>
      <c r="AA408" s="22">
        <v>21600</v>
      </c>
      <c r="AB408" s="22">
        <v>21600</v>
      </c>
      <c r="AC408" s="21"/>
      <c r="AD408" s="22">
        <v>14400</v>
      </c>
      <c r="AE408" s="23">
        <v>0.66666666666666663</v>
      </c>
      <c r="AF408" s="22">
        <v>7200</v>
      </c>
      <c r="AG408" s="10">
        <v>0</v>
      </c>
      <c r="AH408" s="10">
        <v>3600</v>
      </c>
      <c r="AI408" s="10">
        <v>0</v>
      </c>
      <c r="AJ408" s="10">
        <v>1800</v>
      </c>
      <c r="AK408" s="10">
        <v>3600</v>
      </c>
      <c r="AL408" s="10">
        <v>1800</v>
      </c>
      <c r="AM408" s="10">
        <v>1800</v>
      </c>
      <c r="AN408" s="10">
        <v>1800</v>
      </c>
      <c r="AO408" s="10">
        <v>0</v>
      </c>
      <c r="AP408" s="10">
        <v>1800</v>
      </c>
      <c r="AQ408" s="10">
        <v>1800</v>
      </c>
      <c r="AR408" s="10">
        <v>1800</v>
      </c>
      <c r="AS408" s="10">
        <v>1800</v>
      </c>
      <c r="AT408" s="13">
        <f t="shared" si="13"/>
        <v>21600</v>
      </c>
      <c r="AU408" s="13">
        <f t="shared" si="12"/>
        <v>0</v>
      </c>
      <c r="AV408" s="68" t="str">
        <f>+IF(Tabla1[[#This Row],[NO CERT]]=0,"NO","SI")</f>
        <v>NO</v>
      </c>
      <c r="AZ408" t="s">
        <v>105</v>
      </c>
      <c r="BA408" t="s">
        <v>30</v>
      </c>
    </row>
    <row r="409" spans="1:53" x14ac:dyDescent="0.25">
      <c r="A409" s="15" t="s">
        <v>527</v>
      </c>
      <c r="B409" s="15" t="s">
        <v>318</v>
      </c>
      <c r="C409" s="16" t="s">
        <v>13</v>
      </c>
      <c r="D409" s="17" t="s">
        <v>661</v>
      </c>
      <c r="E409" s="18" t="s">
        <v>319</v>
      </c>
      <c r="F409" s="17" t="s">
        <v>320</v>
      </c>
      <c r="G409" s="17" t="s">
        <v>321</v>
      </c>
      <c r="H409" s="17" t="s">
        <v>442</v>
      </c>
      <c r="I409" s="18" t="s">
        <v>452</v>
      </c>
      <c r="J409" s="18" t="s">
        <v>445</v>
      </c>
      <c r="K409" s="18" t="s">
        <v>556</v>
      </c>
      <c r="L409" s="17" t="s">
        <v>499</v>
      </c>
      <c r="M409" s="17" t="s">
        <v>636</v>
      </c>
      <c r="N409" s="19" t="s">
        <v>105</v>
      </c>
      <c r="O409" s="18" t="s">
        <v>499</v>
      </c>
      <c r="P409" s="18" t="s">
        <v>485</v>
      </c>
      <c r="Q409" s="18" t="s">
        <v>244</v>
      </c>
      <c r="R409" s="20" t="s">
        <v>70</v>
      </c>
      <c r="S409" s="11" t="s">
        <v>71</v>
      </c>
      <c r="T409" s="12">
        <v>2500</v>
      </c>
      <c r="U409" s="12">
        <v>2500</v>
      </c>
      <c r="V409" s="9"/>
      <c r="W409" s="22">
        <v>735</v>
      </c>
      <c r="X409" s="23">
        <v>0.29399999999999998</v>
      </c>
      <c r="Y409" s="22">
        <v>1765</v>
      </c>
      <c r="Z409" s="21"/>
      <c r="AA409" s="22">
        <v>735</v>
      </c>
      <c r="AB409" s="22">
        <v>339</v>
      </c>
      <c r="AC409" s="21"/>
      <c r="AD409" s="22">
        <v>339</v>
      </c>
      <c r="AE409" s="23">
        <v>0.1356</v>
      </c>
      <c r="AF409" s="22">
        <v>396</v>
      </c>
      <c r="AG409" s="10">
        <v>0</v>
      </c>
      <c r="AH409" s="10">
        <v>0</v>
      </c>
      <c r="AI409" s="10">
        <v>0</v>
      </c>
      <c r="AJ409" s="10">
        <v>0</v>
      </c>
      <c r="AK409" s="10">
        <v>239</v>
      </c>
      <c r="AL409" s="10">
        <v>0</v>
      </c>
      <c r="AM409" s="10">
        <v>0</v>
      </c>
      <c r="AN409" s="10">
        <v>0</v>
      </c>
      <c r="AO409" s="10">
        <v>100</v>
      </c>
      <c r="AP409" s="10">
        <v>250</v>
      </c>
      <c r="AQ409" s="10">
        <v>250</v>
      </c>
      <c r="AR409" s="10">
        <v>250</v>
      </c>
      <c r="AS409" s="10">
        <v>1411</v>
      </c>
      <c r="AT409" s="13">
        <f t="shared" si="13"/>
        <v>2500</v>
      </c>
      <c r="AU409" s="13">
        <f t="shared" si="12"/>
        <v>0</v>
      </c>
      <c r="AV409" s="68" t="str">
        <f>+IF(Tabla1[[#This Row],[NO CERT]]=0,"NO","SI")</f>
        <v>SI</v>
      </c>
      <c r="AZ409" t="s">
        <v>105</v>
      </c>
      <c r="BA409" t="s">
        <v>70</v>
      </c>
    </row>
    <row r="410" spans="1:53" x14ac:dyDescent="0.25">
      <c r="A410" s="15" t="s">
        <v>527</v>
      </c>
      <c r="B410" s="15" t="s">
        <v>318</v>
      </c>
      <c r="C410" s="16" t="s">
        <v>13</v>
      </c>
      <c r="D410" s="17" t="s">
        <v>661</v>
      </c>
      <c r="E410" s="18" t="s">
        <v>319</v>
      </c>
      <c r="F410" s="17" t="s">
        <v>320</v>
      </c>
      <c r="G410" s="17" t="s">
        <v>321</v>
      </c>
      <c r="H410" s="17" t="s">
        <v>442</v>
      </c>
      <c r="I410" s="18" t="s">
        <v>469</v>
      </c>
      <c r="J410" s="18" t="s">
        <v>445</v>
      </c>
      <c r="K410" s="18" t="s">
        <v>556</v>
      </c>
      <c r="L410" s="17" t="s">
        <v>499</v>
      </c>
      <c r="M410" s="17" t="s">
        <v>636</v>
      </c>
      <c r="N410" s="19" t="s">
        <v>105</v>
      </c>
      <c r="O410" s="18" t="s">
        <v>499</v>
      </c>
      <c r="P410" s="18" t="s">
        <v>485</v>
      </c>
      <c r="Q410" s="18" t="s">
        <v>248</v>
      </c>
      <c r="R410" s="20" t="s">
        <v>32</v>
      </c>
      <c r="S410" s="11" t="s">
        <v>33</v>
      </c>
      <c r="T410" s="12">
        <v>114000</v>
      </c>
      <c r="U410" s="12">
        <v>74317</v>
      </c>
      <c r="V410" s="9"/>
      <c r="W410" s="22">
        <v>67586.070000000007</v>
      </c>
      <c r="X410" s="23">
        <v>0.90942947104969263</v>
      </c>
      <c r="Y410" s="22">
        <v>6730.929999999993</v>
      </c>
      <c r="Z410" s="21"/>
      <c r="AA410" s="22">
        <v>66008.070000000007</v>
      </c>
      <c r="AB410" s="22">
        <v>66008.070000000007</v>
      </c>
      <c r="AC410" s="21"/>
      <c r="AD410" s="22">
        <v>36671.149999999994</v>
      </c>
      <c r="AE410" s="23">
        <v>0.49344228103933141</v>
      </c>
      <c r="AF410" s="22">
        <v>30914.920000000013</v>
      </c>
      <c r="AG410" s="10">
        <v>0</v>
      </c>
      <c r="AH410" s="10">
        <v>0</v>
      </c>
      <c r="AI410" s="10">
        <v>0</v>
      </c>
      <c r="AJ410" s="10">
        <v>0</v>
      </c>
      <c r="AK410" s="10">
        <v>7334.23</v>
      </c>
      <c r="AL410" s="10">
        <v>7334.23</v>
      </c>
      <c r="AM410" s="10">
        <v>7334.23</v>
      </c>
      <c r="AN410" s="10">
        <v>7334.23</v>
      </c>
      <c r="AO410" s="10">
        <v>7334.23</v>
      </c>
      <c r="AP410" s="10">
        <v>9500</v>
      </c>
      <c r="AQ410" s="10">
        <v>9500</v>
      </c>
      <c r="AR410" s="10">
        <v>9500</v>
      </c>
      <c r="AS410" s="10">
        <v>9145.8500000000058</v>
      </c>
      <c r="AT410" s="13">
        <f t="shared" si="13"/>
        <v>74317</v>
      </c>
      <c r="AU410" s="13">
        <f t="shared" si="12"/>
        <v>0</v>
      </c>
      <c r="AV410" s="68" t="str">
        <f>+IF(Tabla1[[#This Row],[NO CERT]]=0,"NO","SI")</f>
        <v>SI</v>
      </c>
      <c r="AZ410" t="s">
        <v>105</v>
      </c>
      <c r="BA410" t="s">
        <v>32</v>
      </c>
    </row>
    <row r="411" spans="1:53" x14ac:dyDescent="0.25">
      <c r="A411" s="15" t="s">
        <v>527</v>
      </c>
      <c r="B411" s="15" t="s">
        <v>318</v>
      </c>
      <c r="C411" s="16" t="s">
        <v>13</v>
      </c>
      <c r="D411" s="17" t="s">
        <v>661</v>
      </c>
      <c r="E411" s="18" t="s">
        <v>319</v>
      </c>
      <c r="F411" s="17" t="s">
        <v>320</v>
      </c>
      <c r="G411" s="17" t="s">
        <v>321</v>
      </c>
      <c r="H411" s="17" t="s">
        <v>442</v>
      </c>
      <c r="I411" s="18" t="s">
        <v>447</v>
      </c>
      <c r="J411" s="18" t="s">
        <v>445</v>
      </c>
      <c r="K411" s="18" t="s">
        <v>556</v>
      </c>
      <c r="L411" s="17" t="s">
        <v>499</v>
      </c>
      <c r="M411" s="17" t="s">
        <v>636</v>
      </c>
      <c r="N411" s="19" t="s">
        <v>105</v>
      </c>
      <c r="O411" s="18" t="s">
        <v>499</v>
      </c>
      <c r="P411" s="18" t="s">
        <v>485</v>
      </c>
      <c r="Q411" s="18" t="s">
        <v>251</v>
      </c>
      <c r="R411" s="20" t="s">
        <v>35</v>
      </c>
      <c r="S411" s="11" t="s">
        <v>36</v>
      </c>
      <c r="T411" s="12">
        <v>60000</v>
      </c>
      <c r="U411" s="12">
        <v>60000</v>
      </c>
      <c r="V411" s="9"/>
      <c r="W411" s="22">
        <v>60000</v>
      </c>
      <c r="X411" s="23">
        <v>1</v>
      </c>
      <c r="Y411" s="22">
        <v>0</v>
      </c>
      <c r="Z411" s="21"/>
      <c r="AA411" s="22">
        <v>60000</v>
      </c>
      <c r="AB411" s="22">
        <v>60000</v>
      </c>
      <c r="AC411" s="21"/>
      <c r="AD411" s="22">
        <v>45000</v>
      </c>
      <c r="AE411" s="23">
        <v>0.75</v>
      </c>
      <c r="AF411" s="22">
        <v>15000</v>
      </c>
      <c r="AG411" s="10">
        <v>5000</v>
      </c>
      <c r="AH411" s="10">
        <v>10000</v>
      </c>
      <c r="AI411" s="10">
        <v>5000</v>
      </c>
      <c r="AJ411" s="10">
        <v>0</v>
      </c>
      <c r="AK411" s="10">
        <v>5000</v>
      </c>
      <c r="AL411" s="10">
        <v>10000</v>
      </c>
      <c r="AM411" s="10">
        <v>0</v>
      </c>
      <c r="AN411" s="10">
        <v>10000</v>
      </c>
      <c r="AO411" s="10">
        <v>0</v>
      </c>
      <c r="AP411" s="10">
        <v>5000</v>
      </c>
      <c r="AQ411" s="10">
        <v>5000</v>
      </c>
      <c r="AR411" s="10">
        <v>5000</v>
      </c>
      <c r="AS411" s="10">
        <v>0</v>
      </c>
      <c r="AT411" s="13">
        <f t="shared" si="13"/>
        <v>60000</v>
      </c>
      <c r="AU411" s="13">
        <f t="shared" si="12"/>
        <v>0</v>
      </c>
      <c r="AV411" s="68" t="str">
        <f>+IF(Tabla1[[#This Row],[NO CERT]]=0,"NO","SI")</f>
        <v>NO</v>
      </c>
      <c r="AZ411" t="s">
        <v>105</v>
      </c>
      <c r="BA411" t="s">
        <v>35</v>
      </c>
    </row>
    <row r="412" spans="1:53" x14ac:dyDescent="0.25">
      <c r="A412" s="15" t="s">
        <v>527</v>
      </c>
      <c r="B412" s="15" t="s">
        <v>318</v>
      </c>
      <c r="C412" s="16" t="s">
        <v>13</v>
      </c>
      <c r="D412" s="17" t="s">
        <v>661</v>
      </c>
      <c r="E412" s="18" t="s">
        <v>319</v>
      </c>
      <c r="F412" s="17" t="s">
        <v>320</v>
      </c>
      <c r="G412" s="17" t="s">
        <v>321</v>
      </c>
      <c r="H412" s="17" t="s">
        <v>442</v>
      </c>
      <c r="I412" s="18" t="s">
        <v>465</v>
      </c>
      <c r="J412" s="18" t="s">
        <v>440</v>
      </c>
      <c r="K412" s="18" t="s">
        <v>556</v>
      </c>
      <c r="L412" s="17" t="s">
        <v>499</v>
      </c>
      <c r="M412" s="17" t="s">
        <v>636</v>
      </c>
      <c r="N412" s="19" t="s">
        <v>105</v>
      </c>
      <c r="O412" s="18" t="s">
        <v>499</v>
      </c>
      <c r="P412" s="18" t="s">
        <v>485</v>
      </c>
      <c r="Q412" s="18" t="s">
        <v>229</v>
      </c>
      <c r="R412" s="20" t="s">
        <v>39</v>
      </c>
      <c r="S412" s="11" t="s">
        <v>40</v>
      </c>
      <c r="T412" s="12">
        <v>15600</v>
      </c>
      <c r="U412" s="12">
        <v>21720</v>
      </c>
      <c r="V412" s="9"/>
      <c r="W412" s="22">
        <v>19300</v>
      </c>
      <c r="X412" s="23">
        <v>0.88858195211786373</v>
      </c>
      <c r="Y412" s="22">
        <v>2420</v>
      </c>
      <c r="Z412" s="21"/>
      <c r="AA412" s="22">
        <v>19200</v>
      </c>
      <c r="AB412" s="22">
        <v>17520</v>
      </c>
      <c r="AC412" s="21"/>
      <c r="AD412" s="22">
        <v>16220</v>
      </c>
      <c r="AE412" s="23">
        <v>0.74677716390423576</v>
      </c>
      <c r="AF412" s="22">
        <v>3080</v>
      </c>
      <c r="AG412" s="10">
        <v>0</v>
      </c>
      <c r="AH412" s="10">
        <v>7400</v>
      </c>
      <c r="AI412" s="10">
        <v>1300</v>
      </c>
      <c r="AJ412" s="10">
        <v>1300</v>
      </c>
      <c r="AK412" s="10">
        <v>1820</v>
      </c>
      <c r="AL412" s="10">
        <v>1300</v>
      </c>
      <c r="AM412" s="10">
        <v>1300</v>
      </c>
      <c r="AN412" s="10">
        <v>1300</v>
      </c>
      <c r="AO412" s="10">
        <v>500</v>
      </c>
      <c r="AP412" s="10">
        <v>1375</v>
      </c>
      <c r="AQ412" s="10">
        <v>1375</v>
      </c>
      <c r="AR412" s="10">
        <v>1375</v>
      </c>
      <c r="AS412" s="10">
        <v>1375</v>
      </c>
      <c r="AT412" s="13">
        <f t="shared" si="13"/>
        <v>21720</v>
      </c>
      <c r="AU412" s="13">
        <f t="shared" si="12"/>
        <v>0</v>
      </c>
      <c r="AV412" s="68" t="str">
        <f>+IF(Tabla1[[#This Row],[NO CERT]]=0,"NO","SI")</f>
        <v>SI</v>
      </c>
      <c r="AZ412" t="s">
        <v>105</v>
      </c>
      <c r="BA412" t="s">
        <v>39</v>
      </c>
    </row>
    <row r="413" spans="1:53" x14ac:dyDescent="0.25">
      <c r="A413" s="15" t="s">
        <v>527</v>
      </c>
      <c r="B413" s="15" t="s">
        <v>318</v>
      </c>
      <c r="C413" s="16" t="s">
        <v>13</v>
      </c>
      <c r="D413" s="17" t="s">
        <v>661</v>
      </c>
      <c r="E413" s="18" t="s">
        <v>319</v>
      </c>
      <c r="F413" s="17" t="s">
        <v>320</v>
      </c>
      <c r="G413" s="17" t="s">
        <v>321</v>
      </c>
      <c r="H413" s="17" t="s">
        <v>442</v>
      </c>
      <c r="I413" s="18" t="s">
        <v>450</v>
      </c>
      <c r="J413" s="18" t="s">
        <v>445</v>
      </c>
      <c r="K413" s="18" t="s">
        <v>556</v>
      </c>
      <c r="L413" s="17" t="s">
        <v>499</v>
      </c>
      <c r="M413" s="17" t="s">
        <v>636</v>
      </c>
      <c r="N413" s="19" t="s">
        <v>105</v>
      </c>
      <c r="O413" s="18" t="s">
        <v>499</v>
      </c>
      <c r="P413" s="18" t="s">
        <v>485</v>
      </c>
      <c r="Q413" s="18" t="s">
        <v>655</v>
      </c>
      <c r="R413" s="20" t="s">
        <v>41</v>
      </c>
      <c r="S413" s="11" t="s">
        <v>657</v>
      </c>
      <c r="T413" s="12">
        <v>0</v>
      </c>
      <c r="U413" s="12">
        <v>7500</v>
      </c>
      <c r="V413" s="9"/>
      <c r="W413" s="22">
        <v>7500</v>
      </c>
      <c r="X413" s="23">
        <v>1</v>
      </c>
      <c r="Y413" s="22">
        <v>0</v>
      </c>
      <c r="Z413" s="21"/>
      <c r="AA413" s="22">
        <v>7500</v>
      </c>
      <c r="AB413" s="22">
        <v>7500</v>
      </c>
      <c r="AC413" s="21"/>
      <c r="AD413" s="22">
        <v>7500</v>
      </c>
      <c r="AE413" s="23">
        <v>1</v>
      </c>
      <c r="AF413" s="22">
        <v>0</v>
      </c>
      <c r="AG413" s="10">
        <v>0</v>
      </c>
      <c r="AH413" s="10">
        <v>0</v>
      </c>
      <c r="AI413" s="10">
        <v>2500</v>
      </c>
      <c r="AJ413" s="10">
        <v>0</v>
      </c>
      <c r="AK413" s="10">
        <v>0</v>
      </c>
      <c r="AL413" s="10">
        <v>2500</v>
      </c>
      <c r="AM413" s="10">
        <v>2500</v>
      </c>
      <c r="AN413" s="10">
        <v>0</v>
      </c>
      <c r="AO413" s="10">
        <v>0</v>
      </c>
      <c r="AP413" s="10">
        <v>0</v>
      </c>
      <c r="AQ413" s="10">
        <v>0</v>
      </c>
      <c r="AR413" s="10">
        <v>0</v>
      </c>
      <c r="AS413" s="10">
        <v>0</v>
      </c>
      <c r="AT413" s="13">
        <f t="shared" si="13"/>
        <v>7500</v>
      </c>
      <c r="AU413" s="13">
        <f t="shared" si="12"/>
        <v>0</v>
      </c>
      <c r="AV413" s="68" t="str">
        <f>+IF(Tabla1[[#This Row],[NO CERT]]=0,"NO","SI")</f>
        <v>NO</v>
      </c>
      <c r="AZ413" t="s">
        <v>105</v>
      </c>
      <c r="BA413" t="s">
        <v>41</v>
      </c>
    </row>
    <row r="414" spans="1:53" x14ac:dyDescent="0.25">
      <c r="A414" s="15" t="s">
        <v>527</v>
      </c>
      <c r="B414" s="15" t="s">
        <v>318</v>
      </c>
      <c r="C414" s="16" t="s">
        <v>13</v>
      </c>
      <c r="D414" s="17" t="s">
        <v>661</v>
      </c>
      <c r="E414" s="18" t="s">
        <v>319</v>
      </c>
      <c r="F414" s="17" t="s">
        <v>320</v>
      </c>
      <c r="G414" s="17" t="s">
        <v>321</v>
      </c>
      <c r="H414" s="17" t="s">
        <v>442</v>
      </c>
      <c r="I414" s="18" t="s">
        <v>452</v>
      </c>
      <c r="J414" s="18" t="s">
        <v>445</v>
      </c>
      <c r="K414" s="18" t="s">
        <v>556</v>
      </c>
      <c r="L414" s="17" t="s">
        <v>500</v>
      </c>
      <c r="M414" s="17" t="s">
        <v>639</v>
      </c>
      <c r="N414" s="19" t="s">
        <v>106</v>
      </c>
      <c r="O414" s="18" t="s">
        <v>500</v>
      </c>
      <c r="P414" s="18" t="s">
        <v>485</v>
      </c>
      <c r="Q414" s="18" t="s">
        <v>231</v>
      </c>
      <c r="R414" s="20" t="s">
        <v>20</v>
      </c>
      <c r="S414" s="11" t="s">
        <v>21</v>
      </c>
      <c r="T414" s="12">
        <v>7920</v>
      </c>
      <c r="U414" s="12">
        <v>7164</v>
      </c>
      <c r="V414" s="9"/>
      <c r="W414" s="22">
        <v>7164</v>
      </c>
      <c r="X414" s="23">
        <v>1</v>
      </c>
      <c r="Y414" s="22">
        <v>0</v>
      </c>
      <c r="Z414" s="21"/>
      <c r="AA414" s="22">
        <v>200</v>
      </c>
      <c r="AB414" s="22">
        <v>200</v>
      </c>
      <c r="AC414" s="21"/>
      <c r="AD414" s="22">
        <v>200</v>
      </c>
      <c r="AE414" s="23">
        <v>2.7917364600781685E-2</v>
      </c>
      <c r="AF414" s="22">
        <v>6964</v>
      </c>
      <c r="AG414" s="10">
        <v>0</v>
      </c>
      <c r="AH414" s="10">
        <v>0</v>
      </c>
      <c r="AI414" s="10">
        <v>0</v>
      </c>
      <c r="AJ414" s="10">
        <v>0</v>
      </c>
      <c r="AK414" s="10">
        <v>0</v>
      </c>
      <c r="AL414" s="10">
        <v>800</v>
      </c>
      <c r="AM414" s="10">
        <v>0</v>
      </c>
      <c r="AN414" s="10">
        <v>-600</v>
      </c>
      <c r="AO414" s="10">
        <v>0</v>
      </c>
      <c r="AP414" s="10">
        <v>1980</v>
      </c>
      <c r="AQ414" s="10">
        <v>1860</v>
      </c>
      <c r="AR414" s="10">
        <v>2324</v>
      </c>
      <c r="AS414" s="10">
        <v>800</v>
      </c>
      <c r="AT414" s="13">
        <f t="shared" si="13"/>
        <v>7164</v>
      </c>
      <c r="AU414" s="13">
        <f t="shared" si="12"/>
        <v>0</v>
      </c>
      <c r="AV414" s="68" t="str">
        <f>+IF(Tabla1[[#This Row],[NO CERT]]=0,"NO","SI")</f>
        <v>NO</v>
      </c>
      <c r="AZ414" t="s">
        <v>106</v>
      </c>
      <c r="BA414" t="s">
        <v>20</v>
      </c>
    </row>
    <row r="415" spans="1:53" x14ac:dyDescent="0.25">
      <c r="A415" s="15" t="s">
        <v>527</v>
      </c>
      <c r="B415" s="15" t="s">
        <v>318</v>
      </c>
      <c r="C415" s="16" t="s">
        <v>13</v>
      </c>
      <c r="D415" s="17" t="s">
        <v>661</v>
      </c>
      <c r="E415" s="18" t="s">
        <v>319</v>
      </c>
      <c r="F415" s="17" t="s">
        <v>320</v>
      </c>
      <c r="G415" s="17" t="s">
        <v>321</v>
      </c>
      <c r="H415" s="17" t="s">
        <v>442</v>
      </c>
      <c r="I415" s="18" t="s">
        <v>452</v>
      </c>
      <c r="J415" s="18" t="s">
        <v>445</v>
      </c>
      <c r="K415" s="18" t="s">
        <v>556</v>
      </c>
      <c r="L415" s="17" t="s">
        <v>500</v>
      </c>
      <c r="M415" s="17" t="s">
        <v>639</v>
      </c>
      <c r="N415" s="19" t="s">
        <v>106</v>
      </c>
      <c r="O415" s="18" t="s">
        <v>500</v>
      </c>
      <c r="P415" s="18" t="s">
        <v>485</v>
      </c>
      <c r="Q415" s="18" t="s">
        <v>234</v>
      </c>
      <c r="R415" s="20" t="s">
        <v>15</v>
      </c>
      <c r="S415" s="11" t="s">
        <v>16</v>
      </c>
      <c r="T415" s="12">
        <v>0</v>
      </c>
      <c r="U415" s="12">
        <v>4883</v>
      </c>
      <c r="V415" s="9"/>
      <c r="W415" s="22">
        <v>2883</v>
      </c>
      <c r="X415" s="23">
        <v>0.59041572803604336</v>
      </c>
      <c r="Y415" s="22">
        <v>2000</v>
      </c>
      <c r="Z415" s="21"/>
      <c r="AA415" s="22">
        <v>2883</v>
      </c>
      <c r="AB415" s="22">
        <v>1876.1</v>
      </c>
      <c r="AC415" s="21"/>
      <c r="AD415" s="22">
        <v>1876.1</v>
      </c>
      <c r="AE415" s="23">
        <v>0.38421052631578945</v>
      </c>
      <c r="AF415" s="22">
        <v>1006.9000000000001</v>
      </c>
      <c r="AG415" s="10">
        <v>0</v>
      </c>
      <c r="AH415" s="10">
        <v>500</v>
      </c>
      <c r="AI415" s="10">
        <v>0</v>
      </c>
      <c r="AJ415" s="10">
        <v>349.4</v>
      </c>
      <c r="AK415" s="10">
        <v>0</v>
      </c>
      <c r="AL415" s="10">
        <v>25</v>
      </c>
      <c r="AM415" s="10">
        <v>495.7</v>
      </c>
      <c r="AN415" s="10">
        <v>506</v>
      </c>
      <c r="AO415" s="10">
        <v>0</v>
      </c>
      <c r="AP415" s="10">
        <v>751.72500000000002</v>
      </c>
      <c r="AQ415" s="10">
        <v>751.72500000000002</v>
      </c>
      <c r="AR415" s="10">
        <v>751.72500000000002</v>
      </c>
      <c r="AS415" s="10">
        <v>751.72500000000002</v>
      </c>
      <c r="AT415" s="13">
        <f t="shared" si="13"/>
        <v>4883</v>
      </c>
      <c r="AU415" s="13">
        <f t="shared" si="12"/>
        <v>0</v>
      </c>
      <c r="AV415" s="68" t="str">
        <f>+IF(Tabla1[[#This Row],[NO CERT]]=0,"NO","SI")</f>
        <v>SI</v>
      </c>
      <c r="AZ415" t="s">
        <v>106</v>
      </c>
      <c r="BA415" t="s">
        <v>15</v>
      </c>
    </row>
    <row r="416" spans="1:53" x14ac:dyDescent="0.25">
      <c r="A416" s="15" t="s">
        <v>527</v>
      </c>
      <c r="B416" s="15" t="s">
        <v>318</v>
      </c>
      <c r="C416" s="16" t="s">
        <v>13</v>
      </c>
      <c r="D416" s="17" t="s">
        <v>661</v>
      </c>
      <c r="E416" s="18" t="s">
        <v>319</v>
      </c>
      <c r="F416" s="17" t="s">
        <v>320</v>
      </c>
      <c r="G416" s="17" t="s">
        <v>321</v>
      </c>
      <c r="H416" s="17" t="s">
        <v>442</v>
      </c>
      <c r="I416" s="18" t="s">
        <v>449</v>
      </c>
      <c r="J416" s="18" t="s">
        <v>440</v>
      </c>
      <c r="K416" s="18" t="s">
        <v>556</v>
      </c>
      <c r="L416" s="17" t="s">
        <v>500</v>
      </c>
      <c r="M416" s="17" t="s">
        <v>639</v>
      </c>
      <c r="N416" s="19" t="s">
        <v>106</v>
      </c>
      <c r="O416" s="18" t="s">
        <v>500</v>
      </c>
      <c r="P416" s="18" t="s">
        <v>485</v>
      </c>
      <c r="Q416" s="18" t="s">
        <v>235</v>
      </c>
      <c r="R416" s="20" t="s">
        <v>18</v>
      </c>
      <c r="S416" s="11" t="s">
        <v>19</v>
      </c>
      <c r="T416" s="12">
        <v>800</v>
      </c>
      <c r="U416" s="12">
        <v>800</v>
      </c>
      <c r="V416" s="9"/>
      <c r="W416" s="22">
        <v>0</v>
      </c>
      <c r="X416" s="23">
        <v>0</v>
      </c>
      <c r="Y416" s="22">
        <v>800</v>
      </c>
      <c r="Z416" s="21"/>
      <c r="AA416" s="22">
        <v>0</v>
      </c>
      <c r="AB416" s="22">
        <v>0</v>
      </c>
      <c r="AC416" s="21"/>
      <c r="AD416" s="22">
        <v>0</v>
      </c>
      <c r="AE416" s="23">
        <v>0</v>
      </c>
      <c r="AF416" s="22">
        <v>0</v>
      </c>
      <c r="AG416" s="10">
        <v>0</v>
      </c>
      <c r="AH416" s="10">
        <v>0</v>
      </c>
      <c r="AI416" s="10">
        <v>0</v>
      </c>
      <c r="AJ416" s="10">
        <v>0</v>
      </c>
      <c r="AK416" s="10">
        <v>0</v>
      </c>
      <c r="AL416" s="10">
        <v>0</v>
      </c>
      <c r="AM416" s="10">
        <v>0</v>
      </c>
      <c r="AN416" s="10">
        <v>0</v>
      </c>
      <c r="AO416" s="10">
        <v>0</v>
      </c>
      <c r="AP416" s="10">
        <v>0</v>
      </c>
      <c r="AQ416" s="10">
        <v>800</v>
      </c>
      <c r="AR416" s="10">
        <v>0</v>
      </c>
      <c r="AS416" s="10">
        <v>0</v>
      </c>
      <c r="AT416" s="13">
        <f t="shared" si="13"/>
        <v>800</v>
      </c>
      <c r="AU416" s="13">
        <f t="shared" si="12"/>
        <v>0</v>
      </c>
      <c r="AV416" s="68" t="str">
        <f>+IF(Tabla1[[#This Row],[NO CERT]]=0,"NO","SI")</f>
        <v>SI</v>
      </c>
      <c r="AZ416" t="s">
        <v>106</v>
      </c>
      <c r="BA416" t="s">
        <v>18</v>
      </c>
    </row>
    <row r="417" spans="1:53" x14ac:dyDescent="0.25">
      <c r="A417" s="15" t="s">
        <v>527</v>
      </c>
      <c r="B417" s="15" t="s">
        <v>318</v>
      </c>
      <c r="C417" s="16" t="s">
        <v>13</v>
      </c>
      <c r="D417" s="17" t="s">
        <v>661</v>
      </c>
      <c r="E417" s="18" t="s">
        <v>319</v>
      </c>
      <c r="F417" s="17" t="s">
        <v>320</v>
      </c>
      <c r="G417" s="17" t="s">
        <v>321</v>
      </c>
      <c r="H417" s="17" t="s">
        <v>442</v>
      </c>
      <c r="I417" s="18" t="s">
        <v>449</v>
      </c>
      <c r="J417" s="18" t="s">
        <v>440</v>
      </c>
      <c r="K417" s="18" t="s">
        <v>556</v>
      </c>
      <c r="L417" s="17" t="s">
        <v>500</v>
      </c>
      <c r="M417" s="17" t="s">
        <v>639</v>
      </c>
      <c r="N417" s="19" t="s">
        <v>106</v>
      </c>
      <c r="O417" s="18" t="s">
        <v>500</v>
      </c>
      <c r="P417" s="18" t="s">
        <v>485</v>
      </c>
      <c r="Q417" s="18" t="s">
        <v>345</v>
      </c>
      <c r="R417" s="20" t="s">
        <v>344</v>
      </c>
      <c r="S417" s="11" t="s">
        <v>346</v>
      </c>
      <c r="T417" s="12">
        <v>4800</v>
      </c>
      <c r="U417" s="12">
        <v>4800</v>
      </c>
      <c r="V417" s="9"/>
      <c r="W417" s="22">
        <v>0</v>
      </c>
      <c r="X417" s="23">
        <v>0</v>
      </c>
      <c r="Y417" s="22">
        <v>4800</v>
      </c>
      <c r="Z417" s="21"/>
      <c r="AA417" s="22">
        <v>0</v>
      </c>
      <c r="AB417" s="22">
        <v>0</v>
      </c>
      <c r="AC417" s="21"/>
      <c r="AD417" s="22">
        <v>0</v>
      </c>
      <c r="AE417" s="23">
        <v>0</v>
      </c>
      <c r="AF417" s="22">
        <v>0</v>
      </c>
      <c r="AG417" s="10">
        <v>0</v>
      </c>
      <c r="AH417" s="10">
        <v>0</v>
      </c>
      <c r="AI417" s="10">
        <v>0</v>
      </c>
      <c r="AJ417" s="10">
        <v>0</v>
      </c>
      <c r="AK417" s="10">
        <v>0</v>
      </c>
      <c r="AL417" s="10">
        <v>0</v>
      </c>
      <c r="AM417" s="10">
        <v>0</v>
      </c>
      <c r="AN417" s="10">
        <v>0</v>
      </c>
      <c r="AO417" s="10">
        <v>0</v>
      </c>
      <c r="AP417" s="10">
        <v>4800</v>
      </c>
      <c r="AQ417" s="10">
        <v>0</v>
      </c>
      <c r="AR417" s="10">
        <v>0</v>
      </c>
      <c r="AS417" s="10">
        <v>0</v>
      </c>
      <c r="AT417" s="13">
        <f t="shared" si="13"/>
        <v>4800</v>
      </c>
      <c r="AU417" s="13">
        <f t="shared" si="12"/>
        <v>0</v>
      </c>
      <c r="AV417" s="68" t="str">
        <f>+IF(Tabla1[[#This Row],[NO CERT]]=0,"NO","SI")</f>
        <v>SI</v>
      </c>
      <c r="AZ417" t="s">
        <v>106</v>
      </c>
      <c r="BA417" t="s">
        <v>344</v>
      </c>
    </row>
    <row r="418" spans="1:53" x14ac:dyDescent="0.25">
      <c r="A418" s="15" t="s">
        <v>527</v>
      </c>
      <c r="B418" s="15" t="s">
        <v>318</v>
      </c>
      <c r="C418" s="16" t="s">
        <v>13</v>
      </c>
      <c r="D418" s="17" t="s">
        <v>661</v>
      </c>
      <c r="E418" s="18" t="s">
        <v>319</v>
      </c>
      <c r="F418" s="17" t="s">
        <v>320</v>
      </c>
      <c r="G418" s="17" t="s">
        <v>321</v>
      </c>
      <c r="H418" s="17" t="s">
        <v>442</v>
      </c>
      <c r="I418" s="18" t="s">
        <v>487</v>
      </c>
      <c r="J418" s="18" t="s">
        <v>445</v>
      </c>
      <c r="K418" s="18" t="s">
        <v>556</v>
      </c>
      <c r="L418" s="17" t="s">
        <v>500</v>
      </c>
      <c r="M418" s="17" t="s">
        <v>639</v>
      </c>
      <c r="N418" s="19" t="s">
        <v>106</v>
      </c>
      <c r="O418" s="18" t="s">
        <v>500</v>
      </c>
      <c r="P418" s="18" t="s">
        <v>485</v>
      </c>
      <c r="Q418" s="18" t="s">
        <v>227</v>
      </c>
      <c r="R418" s="20" t="s">
        <v>22</v>
      </c>
      <c r="S418" s="11" t="s">
        <v>23</v>
      </c>
      <c r="T418" s="12">
        <v>0</v>
      </c>
      <c r="U418" s="12">
        <v>4485</v>
      </c>
      <c r="V418" s="9"/>
      <c r="W418" s="22">
        <v>1365.3</v>
      </c>
      <c r="X418" s="23">
        <v>0.30441471571906353</v>
      </c>
      <c r="Y418" s="22">
        <v>3119.7</v>
      </c>
      <c r="Z418" s="21"/>
      <c r="AA418" s="22">
        <v>1215.3</v>
      </c>
      <c r="AB418" s="22">
        <v>1187.3</v>
      </c>
      <c r="AC418" s="21"/>
      <c r="AD418" s="22">
        <v>1187.3</v>
      </c>
      <c r="AE418" s="23">
        <v>0.264726867335563</v>
      </c>
      <c r="AF418" s="22">
        <v>178</v>
      </c>
      <c r="AG418" s="10">
        <v>0</v>
      </c>
      <c r="AH418" s="10">
        <v>0</v>
      </c>
      <c r="AI418" s="10">
        <v>0</v>
      </c>
      <c r="AJ418" s="10">
        <v>422</v>
      </c>
      <c r="AK418" s="10">
        <v>0</v>
      </c>
      <c r="AL418" s="10">
        <v>676</v>
      </c>
      <c r="AM418" s="10">
        <v>119</v>
      </c>
      <c r="AN418" s="10">
        <v>-29.7</v>
      </c>
      <c r="AO418" s="10">
        <v>0</v>
      </c>
      <c r="AP418" s="10">
        <v>329.77</v>
      </c>
      <c r="AQ418" s="10">
        <v>659.54</v>
      </c>
      <c r="AR418" s="10">
        <v>989.31</v>
      </c>
      <c r="AS418" s="10">
        <v>1319.08</v>
      </c>
      <c r="AT418" s="13">
        <f t="shared" si="13"/>
        <v>4485</v>
      </c>
      <c r="AU418" s="13">
        <f t="shared" si="12"/>
        <v>0</v>
      </c>
      <c r="AV418" s="68" t="str">
        <f>+IF(Tabla1[[#This Row],[NO CERT]]=0,"NO","SI")</f>
        <v>SI</v>
      </c>
      <c r="AZ418" t="s">
        <v>106</v>
      </c>
      <c r="BA418" t="s">
        <v>22</v>
      </c>
    </row>
    <row r="419" spans="1:53" x14ac:dyDescent="0.25">
      <c r="A419" s="15" t="s">
        <v>527</v>
      </c>
      <c r="B419" s="15" t="s">
        <v>318</v>
      </c>
      <c r="C419" s="16" t="s">
        <v>13</v>
      </c>
      <c r="D419" s="17" t="s">
        <v>661</v>
      </c>
      <c r="E419" s="18" t="s">
        <v>319</v>
      </c>
      <c r="F419" s="17" t="s">
        <v>320</v>
      </c>
      <c r="G419" s="17" t="s">
        <v>321</v>
      </c>
      <c r="H419" s="17" t="s">
        <v>442</v>
      </c>
      <c r="I419" s="18" t="s">
        <v>523</v>
      </c>
      <c r="J419" s="18" t="s">
        <v>445</v>
      </c>
      <c r="K419" s="18" t="s">
        <v>556</v>
      </c>
      <c r="L419" s="17" t="s">
        <v>500</v>
      </c>
      <c r="M419" s="17" t="s">
        <v>639</v>
      </c>
      <c r="N419" s="19" t="s">
        <v>106</v>
      </c>
      <c r="O419" s="18" t="s">
        <v>500</v>
      </c>
      <c r="P419" s="18" t="s">
        <v>485</v>
      </c>
      <c r="Q419" s="18" t="s">
        <v>228</v>
      </c>
      <c r="R419" s="20" t="s">
        <v>24</v>
      </c>
      <c r="S419" s="11" t="s">
        <v>25</v>
      </c>
      <c r="T419" s="12">
        <v>0</v>
      </c>
      <c r="U419" s="12">
        <v>5087</v>
      </c>
      <c r="V419" s="9"/>
      <c r="W419" s="22">
        <v>2066.4</v>
      </c>
      <c r="X419" s="23">
        <v>0.40621191271869472</v>
      </c>
      <c r="Y419" s="22">
        <v>3020.6</v>
      </c>
      <c r="Z419" s="21"/>
      <c r="AA419" s="22">
        <v>1940.7</v>
      </c>
      <c r="AB419" s="22">
        <v>1426.1999999999998</v>
      </c>
      <c r="AC419" s="21"/>
      <c r="AD419" s="22">
        <v>1426.2</v>
      </c>
      <c r="AE419" s="23">
        <v>0.28036170631020246</v>
      </c>
      <c r="AF419" s="22">
        <v>640.20000000000005</v>
      </c>
      <c r="AG419" s="10">
        <v>0</v>
      </c>
      <c r="AH419" s="10">
        <v>0</v>
      </c>
      <c r="AI419" s="10">
        <v>0</v>
      </c>
      <c r="AJ419" s="10">
        <v>235.5</v>
      </c>
      <c r="AK419" s="10">
        <v>0</v>
      </c>
      <c r="AL419" s="10">
        <v>775</v>
      </c>
      <c r="AM419" s="10">
        <v>86</v>
      </c>
      <c r="AN419" s="10">
        <v>329.7</v>
      </c>
      <c r="AO419" s="10">
        <v>0</v>
      </c>
      <c r="AP419" s="10">
        <v>152.90000000000009</v>
      </c>
      <c r="AQ419" s="10">
        <v>152.90000000000009</v>
      </c>
      <c r="AR419" s="10">
        <v>152.90000000000009</v>
      </c>
      <c r="AS419" s="10">
        <v>3202.0999999999995</v>
      </c>
      <c r="AT419" s="13">
        <f t="shared" si="13"/>
        <v>5087</v>
      </c>
      <c r="AU419" s="13">
        <f t="shared" si="12"/>
        <v>0</v>
      </c>
      <c r="AV419" s="68" t="str">
        <f>+IF(Tabla1[[#This Row],[NO CERT]]=0,"NO","SI")</f>
        <v>SI</v>
      </c>
      <c r="AZ419" t="s">
        <v>106</v>
      </c>
      <c r="BA419" t="s">
        <v>24</v>
      </c>
    </row>
    <row r="420" spans="1:53" x14ac:dyDescent="0.25">
      <c r="A420" s="15" t="s">
        <v>527</v>
      </c>
      <c r="B420" s="15" t="s">
        <v>318</v>
      </c>
      <c r="C420" s="16" t="s">
        <v>13</v>
      </c>
      <c r="D420" s="17" t="s">
        <v>661</v>
      </c>
      <c r="E420" s="18" t="s">
        <v>319</v>
      </c>
      <c r="F420" s="17" t="s">
        <v>320</v>
      </c>
      <c r="G420" s="17" t="s">
        <v>321</v>
      </c>
      <c r="H420" s="17" t="s">
        <v>442</v>
      </c>
      <c r="I420" s="18" t="s">
        <v>452</v>
      </c>
      <c r="J420" s="18" t="s">
        <v>445</v>
      </c>
      <c r="K420" s="18" t="s">
        <v>556</v>
      </c>
      <c r="L420" s="17" t="s">
        <v>500</v>
      </c>
      <c r="M420" s="17" t="s">
        <v>639</v>
      </c>
      <c r="N420" s="19" t="s">
        <v>106</v>
      </c>
      <c r="O420" s="18" t="s">
        <v>500</v>
      </c>
      <c r="P420" s="18" t="s">
        <v>485</v>
      </c>
      <c r="Q420" s="18" t="s">
        <v>238</v>
      </c>
      <c r="R420" s="20" t="s">
        <v>26</v>
      </c>
      <c r="S420" s="11" t="s">
        <v>27</v>
      </c>
      <c r="T420" s="12">
        <v>0</v>
      </c>
      <c r="U420" s="12">
        <v>935</v>
      </c>
      <c r="V420" s="9"/>
      <c r="W420" s="22">
        <v>935</v>
      </c>
      <c r="X420" s="23">
        <v>1</v>
      </c>
      <c r="Y420" s="22">
        <v>0</v>
      </c>
      <c r="Z420" s="21"/>
      <c r="AA420" s="22">
        <v>935</v>
      </c>
      <c r="AB420" s="22">
        <v>174</v>
      </c>
      <c r="AC420" s="21"/>
      <c r="AD420" s="22">
        <v>174</v>
      </c>
      <c r="AE420" s="23">
        <v>0.18609625668449198</v>
      </c>
      <c r="AF420" s="22">
        <v>761</v>
      </c>
      <c r="AG420" s="10">
        <v>0</v>
      </c>
      <c r="AH420" s="10">
        <v>0</v>
      </c>
      <c r="AI420" s="10">
        <v>0</v>
      </c>
      <c r="AJ420" s="10">
        <v>20</v>
      </c>
      <c r="AK420" s="10">
        <v>0</v>
      </c>
      <c r="AL420" s="10">
        <v>54</v>
      </c>
      <c r="AM420" s="10">
        <v>20</v>
      </c>
      <c r="AN420" s="10">
        <v>80</v>
      </c>
      <c r="AO420" s="10">
        <v>0</v>
      </c>
      <c r="AP420" s="10">
        <v>76.100000000000009</v>
      </c>
      <c r="AQ420" s="10">
        <v>152.20000000000002</v>
      </c>
      <c r="AR420" s="10">
        <v>228.29999999999998</v>
      </c>
      <c r="AS420" s="10">
        <v>304.40000000000003</v>
      </c>
      <c r="AT420" s="13">
        <f t="shared" si="13"/>
        <v>935</v>
      </c>
      <c r="AU420" s="13">
        <f t="shared" si="12"/>
        <v>0</v>
      </c>
      <c r="AV420" s="68" t="str">
        <f>+IF(Tabla1[[#This Row],[NO CERT]]=0,"NO","SI")</f>
        <v>NO</v>
      </c>
      <c r="AZ420" t="s">
        <v>106</v>
      </c>
      <c r="BA420" t="s">
        <v>26</v>
      </c>
    </row>
    <row r="421" spans="1:53" x14ac:dyDescent="0.25">
      <c r="A421" s="15" t="s">
        <v>527</v>
      </c>
      <c r="B421" s="15" t="s">
        <v>318</v>
      </c>
      <c r="C421" s="16" t="s">
        <v>13</v>
      </c>
      <c r="D421" s="17" t="s">
        <v>661</v>
      </c>
      <c r="E421" s="18" t="s">
        <v>319</v>
      </c>
      <c r="F421" s="17" t="s">
        <v>320</v>
      </c>
      <c r="G421" s="17" t="s">
        <v>321</v>
      </c>
      <c r="H421" s="17" t="s">
        <v>442</v>
      </c>
      <c r="I421" s="18" t="s">
        <v>452</v>
      </c>
      <c r="J421" s="18" t="s">
        <v>445</v>
      </c>
      <c r="K421" s="18" t="s">
        <v>556</v>
      </c>
      <c r="L421" s="17" t="s">
        <v>500</v>
      </c>
      <c r="M421" s="17" t="s">
        <v>639</v>
      </c>
      <c r="N421" s="19" t="s">
        <v>106</v>
      </c>
      <c r="O421" s="18" t="s">
        <v>500</v>
      </c>
      <c r="P421" s="18" t="s">
        <v>485</v>
      </c>
      <c r="Q421" s="18" t="s">
        <v>244</v>
      </c>
      <c r="R421" s="20" t="s">
        <v>70</v>
      </c>
      <c r="S421" s="11" t="s">
        <v>71</v>
      </c>
      <c r="T421" s="12">
        <v>500</v>
      </c>
      <c r="U421" s="12">
        <v>900</v>
      </c>
      <c r="V421" s="9"/>
      <c r="W421" s="22">
        <v>900</v>
      </c>
      <c r="X421" s="23">
        <v>1</v>
      </c>
      <c r="Y421" s="22">
        <v>0</v>
      </c>
      <c r="Z421" s="21"/>
      <c r="AA421" s="22">
        <v>900</v>
      </c>
      <c r="AB421" s="22">
        <v>100</v>
      </c>
      <c r="AC421" s="21"/>
      <c r="AD421" s="22">
        <v>100</v>
      </c>
      <c r="AE421" s="23">
        <v>0.1111111111111111</v>
      </c>
      <c r="AF421" s="22">
        <v>800</v>
      </c>
      <c r="AG421" s="10">
        <v>0</v>
      </c>
      <c r="AH421" s="10">
        <v>0</v>
      </c>
      <c r="AI421" s="10">
        <v>0</v>
      </c>
      <c r="AJ421" s="10">
        <v>25</v>
      </c>
      <c r="AK421" s="10">
        <v>0</v>
      </c>
      <c r="AL421" s="10">
        <v>75</v>
      </c>
      <c r="AM421" s="10">
        <v>0</v>
      </c>
      <c r="AN421" s="10">
        <v>0</v>
      </c>
      <c r="AO421" s="10">
        <v>0</v>
      </c>
      <c r="AP421" s="10">
        <v>80</v>
      </c>
      <c r="AQ421" s="10">
        <v>160</v>
      </c>
      <c r="AR421" s="10">
        <v>240</v>
      </c>
      <c r="AS421" s="10">
        <v>320</v>
      </c>
      <c r="AT421" s="13">
        <f t="shared" si="13"/>
        <v>900</v>
      </c>
      <c r="AU421" s="13">
        <f t="shared" si="12"/>
        <v>0</v>
      </c>
      <c r="AV421" s="68" t="str">
        <f>+IF(Tabla1[[#This Row],[NO CERT]]=0,"NO","SI")</f>
        <v>NO</v>
      </c>
      <c r="AZ421" t="s">
        <v>106</v>
      </c>
      <c r="BA421" t="s">
        <v>70</v>
      </c>
    </row>
    <row r="422" spans="1:53" x14ac:dyDescent="0.25">
      <c r="A422" s="15" t="s">
        <v>527</v>
      </c>
      <c r="B422" s="15" t="s">
        <v>318</v>
      </c>
      <c r="C422" s="16" t="s">
        <v>13</v>
      </c>
      <c r="D422" s="17" t="s">
        <v>661</v>
      </c>
      <c r="E422" s="18" t="s">
        <v>319</v>
      </c>
      <c r="F422" s="17" t="s">
        <v>320</v>
      </c>
      <c r="G422" s="17" t="s">
        <v>321</v>
      </c>
      <c r="H422" s="17" t="s">
        <v>442</v>
      </c>
      <c r="I422" s="18" t="s">
        <v>449</v>
      </c>
      <c r="J422" s="18" t="s">
        <v>440</v>
      </c>
      <c r="K422" s="18" t="s">
        <v>556</v>
      </c>
      <c r="L422" s="17" t="s">
        <v>500</v>
      </c>
      <c r="M422" s="17" t="s">
        <v>639</v>
      </c>
      <c r="N422" s="19" t="s">
        <v>106</v>
      </c>
      <c r="O422" s="18" t="s">
        <v>500</v>
      </c>
      <c r="P422" s="18" t="s">
        <v>485</v>
      </c>
      <c r="Q422" s="18" t="s">
        <v>249</v>
      </c>
      <c r="R422" s="20" t="s">
        <v>34</v>
      </c>
      <c r="S422" s="11" t="s">
        <v>19</v>
      </c>
      <c r="T422" s="12">
        <v>10500</v>
      </c>
      <c r="U422" s="12">
        <v>10500</v>
      </c>
      <c r="V422" s="9"/>
      <c r="W422" s="22">
        <v>0</v>
      </c>
      <c r="X422" s="23">
        <v>0</v>
      </c>
      <c r="Y422" s="22">
        <v>10500</v>
      </c>
      <c r="Z422" s="21"/>
      <c r="AA422" s="22">
        <v>0</v>
      </c>
      <c r="AB422" s="22">
        <v>0</v>
      </c>
      <c r="AC422" s="21"/>
      <c r="AD422" s="22">
        <v>0</v>
      </c>
      <c r="AE422" s="23">
        <v>0</v>
      </c>
      <c r="AF422" s="22">
        <v>0</v>
      </c>
      <c r="AG422" s="10">
        <v>0</v>
      </c>
      <c r="AH422" s="10">
        <v>0</v>
      </c>
      <c r="AI422" s="10">
        <v>0</v>
      </c>
      <c r="AJ422" s="10">
        <v>0</v>
      </c>
      <c r="AK422" s="10">
        <v>0</v>
      </c>
      <c r="AL422" s="10">
        <v>0</v>
      </c>
      <c r="AM422" s="10">
        <v>0</v>
      </c>
      <c r="AN422" s="10">
        <v>0</v>
      </c>
      <c r="AO422" s="10">
        <v>0</v>
      </c>
      <c r="AP422" s="10">
        <v>0</v>
      </c>
      <c r="AQ422" s="10">
        <v>5000</v>
      </c>
      <c r="AR422" s="10">
        <v>5500</v>
      </c>
      <c r="AS422" s="10">
        <v>0</v>
      </c>
      <c r="AT422" s="13">
        <f>+SUM(AG422:AS422)</f>
        <v>10500</v>
      </c>
      <c r="AU422" s="13">
        <f t="shared" si="12"/>
        <v>0</v>
      </c>
      <c r="AV422" s="68" t="str">
        <f>+IF(Tabla1[[#This Row],[NO CERT]]=0,"NO","SI")</f>
        <v>SI</v>
      </c>
      <c r="AZ422" t="s">
        <v>106</v>
      </c>
      <c r="BA422" t="s">
        <v>34</v>
      </c>
    </row>
    <row r="423" spans="1:53" x14ac:dyDescent="0.25">
      <c r="A423" s="15" t="s">
        <v>527</v>
      </c>
      <c r="B423" s="15" t="s">
        <v>318</v>
      </c>
      <c r="C423" s="16" t="s">
        <v>13</v>
      </c>
      <c r="D423" s="17" t="s">
        <v>661</v>
      </c>
      <c r="E423" s="18" t="s">
        <v>319</v>
      </c>
      <c r="F423" s="17" t="s">
        <v>320</v>
      </c>
      <c r="G423" s="17" t="s">
        <v>321</v>
      </c>
      <c r="H423" s="17" t="s">
        <v>442</v>
      </c>
      <c r="I423" s="18" t="s">
        <v>447</v>
      </c>
      <c r="J423" s="18" t="s">
        <v>445</v>
      </c>
      <c r="K423" s="18" t="s">
        <v>556</v>
      </c>
      <c r="L423" s="17" t="s">
        <v>500</v>
      </c>
      <c r="M423" s="17" t="s">
        <v>639</v>
      </c>
      <c r="N423" s="19" t="s">
        <v>106</v>
      </c>
      <c r="O423" s="18" t="s">
        <v>500</v>
      </c>
      <c r="P423" s="18" t="s">
        <v>485</v>
      </c>
      <c r="Q423" s="18" t="s">
        <v>251</v>
      </c>
      <c r="R423" s="20" t="s">
        <v>35</v>
      </c>
      <c r="S423" s="11" t="s">
        <v>36</v>
      </c>
      <c r="T423" s="12">
        <v>33600</v>
      </c>
      <c r="U423" s="12">
        <v>39850</v>
      </c>
      <c r="V423" s="9"/>
      <c r="W423" s="22">
        <v>36000</v>
      </c>
      <c r="X423" s="23">
        <v>0.903387703889586</v>
      </c>
      <c r="Y423" s="22">
        <v>3850</v>
      </c>
      <c r="Z423" s="21"/>
      <c r="AA423" s="22">
        <v>36000</v>
      </c>
      <c r="AB423" s="22">
        <v>36000</v>
      </c>
      <c r="AC423" s="21"/>
      <c r="AD423" s="22">
        <v>27000</v>
      </c>
      <c r="AE423" s="23">
        <v>0.67754077791718947</v>
      </c>
      <c r="AF423" s="22">
        <v>9000</v>
      </c>
      <c r="AG423" s="10">
        <v>0</v>
      </c>
      <c r="AH423" s="10">
        <v>0</v>
      </c>
      <c r="AI423" s="10">
        <v>9000</v>
      </c>
      <c r="AJ423" s="10">
        <v>3000</v>
      </c>
      <c r="AK423" s="10">
        <v>3000</v>
      </c>
      <c r="AL423" s="10">
        <v>3000</v>
      </c>
      <c r="AM423" s="10">
        <v>3000</v>
      </c>
      <c r="AN423" s="10">
        <v>3000</v>
      </c>
      <c r="AO423" s="10">
        <v>3000</v>
      </c>
      <c r="AP423" s="10">
        <v>0</v>
      </c>
      <c r="AQ423" s="10">
        <v>2800</v>
      </c>
      <c r="AR423" s="10">
        <v>2800</v>
      </c>
      <c r="AS423" s="10">
        <v>7250</v>
      </c>
      <c r="AT423" s="13">
        <f t="shared" si="13"/>
        <v>39850</v>
      </c>
      <c r="AU423" s="13">
        <f t="shared" si="12"/>
        <v>0</v>
      </c>
      <c r="AV423" s="68" t="str">
        <f>+IF(Tabla1[[#This Row],[NO CERT]]=0,"NO","SI")</f>
        <v>SI</v>
      </c>
      <c r="AZ423" t="s">
        <v>106</v>
      </c>
      <c r="BA423" t="s">
        <v>35</v>
      </c>
    </row>
    <row r="424" spans="1:53" x14ac:dyDescent="0.25">
      <c r="A424" s="15" t="s">
        <v>527</v>
      </c>
      <c r="B424" s="15" t="s">
        <v>318</v>
      </c>
      <c r="C424" s="16" t="s">
        <v>13</v>
      </c>
      <c r="D424" s="17" t="s">
        <v>661</v>
      </c>
      <c r="E424" s="18" t="s">
        <v>319</v>
      </c>
      <c r="F424" s="17" t="s">
        <v>320</v>
      </c>
      <c r="G424" s="17" t="s">
        <v>321</v>
      </c>
      <c r="H424" s="17" t="s">
        <v>442</v>
      </c>
      <c r="I424" s="18" t="s">
        <v>465</v>
      </c>
      <c r="J424" s="18" t="s">
        <v>440</v>
      </c>
      <c r="K424" s="18" t="s">
        <v>556</v>
      </c>
      <c r="L424" s="17" t="s">
        <v>500</v>
      </c>
      <c r="M424" s="17" t="s">
        <v>639</v>
      </c>
      <c r="N424" s="19" t="s">
        <v>106</v>
      </c>
      <c r="O424" s="18" t="s">
        <v>500</v>
      </c>
      <c r="P424" s="18" t="s">
        <v>485</v>
      </c>
      <c r="Q424" s="18" t="s">
        <v>229</v>
      </c>
      <c r="R424" s="20" t="s">
        <v>39</v>
      </c>
      <c r="S424" s="11" t="s">
        <v>40</v>
      </c>
      <c r="T424" s="12">
        <v>48000</v>
      </c>
      <c r="U424" s="12">
        <v>46135</v>
      </c>
      <c r="V424" s="9"/>
      <c r="W424" s="22">
        <v>32900</v>
      </c>
      <c r="X424" s="23">
        <v>0.71312452584805464</v>
      </c>
      <c r="Y424" s="22">
        <v>13235</v>
      </c>
      <c r="Z424" s="21"/>
      <c r="AA424" s="22">
        <v>32900</v>
      </c>
      <c r="AB424" s="22">
        <v>28835</v>
      </c>
      <c r="AC424" s="21"/>
      <c r="AD424" s="22">
        <v>21535</v>
      </c>
      <c r="AE424" s="23">
        <v>0.46678226942668255</v>
      </c>
      <c r="AF424" s="22">
        <v>11365</v>
      </c>
      <c r="AG424" s="10">
        <v>0</v>
      </c>
      <c r="AH424" s="10">
        <v>1000</v>
      </c>
      <c r="AI424" s="10">
        <v>0</v>
      </c>
      <c r="AJ424" s="10">
        <v>200</v>
      </c>
      <c r="AK424" s="10">
        <v>4700</v>
      </c>
      <c r="AL424" s="10">
        <v>1300</v>
      </c>
      <c r="AM424" s="10">
        <v>3285</v>
      </c>
      <c r="AN424" s="10">
        <v>7150</v>
      </c>
      <c r="AO424" s="10">
        <v>3900</v>
      </c>
      <c r="AP424" s="10">
        <v>6150</v>
      </c>
      <c r="AQ424" s="10">
        <v>6150</v>
      </c>
      <c r="AR424" s="10">
        <v>6150</v>
      </c>
      <c r="AS424" s="10">
        <v>6150</v>
      </c>
      <c r="AT424" s="13">
        <f t="shared" si="13"/>
        <v>46135</v>
      </c>
      <c r="AU424" s="13">
        <f t="shared" si="12"/>
        <v>0</v>
      </c>
      <c r="AV424" s="68" t="str">
        <f>+IF(Tabla1[[#This Row],[NO CERT]]=0,"NO","SI")</f>
        <v>SI</v>
      </c>
      <c r="AZ424" t="s">
        <v>106</v>
      </c>
      <c r="BA424" t="s">
        <v>39</v>
      </c>
    </row>
    <row r="425" spans="1:53" x14ac:dyDescent="0.25">
      <c r="A425" s="15" t="s">
        <v>527</v>
      </c>
      <c r="B425" s="15" t="s">
        <v>318</v>
      </c>
      <c r="C425" s="16" t="s">
        <v>13</v>
      </c>
      <c r="D425" s="17" t="s">
        <v>661</v>
      </c>
      <c r="E425" s="18" t="s">
        <v>319</v>
      </c>
      <c r="F425" s="17" t="s">
        <v>320</v>
      </c>
      <c r="G425" s="17" t="s">
        <v>321</v>
      </c>
      <c r="H425" s="17" t="s">
        <v>442</v>
      </c>
      <c r="I425" s="18" t="s">
        <v>450</v>
      </c>
      <c r="J425" s="18" t="s">
        <v>445</v>
      </c>
      <c r="K425" s="18" t="s">
        <v>556</v>
      </c>
      <c r="L425" s="17" t="s">
        <v>500</v>
      </c>
      <c r="M425" s="17" t="s">
        <v>639</v>
      </c>
      <c r="N425" s="19" t="s">
        <v>106</v>
      </c>
      <c r="O425" s="18" t="s">
        <v>500</v>
      </c>
      <c r="P425" s="18" t="s">
        <v>485</v>
      </c>
      <c r="Q425" s="18" t="s">
        <v>655</v>
      </c>
      <c r="R425" s="20" t="s">
        <v>41</v>
      </c>
      <c r="S425" s="11" t="s">
        <v>657</v>
      </c>
      <c r="T425" s="12">
        <v>0</v>
      </c>
      <c r="U425" s="12">
        <v>22500</v>
      </c>
      <c r="V425" s="9"/>
      <c r="W425" s="22">
        <v>22500</v>
      </c>
      <c r="X425" s="23">
        <v>1</v>
      </c>
      <c r="Y425" s="22">
        <v>0</v>
      </c>
      <c r="Z425" s="21"/>
      <c r="AA425" s="22">
        <v>22500</v>
      </c>
      <c r="AB425" s="22">
        <v>22500</v>
      </c>
      <c r="AC425" s="21"/>
      <c r="AD425" s="22">
        <v>20000</v>
      </c>
      <c r="AE425" s="23">
        <v>0.88888888888888884</v>
      </c>
      <c r="AF425" s="22">
        <v>2500</v>
      </c>
      <c r="AG425" s="10">
        <v>0</v>
      </c>
      <c r="AH425" s="10">
        <v>0</v>
      </c>
      <c r="AI425" s="10">
        <v>2500</v>
      </c>
      <c r="AJ425" s="10">
        <v>2500</v>
      </c>
      <c r="AK425" s="10">
        <v>2500</v>
      </c>
      <c r="AL425" s="10">
        <v>5000</v>
      </c>
      <c r="AM425" s="10">
        <v>5000</v>
      </c>
      <c r="AN425" s="10">
        <v>0</v>
      </c>
      <c r="AO425" s="10">
        <v>2500</v>
      </c>
      <c r="AP425" s="10">
        <v>0</v>
      </c>
      <c r="AQ425" s="10">
        <v>2500</v>
      </c>
      <c r="AR425" s="10">
        <v>0</v>
      </c>
      <c r="AS425" s="10">
        <v>0</v>
      </c>
      <c r="AT425" s="13">
        <f t="shared" si="13"/>
        <v>22500</v>
      </c>
      <c r="AU425" s="13">
        <f t="shared" si="12"/>
        <v>0</v>
      </c>
      <c r="AV425" s="68" t="str">
        <f>+IF(Tabla1[[#This Row],[NO CERT]]=0,"NO","SI")</f>
        <v>NO</v>
      </c>
      <c r="AZ425" t="s">
        <v>106</v>
      </c>
      <c r="BA425" t="s">
        <v>41</v>
      </c>
    </row>
    <row r="426" spans="1:53" x14ac:dyDescent="0.25">
      <c r="A426" s="15" t="s">
        <v>527</v>
      </c>
      <c r="B426" s="15" t="s">
        <v>318</v>
      </c>
      <c r="C426" s="16" t="s">
        <v>13</v>
      </c>
      <c r="D426" s="17" t="s">
        <v>661</v>
      </c>
      <c r="E426" s="18" t="s">
        <v>319</v>
      </c>
      <c r="F426" s="17" t="s">
        <v>320</v>
      </c>
      <c r="G426" s="17" t="s">
        <v>321</v>
      </c>
      <c r="H426" s="17" t="s">
        <v>442</v>
      </c>
      <c r="I426" s="18" t="s">
        <v>444</v>
      </c>
      <c r="J426" s="18" t="s">
        <v>440</v>
      </c>
      <c r="K426" s="18" t="s">
        <v>556</v>
      </c>
      <c r="L426" s="17" t="s">
        <v>519</v>
      </c>
      <c r="M426" s="17" t="s">
        <v>628</v>
      </c>
      <c r="N426" s="19" t="s">
        <v>107</v>
      </c>
      <c r="O426" s="18" t="s">
        <v>519</v>
      </c>
      <c r="P426" s="18" t="s">
        <v>651</v>
      </c>
      <c r="Q426" s="18" t="s">
        <v>652</v>
      </c>
      <c r="R426" s="20" t="s">
        <v>578</v>
      </c>
      <c r="S426" s="11" t="s">
        <v>581</v>
      </c>
      <c r="T426" s="12">
        <v>1200</v>
      </c>
      <c r="U426" s="12">
        <v>1200</v>
      </c>
      <c r="V426" s="9"/>
      <c r="W426" s="22">
        <v>1200</v>
      </c>
      <c r="X426" s="23">
        <v>1</v>
      </c>
      <c r="Y426" s="22">
        <v>0</v>
      </c>
      <c r="Z426" s="21"/>
      <c r="AA426" s="22">
        <v>1200</v>
      </c>
      <c r="AB426" s="22">
        <v>600</v>
      </c>
      <c r="AC426" s="21"/>
      <c r="AD426" s="22">
        <v>600</v>
      </c>
      <c r="AE426" s="23">
        <v>0.5</v>
      </c>
      <c r="AF426" s="22">
        <v>600</v>
      </c>
      <c r="AG426" s="10">
        <v>0</v>
      </c>
      <c r="AH426" s="10">
        <v>0</v>
      </c>
      <c r="AI426" s="10">
        <v>0</v>
      </c>
      <c r="AJ426" s="10">
        <v>0</v>
      </c>
      <c r="AK426" s="10">
        <v>0</v>
      </c>
      <c r="AL426" s="10">
        <v>0</v>
      </c>
      <c r="AM426" s="10">
        <v>600</v>
      </c>
      <c r="AN426" s="10">
        <v>0</v>
      </c>
      <c r="AO426" s="10">
        <v>0</v>
      </c>
      <c r="AP426" s="10">
        <v>0</v>
      </c>
      <c r="AQ426" s="10">
        <v>0</v>
      </c>
      <c r="AR426" s="10">
        <v>0</v>
      </c>
      <c r="AS426" s="10">
        <v>600</v>
      </c>
      <c r="AT426" s="13">
        <f t="shared" si="13"/>
        <v>1200</v>
      </c>
      <c r="AU426" s="13">
        <f t="shared" si="12"/>
        <v>0</v>
      </c>
      <c r="AV426" s="68" t="str">
        <f>+IF(Tabla1[[#This Row],[NO CERT]]=0,"NO","SI")</f>
        <v>NO</v>
      </c>
      <c r="AZ426" t="s">
        <v>107</v>
      </c>
      <c r="BA426" t="s">
        <v>578</v>
      </c>
    </row>
    <row r="427" spans="1:53" x14ac:dyDescent="0.25">
      <c r="A427" s="15" t="s">
        <v>527</v>
      </c>
      <c r="B427" s="15" t="s">
        <v>318</v>
      </c>
      <c r="C427" s="16" t="s">
        <v>13</v>
      </c>
      <c r="D427" s="17" t="s">
        <v>661</v>
      </c>
      <c r="E427" s="18" t="s">
        <v>319</v>
      </c>
      <c r="F427" s="17" t="s">
        <v>320</v>
      </c>
      <c r="G427" s="17" t="s">
        <v>321</v>
      </c>
      <c r="H427" s="17" t="s">
        <v>442</v>
      </c>
      <c r="I427" s="18" t="s">
        <v>444</v>
      </c>
      <c r="J427" s="18" t="s">
        <v>440</v>
      </c>
      <c r="K427" s="18" t="s">
        <v>556</v>
      </c>
      <c r="L427" s="17" t="s">
        <v>519</v>
      </c>
      <c r="M427" s="17" t="s">
        <v>628</v>
      </c>
      <c r="N427" s="19" t="s">
        <v>107</v>
      </c>
      <c r="O427" s="18" t="s">
        <v>519</v>
      </c>
      <c r="P427" s="18" t="s">
        <v>651</v>
      </c>
      <c r="Q427" s="18" t="s">
        <v>660</v>
      </c>
      <c r="R427" s="20" t="s">
        <v>658</v>
      </c>
      <c r="S427" s="11" t="s">
        <v>659</v>
      </c>
      <c r="T427" s="12">
        <v>0</v>
      </c>
      <c r="U427" s="12">
        <v>59141</v>
      </c>
      <c r="V427" s="9"/>
      <c r="W427" s="22">
        <v>59134</v>
      </c>
      <c r="X427" s="23">
        <v>0.99988163879542113</v>
      </c>
      <c r="Y427" s="22">
        <v>7</v>
      </c>
      <c r="Z427" s="21"/>
      <c r="AA427" s="22">
        <v>59134</v>
      </c>
      <c r="AB427" s="22">
        <v>44348.369999999995</v>
      </c>
      <c r="AC427" s="21"/>
      <c r="AD427" s="22">
        <v>39419.99</v>
      </c>
      <c r="AE427" s="23">
        <v>0.6665425001268156</v>
      </c>
      <c r="AF427" s="22">
        <v>19714.010000000002</v>
      </c>
      <c r="AG427" s="10">
        <v>4927.4399999999996</v>
      </c>
      <c r="AH427" s="10">
        <v>4928.0600000000004</v>
      </c>
      <c r="AI427" s="10">
        <v>4927.09</v>
      </c>
      <c r="AJ427" s="10">
        <v>4924.2</v>
      </c>
      <c r="AK427" s="10">
        <v>4928.38</v>
      </c>
      <c r="AL427" s="10">
        <v>4928.0600000000004</v>
      </c>
      <c r="AM427" s="10">
        <v>4928.38</v>
      </c>
      <c r="AN427" s="10">
        <v>4928.38</v>
      </c>
      <c r="AO427" s="10">
        <v>0</v>
      </c>
      <c r="AP427" s="10">
        <v>4928.38</v>
      </c>
      <c r="AQ427" s="10">
        <v>4928.38</v>
      </c>
      <c r="AR427" s="10">
        <v>4928.38</v>
      </c>
      <c r="AS427" s="10">
        <v>4935.8700000000099</v>
      </c>
      <c r="AT427" s="13">
        <f t="shared" si="13"/>
        <v>59141</v>
      </c>
      <c r="AU427" s="13">
        <f t="shared" si="12"/>
        <v>0</v>
      </c>
      <c r="AV427" s="68" t="str">
        <f>+IF(Tabla1[[#This Row],[NO CERT]]=0,"NO","SI")</f>
        <v>SI</v>
      </c>
      <c r="AZ427" t="s">
        <v>107</v>
      </c>
      <c r="BA427" t="s">
        <v>658</v>
      </c>
    </row>
    <row r="428" spans="1:53" x14ac:dyDescent="0.25">
      <c r="A428" s="15" t="s">
        <v>527</v>
      </c>
      <c r="B428" s="15" t="s">
        <v>318</v>
      </c>
      <c r="C428" s="16" t="s">
        <v>13</v>
      </c>
      <c r="D428" s="17" t="s">
        <v>661</v>
      </c>
      <c r="E428" s="18" t="s">
        <v>319</v>
      </c>
      <c r="F428" s="17" t="s">
        <v>320</v>
      </c>
      <c r="G428" s="17" t="s">
        <v>321</v>
      </c>
      <c r="H428" s="17" t="s">
        <v>442</v>
      </c>
      <c r="I428" s="18" t="s">
        <v>444</v>
      </c>
      <c r="J428" s="18" t="s">
        <v>440</v>
      </c>
      <c r="K428" s="18" t="s">
        <v>556</v>
      </c>
      <c r="L428" s="17" t="s">
        <v>519</v>
      </c>
      <c r="M428" s="17" t="s">
        <v>628</v>
      </c>
      <c r="N428" s="19" t="s">
        <v>107</v>
      </c>
      <c r="O428" s="18" t="s">
        <v>519</v>
      </c>
      <c r="P428" s="18" t="s">
        <v>651</v>
      </c>
      <c r="Q428" s="18" t="s">
        <v>653</v>
      </c>
      <c r="R428" s="20" t="s">
        <v>577</v>
      </c>
      <c r="S428" s="11" t="s">
        <v>580</v>
      </c>
      <c r="T428" s="12">
        <v>57960</v>
      </c>
      <c r="U428" s="12">
        <v>0</v>
      </c>
      <c r="V428" s="9"/>
      <c r="W428" s="22">
        <v>0</v>
      </c>
      <c r="X428" s="23">
        <v>0</v>
      </c>
      <c r="Y428" s="22">
        <v>0</v>
      </c>
      <c r="Z428" s="21"/>
      <c r="AA428" s="22">
        <v>0</v>
      </c>
      <c r="AB428" s="22">
        <v>0</v>
      </c>
      <c r="AC428" s="21"/>
      <c r="AD428" s="22">
        <v>0</v>
      </c>
      <c r="AE428" s="23">
        <v>0</v>
      </c>
      <c r="AF428" s="22">
        <v>0</v>
      </c>
      <c r="AG428" s="10">
        <v>0</v>
      </c>
      <c r="AH428" s="10">
        <v>0</v>
      </c>
      <c r="AI428" s="10">
        <v>0</v>
      </c>
      <c r="AJ428" s="10">
        <v>0</v>
      </c>
      <c r="AK428" s="10">
        <v>0</v>
      </c>
      <c r="AL428" s="10">
        <v>0</v>
      </c>
      <c r="AM428" s="10">
        <v>0</v>
      </c>
      <c r="AN428" s="10">
        <v>0</v>
      </c>
      <c r="AO428" s="10">
        <v>0</v>
      </c>
      <c r="AP428" s="10">
        <v>0</v>
      </c>
      <c r="AQ428" s="10">
        <v>0</v>
      </c>
      <c r="AR428" s="10">
        <v>0</v>
      </c>
      <c r="AS428" s="10">
        <v>0</v>
      </c>
      <c r="AT428" s="13">
        <f t="shared" si="13"/>
        <v>0</v>
      </c>
      <c r="AU428" s="13">
        <f t="shared" si="12"/>
        <v>0</v>
      </c>
      <c r="AV428" s="68" t="str">
        <f>+IF(Tabla1[[#This Row],[NO CERT]]=0,"NO","SI")</f>
        <v>NO</v>
      </c>
      <c r="AZ428" t="s">
        <v>107</v>
      </c>
      <c r="BA428" t="s">
        <v>577</v>
      </c>
    </row>
    <row r="429" spans="1:53" x14ac:dyDescent="0.25">
      <c r="A429" s="15" t="s">
        <v>527</v>
      </c>
      <c r="B429" s="15" t="s">
        <v>318</v>
      </c>
      <c r="C429" s="16" t="s">
        <v>13</v>
      </c>
      <c r="D429" s="17" t="s">
        <v>661</v>
      </c>
      <c r="E429" s="18" t="s">
        <v>319</v>
      </c>
      <c r="F429" s="17" t="s">
        <v>320</v>
      </c>
      <c r="G429" s="17" t="s">
        <v>321</v>
      </c>
      <c r="H429" s="17" t="s">
        <v>442</v>
      </c>
      <c r="I429" s="18" t="s">
        <v>444</v>
      </c>
      <c r="J429" s="18" t="s">
        <v>440</v>
      </c>
      <c r="K429" s="18" t="s">
        <v>556</v>
      </c>
      <c r="L429" s="17" t="s">
        <v>519</v>
      </c>
      <c r="M429" s="17" t="s">
        <v>628</v>
      </c>
      <c r="N429" s="19" t="s">
        <v>107</v>
      </c>
      <c r="O429" s="18" t="s">
        <v>519</v>
      </c>
      <c r="P429" s="18" t="s">
        <v>651</v>
      </c>
      <c r="Q429" s="18" t="s">
        <v>654</v>
      </c>
      <c r="R429" s="20" t="s">
        <v>579</v>
      </c>
      <c r="S429" s="11" t="s">
        <v>582</v>
      </c>
      <c r="T429" s="12">
        <v>5160</v>
      </c>
      <c r="U429" s="12">
        <v>5016</v>
      </c>
      <c r="V429" s="9"/>
      <c r="W429" s="22">
        <v>5002</v>
      </c>
      <c r="X429" s="23">
        <v>0.99720893141945777</v>
      </c>
      <c r="Y429" s="22">
        <v>14</v>
      </c>
      <c r="Z429" s="21"/>
      <c r="AA429" s="22">
        <v>5002</v>
      </c>
      <c r="AB429" s="22">
        <v>3751.09</v>
      </c>
      <c r="AC429" s="21"/>
      <c r="AD429" s="22">
        <v>3334.23</v>
      </c>
      <c r="AE429" s="23">
        <v>0.66471889952153107</v>
      </c>
      <c r="AF429" s="22">
        <v>1667.77</v>
      </c>
      <c r="AG429" s="10">
        <v>416.77</v>
      </c>
      <c r="AH429" s="10">
        <v>416.83</v>
      </c>
      <c r="AI429" s="10">
        <v>416.74</v>
      </c>
      <c r="AJ429" s="10">
        <v>416.48</v>
      </c>
      <c r="AK429" s="10">
        <v>416.86</v>
      </c>
      <c r="AL429" s="10">
        <v>416.83</v>
      </c>
      <c r="AM429" s="10">
        <v>416.86</v>
      </c>
      <c r="AN429" s="10">
        <v>416.86</v>
      </c>
      <c r="AO429" s="10">
        <v>0</v>
      </c>
      <c r="AP429" s="10">
        <v>418</v>
      </c>
      <c r="AQ429" s="10">
        <v>418</v>
      </c>
      <c r="AR429" s="10">
        <v>418</v>
      </c>
      <c r="AS429" s="10">
        <v>427.77000000000044</v>
      </c>
      <c r="AT429" s="13">
        <f t="shared" si="13"/>
        <v>5016</v>
      </c>
      <c r="AU429" s="13">
        <f t="shared" si="12"/>
        <v>0</v>
      </c>
      <c r="AV429" s="68" t="str">
        <f>+IF(Tabla1[[#This Row],[NO CERT]]=0,"NO","SI")</f>
        <v>SI</v>
      </c>
      <c r="AZ429" t="s">
        <v>107</v>
      </c>
      <c r="BA429" t="s">
        <v>579</v>
      </c>
    </row>
    <row r="430" spans="1:53" x14ac:dyDescent="0.25">
      <c r="A430" s="15" t="s">
        <v>527</v>
      </c>
      <c r="B430" s="15" t="s">
        <v>318</v>
      </c>
      <c r="C430" s="16" t="s">
        <v>13</v>
      </c>
      <c r="D430" s="17" t="s">
        <v>661</v>
      </c>
      <c r="E430" s="18" t="s">
        <v>319</v>
      </c>
      <c r="F430" s="17" t="s">
        <v>320</v>
      </c>
      <c r="G430" s="17" t="s">
        <v>321</v>
      </c>
      <c r="H430" s="17" t="s">
        <v>442</v>
      </c>
      <c r="I430" s="18" t="s">
        <v>452</v>
      </c>
      <c r="J430" s="18" t="s">
        <v>445</v>
      </c>
      <c r="K430" s="18" t="s">
        <v>556</v>
      </c>
      <c r="L430" s="17" t="s">
        <v>519</v>
      </c>
      <c r="M430" s="17" t="s">
        <v>628</v>
      </c>
      <c r="N430" s="19" t="s">
        <v>107</v>
      </c>
      <c r="O430" s="18" t="s">
        <v>519</v>
      </c>
      <c r="P430" s="18" t="s">
        <v>485</v>
      </c>
      <c r="Q430" s="18" t="s">
        <v>231</v>
      </c>
      <c r="R430" s="20" t="s">
        <v>20</v>
      </c>
      <c r="S430" s="11" t="s">
        <v>21</v>
      </c>
      <c r="T430" s="12">
        <v>7040</v>
      </c>
      <c r="U430" s="12">
        <v>7455</v>
      </c>
      <c r="V430" s="9"/>
      <c r="W430" s="22">
        <v>7454.32</v>
      </c>
      <c r="X430" s="23">
        <v>0.99990878604963107</v>
      </c>
      <c r="Y430" s="22">
        <v>0.68000000000029104</v>
      </c>
      <c r="Z430" s="21"/>
      <c r="AA430" s="22">
        <v>7454.32</v>
      </c>
      <c r="AB430" s="22">
        <v>3814.0599999999995</v>
      </c>
      <c r="AC430" s="21"/>
      <c r="AD430" s="22">
        <v>3814.0599999999995</v>
      </c>
      <c r="AE430" s="23">
        <v>0.51161099932930909</v>
      </c>
      <c r="AF430" s="22">
        <v>3640.26</v>
      </c>
      <c r="AG430" s="10">
        <v>0</v>
      </c>
      <c r="AH430" s="10">
        <v>460.68</v>
      </c>
      <c r="AI430" s="10">
        <v>302.60000000000002</v>
      </c>
      <c r="AJ430" s="10">
        <v>358.53</v>
      </c>
      <c r="AK430" s="10">
        <v>994.72</v>
      </c>
      <c r="AL430" s="10">
        <v>1222.5999999999999</v>
      </c>
      <c r="AM430" s="10">
        <v>0</v>
      </c>
      <c r="AN430" s="10">
        <v>474.93</v>
      </c>
      <c r="AO430" s="10">
        <v>0</v>
      </c>
      <c r="AP430" s="10">
        <v>763.27999999999975</v>
      </c>
      <c r="AQ430" s="10">
        <v>1359.1499999999996</v>
      </c>
      <c r="AR430" s="10">
        <v>0</v>
      </c>
      <c r="AS430" s="10">
        <v>1518.5100000000011</v>
      </c>
      <c r="AT430" s="13">
        <f t="shared" si="13"/>
        <v>7455</v>
      </c>
      <c r="AU430" s="13">
        <f t="shared" si="12"/>
        <v>0</v>
      </c>
      <c r="AV430" s="68" t="str">
        <f>+IF(Tabla1[[#This Row],[NO CERT]]=0,"NO","SI")</f>
        <v>SI</v>
      </c>
      <c r="AZ430" t="s">
        <v>107</v>
      </c>
      <c r="BA430" t="s">
        <v>20</v>
      </c>
    </row>
    <row r="431" spans="1:53" x14ac:dyDescent="0.25">
      <c r="A431" s="15" t="s">
        <v>527</v>
      </c>
      <c r="B431" s="15" t="s">
        <v>318</v>
      </c>
      <c r="C431" s="16" t="s">
        <v>13</v>
      </c>
      <c r="D431" s="17" t="s">
        <v>661</v>
      </c>
      <c r="E431" s="18" t="s">
        <v>319</v>
      </c>
      <c r="F431" s="17" t="s">
        <v>320</v>
      </c>
      <c r="G431" s="17" t="s">
        <v>321</v>
      </c>
      <c r="H431" s="17" t="s">
        <v>442</v>
      </c>
      <c r="I431" s="18" t="s">
        <v>452</v>
      </c>
      <c r="J431" s="18" t="s">
        <v>445</v>
      </c>
      <c r="K431" s="18" t="s">
        <v>556</v>
      </c>
      <c r="L431" s="17" t="s">
        <v>519</v>
      </c>
      <c r="M431" s="17" t="s">
        <v>628</v>
      </c>
      <c r="N431" s="19" t="s">
        <v>107</v>
      </c>
      <c r="O431" s="18" t="s">
        <v>519</v>
      </c>
      <c r="P431" s="18" t="s">
        <v>485</v>
      </c>
      <c r="Q431" s="18" t="s">
        <v>234</v>
      </c>
      <c r="R431" s="20" t="s">
        <v>15</v>
      </c>
      <c r="S431" s="11" t="s">
        <v>16</v>
      </c>
      <c r="T431" s="12">
        <v>0</v>
      </c>
      <c r="U431" s="12">
        <v>2500</v>
      </c>
      <c r="V431" s="9"/>
      <c r="W431" s="22">
        <v>2500</v>
      </c>
      <c r="X431" s="23">
        <v>1</v>
      </c>
      <c r="Y431" s="22">
        <v>0</v>
      </c>
      <c r="Z431" s="21"/>
      <c r="AA431" s="22">
        <v>2500</v>
      </c>
      <c r="AB431" s="22">
        <v>1096.6999999999998</v>
      </c>
      <c r="AC431" s="21"/>
      <c r="AD431" s="22">
        <v>1096.6999999999998</v>
      </c>
      <c r="AE431" s="23">
        <v>0.4386799999999999</v>
      </c>
      <c r="AF431" s="22">
        <v>1403.3000000000002</v>
      </c>
      <c r="AG431" s="10">
        <v>0</v>
      </c>
      <c r="AH431" s="10">
        <v>862.4</v>
      </c>
      <c r="AI431" s="10">
        <v>126.3</v>
      </c>
      <c r="AJ431" s="10">
        <v>0</v>
      </c>
      <c r="AK431" s="10">
        <v>45</v>
      </c>
      <c r="AL431" s="10">
        <v>45</v>
      </c>
      <c r="AM431" s="10">
        <v>0</v>
      </c>
      <c r="AN431" s="10">
        <v>0</v>
      </c>
      <c r="AO431" s="10">
        <v>18</v>
      </c>
      <c r="AP431" s="10">
        <v>355.32500000000005</v>
      </c>
      <c r="AQ431" s="10">
        <v>355.32500000000005</v>
      </c>
      <c r="AR431" s="10">
        <v>355.32500000000005</v>
      </c>
      <c r="AS431" s="10">
        <v>337.32499999999982</v>
      </c>
      <c r="AT431" s="13">
        <f t="shared" si="13"/>
        <v>2500</v>
      </c>
      <c r="AU431" s="13">
        <f t="shared" si="12"/>
        <v>0</v>
      </c>
      <c r="AV431" s="68" t="str">
        <f>+IF(Tabla1[[#This Row],[NO CERT]]=0,"NO","SI")</f>
        <v>NO</v>
      </c>
      <c r="AZ431" t="s">
        <v>107</v>
      </c>
      <c r="BA431" t="s">
        <v>15</v>
      </c>
    </row>
    <row r="432" spans="1:53" x14ac:dyDescent="0.25">
      <c r="A432" s="15" t="s">
        <v>527</v>
      </c>
      <c r="B432" s="15" t="s">
        <v>318</v>
      </c>
      <c r="C432" s="16" t="s">
        <v>13</v>
      </c>
      <c r="D432" s="17" t="s">
        <v>661</v>
      </c>
      <c r="E432" s="18" t="s">
        <v>319</v>
      </c>
      <c r="F432" s="17" t="s">
        <v>320</v>
      </c>
      <c r="G432" s="17" t="s">
        <v>321</v>
      </c>
      <c r="H432" s="17" t="s">
        <v>442</v>
      </c>
      <c r="I432" s="18" t="s">
        <v>449</v>
      </c>
      <c r="J432" s="18" t="s">
        <v>440</v>
      </c>
      <c r="K432" s="18" t="s">
        <v>556</v>
      </c>
      <c r="L432" s="17" t="s">
        <v>519</v>
      </c>
      <c r="M432" s="17" t="s">
        <v>628</v>
      </c>
      <c r="N432" s="19" t="s">
        <v>107</v>
      </c>
      <c r="O432" s="18" t="s">
        <v>519</v>
      </c>
      <c r="P432" s="18" t="s">
        <v>485</v>
      </c>
      <c r="Q432" s="18" t="s">
        <v>235</v>
      </c>
      <c r="R432" s="20" t="s">
        <v>18</v>
      </c>
      <c r="S432" s="11" t="s">
        <v>19</v>
      </c>
      <c r="T432" s="12">
        <v>1600</v>
      </c>
      <c r="U432" s="12">
        <v>1600</v>
      </c>
      <c r="V432" s="9"/>
      <c r="W432" s="22">
        <v>0</v>
      </c>
      <c r="X432" s="23">
        <v>0</v>
      </c>
      <c r="Y432" s="22">
        <v>1600</v>
      </c>
      <c r="Z432" s="21"/>
      <c r="AA432" s="22">
        <v>0</v>
      </c>
      <c r="AB432" s="22">
        <v>0</v>
      </c>
      <c r="AC432" s="21"/>
      <c r="AD432" s="22">
        <v>0</v>
      </c>
      <c r="AE432" s="23">
        <v>0</v>
      </c>
      <c r="AF432" s="22">
        <v>0</v>
      </c>
      <c r="AG432" s="10">
        <v>0</v>
      </c>
      <c r="AH432" s="10">
        <v>0</v>
      </c>
      <c r="AI432" s="10">
        <v>0</v>
      </c>
      <c r="AJ432" s="10">
        <v>0</v>
      </c>
      <c r="AK432" s="10">
        <v>0</v>
      </c>
      <c r="AL432" s="10">
        <v>0</v>
      </c>
      <c r="AM432" s="10">
        <v>0</v>
      </c>
      <c r="AN432" s="10">
        <v>0</v>
      </c>
      <c r="AO432" s="10">
        <v>0</v>
      </c>
      <c r="AP432" s="10">
        <v>0</v>
      </c>
      <c r="AQ432" s="10">
        <v>1600</v>
      </c>
      <c r="AR432" s="10">
        <v>0</v>
      </c>
      <c r="AS432" s="10">
        <v>0</v>
      </c>
      <c r="AT432" s="13">
        <f t="shared" si="13"/>
        <v>1600</v>
      </c>
      <c r="AU432" s="13">
        <f t="shared" si="12"/>
        <v>0</v>
      </c>
      <c r="AV432" s="68" t="str">
        <f>+IF(Tabla1[[#This Row],[NO CERT]]=0,"NO","SI")</f>
        <v>SI</v>
      </c>
      <c r="AZ432" t="s">
        <v>107</v>
      </c>
      <c r="BA432" t="s">
        <v>18</v>
      </c>
    </row>
    <row r="433" spans="1:53" x14ac:dyDescent="0.25">
      <c r="A433" s="15" t="s">
        <v>527</v>
      </c>
      <c r="B433" s="15" t="s">
        <v>318</v>
      </c>
      <c r="C433" s="16" t="s">
        <v>13</v>
      </c>
      <c r="D433" s="17" t="s">
        <v>661</v>
      </c>
      <c r="E433" s="18" t="s">
        <v>319</v>
      </c>
      <c r="F433" s="17" t="s">
        <v>320</v>
      </c>
      <c r="G433" s="17" t="s">
        <v>321</v>
      </c>
      <c r="H433" s="17" t="s">
        <v>442</v>
      </c>
      <c r="I433" s="18" t="s">
        <v>449</v>
      </c>
      <c r="J433" s="18" t="s">
        <v>440</v>
      </c>
      <c r="K433" s="18" t="s">
        <v>556</v>
      </c>
      <c r="L433" s="17" t="s">
        <v>519</v>
      </c>
      <c r="M433" s="17" t="s">
        <v>628</v>
      </c>
      <c r="N433" s="19" t="s">
        <v>107</v>
      </c>
      <c r="O433" s="18" t="s">
        <v>519</v>
      </c>
      <c r="P433" s="18" t="s">
        <v>485</v>
      </c>
      <c r="Q433" s="18" t="s">
        <v>345</v>
      </c>
      <c r="R433" s="20" t="s">
        <v>344</v>
      </c>
      <c r="S433" s="11" t="s">
        <v>346</v>
      </c>
      <c r="T433" s="12">
        <v>9600</v>
      </c>
      <c r="U433" s="12">
        <v>9600</v>
      </c>
      <c r="V433" s="9"/>
      <c r="W433" s="22">
        <v>0</v>
      </c>
      <c r="X433" s="23">
        <v>0</v>
      </c>
      <c r="Y433" s="22">
        <v>9600</v>
      </c>
      <c r="Z433" s="21"/>
      <c r="AA433" s="22">
        <v>0</v>
      </c>
      <c r="AB433" s="22">
        <v>0</v>
      </c>
      <c r="AC433" s="21"/>
      <c r="AD433" s="22">
        <v>0</v>
      </c>
      <c r="AE433" s="23">
        <v>0</v>
      </c>
      <c r="AF433" s="22">
        <v>0</v>
      </c>
      <c r="AG433" s="10">
        <v>0</v>
      </c>
      <c r="AH433" s="10">
        <v>0</v>
      </c>
      <c r="AI433" s="10">
        <v>0</v>
      </c>
      <c r="AJ433" s="10">
        <v>0</v>
      </c>
      <c r="AK433" s="10">
        <v>0</v>
      </c>
      <c r="AL433" s="10">
        <v>0</v>
      </c>
      <c r="AM433" s="10">
        <v>0</v>
      </c>
      <c r="AN433" s="10">
        <v>0</v>
      </c>
      <c r="AO433" s="10">
        <v>0</v>
      </c>
      <c r="AP433" s="10">
        <v>9600</v>
      </c>
      <c r="AQ433" s="10">
        <v>0</v>
      </c>
      <c r="AR433" s="10">
        <v>0</v>
      </c>
      <c r="AS433" s="10">
        <v>0</v>
      </c>
      <c r="AT433" s="13">
        <f t="shared" si="13"/>
        <v>9600</v>
      </c>
      <c r="AU433" s="13">
        <f t="shared" si="12"/>
        <v>0</v>
      </c>
      <c r="AV433" s="68" t="str">
        <f>+IF(Tabla1[[#This Row],[NO CERT]]=0,"NO","SI")</f>
        <v>SI</v>
      </c>
      <c r="AZ433" t="s">
        <v>107</v>
      </c>
      <c r="BA433" t="s">
        <v>344</v>
      </c>
    </row>
    <row r="434" spans="1:53" x14ac:dyDescent="0.25">
      <c r="A434" s="15" t="s">
        <v>527</v>
      </c>
      <c r="B434" s="15" t="s">
        <v>318</v>
      </c>
      <c r="C434" s="16" t="s">
        <v>13</v>
      </c>
      <c r="D434" s="17" t="s">
        <v>661</v>
      </c>
      <c r="E434" s="18" t="s">
        <v>319</v>
      </c>
      <c r="F434" s="17" t="s">
        <v>320</v>
      </c>
      <c r="G434" s="17" t="s">
        <v>321</v>
      </c>
      <c r="H434" s="17" t="s">
        <v>442</v>
      </c>
      <c r="I434" s="18" t="s">
        <v>487</v>
      </c>
      <c r="J434" s="18" t="s">
        <v>445</v>
      </c>
      <c r="K434" s="18" t="s">
        <v>556</v>
      </c>
      <c r="L434" s="17" t="s">
        <v>519</v>
      </c>
      <c r="M434" s="17" t="s">
        <v>628</v>
      </c>
      <c r="N434" s="19" t="s">
        <v>107</v>
      </c>
      <c r="O434" s="18" t="s">
        <v>519</v>
      </c>
      <c r="P434" s="18" t="s">
        <v>485</v>
      </c>
      <c r="Q434" s="18" t="s">
        <v>227</v>
      </c>
      <c r="R434" s="20" t="s">
        <v>22</v>
      </c>
      <c r="S434" s="11" t="s">
        <v>23</v>
      </c>
      <c r="T434" s="12">
        <v>0</v>
      </c>
      <c r="U434" s="12">
        <v>1000</v>
      </c>
      <c r="V434" s="9"/>
      <c r="W434" s="22">
        <v>1000</v>
      </c>
      <c r="X434" s="23">
        <v>1</v>
      </c>
      <c r="Y434" s="22">
        <v>0</v>
      </c>
      <c r="Z434" s="21"/>
      <c r="AA434" s="22">
        <v>1000</v>
      </c>
      <c r="AB434" s="22">
        <v>114</v>
      </c>
      <c r="AC434" s="21"/>
      <c r="AD434" s="22">
        <v>114</v>
      </c>
      <c r="AE434" s="23">
        <v>0.114</v>
      </c>
      <c r="AF434" s="22">
        <v>886</v>
      </c>
      <c r="AG434" s="10">
        <v>0</v>
      </c>
      <c r="AH434" s="10">
        <v>0</v>
      </c>
      <c r="AI434" s="10">
        <v>38</v>
      </c>
      <c r="AJ434" s="10">
        <v>0</v>
      </c>
      <c r="AK434" s="10">
        <v>76</v>
      </c>
      <c r="AL434" s="10">
        <v>0</v>
      </c>
      <c r="AM434" s="10">
        <v>0</v>
      </c>
      <c r="AN434" s="10">
        <v>0</v>
      </c>
      <c r="AO434" s="10">
        <v>0</v>
      </c>
      <c r="AP434" s="10">
        <v>200</v>
      </c>
      <c r="AQ434" s="10">
        <v>162</v>
      </c>
      <c r="AR434" s="10">
        <v>200</v>
      </c>
      <c r="AS434" s="10">
        <v>324</v>
      </c>
      <c r="AT434" s="13">
        <f t="shared" si="13"/>
        <v>1000</v>
      </c>
      <c r="AU434" s="13">
        <f t="shared" si="12"/>
        <v>0</v>
      </c>
      <c r="AV434" s="68" t="str">
        <f>+IF(Tabla1[[#This Row],[NO CERT]]=0,"NO","SI")</f>
        <v>NO</v>
      </c>
      <c r="AZ434" t="s">
        <v>107</v>
      </c>
      <c r="BA434" t="s">
        <v>22</v>
      </c>
    </row>
    <row r="435" spans="1:53" x14ac:dyDescent="0.25">
      <c r="A435" s="15" t="s">
        <v>527</v>
      </c>
      <c r="B435" s="15" t="s">
        <v>318</v>
      </c>
      <c r="C435" s="16" t="s">
        <v>13</v>
      </c>
      <c r="D435" s="17" t="s">
        <v>661</v>
      </c>
      <c r="E435" s="18" t="s">
        <v>319</v>
      </c>
      <c r="F435" s="17" t="s">
        <v>320</v>
      </c>
      <c r="G435" s="17" t="s">
        <v>321</v>
      </c>
      <c r="H435" s="17" t="s">
        <v>442</v>
      </c>
      <c r="I435" s="18" t="s">
        <v>523</v>
      </c>
      <c r="J435" s="18" t="s">
        <v>445</v>
      </c>
      <c r="K435" s="18" t="s">
        <v>556</v>
      </c>
      <c r="L435" s="17" t="s">
        <v>519</v>
      </c>
      <c r="M435" s="17" t="s">
        <v>628</v>
      </c>
      <c r="N435" s="19" t="s">
        <v>107</v>
      </c>
      <c r="O435" s="18" t="s">
        <v>519</v>
      </c>
      <c r="P435" s="18" t="s">
        <v>485</v>
      </c>
      <c r="Q435" s="18" t="s">
        <v>228</v>
      </c>
      <c r="R435" s="20" t="s">
        <v>24</v>
      </c>
      <c r="S435" s="11" t="s">
        <v>25</v>
      </c>
      <c r="T435" s="12">
        <v>0</v>
      </c>
      <c r="U435" s="12">
        <v>4300</v>
      </c>
      <c r="V435" s="9"/>
      <c r="W435" s="22">
        <v>4300</v>
      </c>
      <c r="X435" s="23">
        <v>1</v>
      </c>
      <c r="Y435" s="22">
        <v>0</v>
      </c>
      <c r="Z435" s="21"/>
      <c r="AA435" s="22">
        <v>4300</v>
      </c>
      <c r="AB435" s="22">
        <v>3101.7</v>
      </c>
      <c r="AC435" s="21"/>
      <c r="AD435" s="22">
        <v>3101.7</v>
      </c>
      <c r="AE435" s="23">
        <v>0.72132558139534875</v>
      </c>
      <c r="AF435" s="22">
        <v>1198.3000000000002</v>
      </c>
      <c r="AG435" s="10">
        <v>0</v>
      </c>
      <c r="AH435" s="10">
        <v>241</v>
      </c>
      <c r="AI435" s="10">
        <v>30</v>
      </c>
      <c r="AJ435" s="10">
        <v>0</v>
      </c>
      <c r="AK435" s="10">
        <v>596.29999999999995</v>
      </c>
      <c r="AL435" s="10">
        <v>315.5</v>
      </c>
      <c r="AM435" s="10">
        <v>0</v>
      </c>
      <c r="AN435" s="10">
        <v>712</v>
      </c>
      <c r="AO435" s="10">
        <v>1206.9000000000001</v>
      </c>
      <c r="AP435" s="10">
        <v>0</v>
      </c>
      <c r="AQ435" s="10">
        <v>275.5</v>
      </c>
      <c r="AR435" s="10">
        <v>922.80000000000018</v>
      </c>
      <c r="AS435" s="10">
        <v>0</v>
      </c>
      <c r="AT435" s="13">
        <f t="shared" si="13"/>
        <v>4300</v>
      </c>
      <c r="AU435" s="13">
        <f t="shared" si="12"/>
        <v>0</v>
      </c>
      <c r="AV435" s="68" t="str">
        <f>+IF(Tabla1[[#This Row],[NO CERT]]=0,"NO","SI")</f>
        <v>NO</v>
      </c>
      <c r="AZ435" t="s">
        <v>107</v>
      </c>
      <c r="BA435" t="s">
        <v>24</v>
      </c>
    </row>
    <row r="436" spans="1:53" x14ac:dyDescent="0.25">
      <c r="A436" s="15" t="s">
        <v>527</v>
      </c>
      <c r="B436" s="15" t="s">
        <v>318</v>
      </c>
      <c r="C436" s="16" t="s">
        <v>13</v>
      </c>
      <c r="D436" s="17" t="s">
        <v>661</v>
      </c>
      <c r="E436" s="18" t="s">
        <v>319</v>
      </c>
      <c r="F436" s="17" t="s">
        <v>320</v>
      </c>
      <c r="G436" s="17" t="s">
        <v>321</v>
      </c>
      <c r="H436" s="17" t="s">
        <v>442</v>
      </c>
      <c r="I436" s="18" t="s">
        <v>452</v>
      </c>
      <c r="J436" s="18" t="s">
        <v>445</v>
      </c>
      <c r="K436" s="18" t="s">
        <v>556</v>
      </c>
      <c r="L436" s="17" t="s">
        <v>519</v>
      </c>
      <c r="M436" s="17" t="s">
        <v>628</v>
      </c>
      <c r="N436" s="19" t="s">
        <v>107</v>
      </c>
      <c r="O436" s="18" t="s">
        <v>519</v>
      </c>
      <c r="P436" s="18" t="s">
        <v>485</v>
      </c>
      <c r="Q436" s="18" t="s">
        <v>238</v>
      </c>
      <c r="R436" s="20" t="s">
        <v>26</v>
      </c>
      <c r="S436" s="11" t="s">
        <v>27</v>
      </c>
      <c r="T436" s="12">
        <v>0</v>
      </c>
      <c r="U436" s="12">
        <v>1315</v>
      </c>
      <c r="V436" s="9"/>
      <c r="W436" s="22">
        <v>1165</v>
      </c>
      <c r="X436" s="23">
        <v>0.88593155893536124</v>
      </c>
      <c r="Y436" s="22">
        <v>150</v>
      </c>
      <c r="Z436" s="21"/>
      <c r="AA436" s="22">
        <v>1165</v>
      </c>
      <c r="AB436" s="22">
        <v>324.2</v>
      </c>
      <c r="AC436" s="21"/>
      <c r="AD436" s="22">
        <v>324.2</v>
      </c>
      <c r="AE436" s="23">
        <v>0.2465399239543726</v>
      </c>
      <c r="AF436" s="22">
        <v>840.8</v>
      </c>
      <c r="AG436" s="10">
        <v>0</v>
      </c>
      <c r="AH436" s="10">
        <v>73</v>
      </c>
      <c r="AI436" s="10">
        <v>12</v>
      </c>
      <c r="AJ436" s="10">
        <v>0</v>
      </c>
      <c r="AK436" s="10">
        <v>8.8000000000000007</v>
      </c>
      <c r="AL436" s="10">
        <v>70.400000000000006</v>
      </c>
      <c r="AM436" s="10">
        <v>0</v>
      </c>
      <c r="AN436" s="10">
        <v>80.900000000000006</v>
      </c>
      <c r="AO436" s="10">
        <v>79.099999999999994</v>
      </c>
      <c r="AP436" s="10">
        <v>106.99000000000001</v>
      </c>
      <c r="AQ436" s="10">
        <v>213.98000000000002</v>
      </c>
      <c r="AR436" s="10">
        <v>320.97000000000003</v>
      </c>
      <c r="AS436" s="10">
        <v>348.8599999999999</v>
      </c>
      <c r="AT436" s="13">
        <f t="shared" si="13"/>
        <v>1315</v>
      </c>
      <c r="AU436" s="13">
        <f t="shared" si="12"/>
        <v>0</v>
      </c>
      <c r="AV436" s="68" t="str">
        <f>+IF(Tabla1[[#This Row],[NO CERT]]=0,"NO","SI")</f>
        <v>SI</v>
      </c>
      <c r="AZ436" t="s">
        <v>107</v>
      </c>
      <c r="BA436" t="s">
        <v>26</v>
      </c>
    </row>
    <row r="437" spans="1:53" x14ac:dyDescent="0.25">
      <c r="A437" s="15" t="s">
        <v>527</v>
      </c>
      <c r="B437" s="15" t="s">
        <v>318</v>
      </c>
      <c r="C437" s="16" t="s">
        <v>13</v>
      </c>
      <c r="D437" s="17" t="s">
        <v>661</v>
      </c>
      <c r="E437" s="18" t="s">
        <v>319</v>
      </c>
      <c r="F437" s="17" t="s">
        <v>320</v>
      </c>
      <c r="G437" s="17" t="s">
        <v>321</v>
      </c>
      <c r="H437" s="17" t="s">
        <v>442</v>
      </c>
      <c r="I437" s="18" t="s">
        <v>448</v>
      </c>
      <c r="J437" s="18" t="s">
        <v>440</v>
      </c>
      <c r="K437" s="18" t="s">
        <v>556</v>
      </c>
      <c r="L437" s="17" t="s">
        <v>519</v>
      </c>
      <c r="M437" s="17" t="s">
        <v>628</v>
      </c>
      <c r="N437" s="19" t="s">
        <v>107</v>
      </c>
      <c r="O437" s="18" t="s">
        <v>519</v>
      </c>
      <c r="P437" s="18" t="s">
        <v>485</v>
      </c>
      <c r="Q437" s="18" t="s">
        <v>239</v>
      </c>
      <c r="R437" s="20" t="s">
        <v>43</v>
      </c>
      <c r="S437" s="11" t="s">
        <v>44</v>
      </c>
      <c r="T437" s="12">
        <v>4200</v>
      </c>
      <c r="U437" s="12">
        <v>4200</v>
      </c>
      <c r="V437" s="9"/>
      <c r="W437" s="22">
        <v>4200</v>
      </c>
      <c r="X437" s="23">
        <v>1</v>
      </c>
      <c r="Y437" s="22">
        <v>0</v>
      </c>
      <c r="Z437" s="21"/>
      <c r="AA437" s="22">
        <v>4200</v>
      </c>
      <c r="AB437" s="22">
        <v>4200</v>
      </c>
      <c r="AC437" s="21"/>
      <c r="AD437" s="22">
        <v>2308.2999999999997</v>
      </c>
      <c r="AE437" s="23">
        <v>0.54959523809523803</v>
      </c>
      <c r="AF437" s="22">
        <v>1891.7000000000003</v>
      </c>
      <c r="AG437" s="10">
        <v>0</v>
      </c>
      <c r="AH437" s="10">
        <v>535.20000000000005</v>
      </c>
      <c r="AI437" s="10">
        <v>348.8</v>
      </c>
      <c r="AJ437" s="10">
        <v>202.8</v>
      </c>
      <c r="AK437" s="10">
        <v>320.89999999999998</v>
      </c>
      <c r="AL437" s="10">
        <v>309.5</v>
      </c>
      <c r="AM437" s="10">
        <v>286.5</v>
      </c>
      <c r="AN437" s="10">
        <v>304.60000000000002</v>
      </c>
      <c r="AO437" s="10">
        <v>0</v>
      </c>
      <c r="AP437" s="10">
        <v>331.6</v>
      </c>
      <c r="AQ437" s="10">
        <v>331.6</v>
      </c>
      <c r="AR437" s="10">
        <v>331.6</v>
      </c>
      <c r="AS437" s="10">
        <v>896.90000000000055</v>
      </c>
      <c r="AT437" s="13">
        <f t="shared" si="13"/>
        <v>4200</v>
      </c>
      <c r="AU437" s="13">
        <f t="shared" si="12"/>
        <v>0</v>
      </c>
      <c r="AV437" s="68" t="str">
        <f>+IF(Tabla1[[#This Row],[NO CERT]]=0,"NO","SI")</f>
        <v>NO</v>
      </c>
      <c r="AZ437" t="s">
        <v>107</v>
      </c>
      <c r="BA437" t="s">
        <v>43</v>
      </c>
    </row>
    <row r="438" spans="1:53" x14ac:dyDescent="0.25">
      <c r="A438" s="15" t="s">
        <v>527</v>
      </c>
      <c r="B438" s="15" t="s">
        <v>318</v>
      </c>
      <c r="C438" s="16" t="s">
        <v>13</v>
      </c>
      <c r="D438" s="17" t="s">
        <v>661</v>
      </c>
      <c r="E438" s="18" t="s">
        <v>319</v>
      </c>
      <c r="F438" s="17" t="s">
        <v>320</v>
      </c>
      <c r="G438" s="17" t="s">
        <v>321</v>
      </c>
      <c r="H438" s="17" t="s">
        <v>442</v>
      </c>
      <c r="I438" s="18" t="s">
        <v>448</v>
      </c>
      <c r="J438" s="18" t="s">
        <v>440</v>
      </c>
      <c r="K438" s="18" t="s">
        <v>556</v>
      </c>
      <c r="L438" s="17" t="s">
        <v>519</v>
      </c>
      <c r="M438" s="17" t="s">
        <v>628</v>
      </c>
      <c r="N438" s="19" t="s">
        <v>107</v>
      </c>
      <c r="O438" s="18" t="s">
        <v>519</v>
      </c>
      <c r="P438" s="18" t="s">
        <v>485</v>
      </c>
      <c r="Q438" s="18" t="s">
        <v>240</v>
      </c>
      <c r="R438" s="20" t="s">
        <v>46</v>
      </c>
      <c r="S438" s="11" t="s">
        <v>47</v>
      </c>
      <c r="T438" s="12">
        <v>1440</v>
      </c>
      <c r="U438" s="12">
        <v>1440</v>
      </c>
      <c r="V438" s="9"/>
      <c r="W438" s="22">
        <v>1440</v>
      </c>
      <c r="X438" s="23">
        <v>1</v>
      </c>
      <c r="Y438" s="22">
        <v>0</v>
      </c>
      <c r="Z438" s="21"/>
      <c r="AA438" s="22">
        <v>1440</v>
      </c>
      <c r="AB438" s="22">
        <v>1440</v>
      </c>
      <c r="AC438" s="21"/>
      <c r="AD438" s="22">
        <v>1147.8999999999999</v>
      </c>
      <c r="AE438" s="23">
        <v>0.79715277777777771</v>
      </c>
      <c r="AF438" s="22">
        <v>292.10000000000014</v>
      </c>
      <c r="AG438" s="10">
        <v>0</v>
      </c>
      <c r="AH438" s="10">
        <v>303.39999999999998</v>
      </c>
      <c r="AI438" s="10">
        <v>107.8</v>
      </c>
      <c r="AJ438" s="10">
        <v>101.2</v>
      </c>
      <c r="AK438" s="10">
        <v>108.3</v>
      </c>
      <c r="AL438" s="10">
        <v>138.4</v>
      </c>
      <c r="AM438" s="10">
        <v>212.4</v>
      </c>
      <c r="AN438" s="10">
        <v>176.4</v>
      </c>
      <c r="AO438" s="10">
        <v>0</v>
      </c>
      <c r="AP438" s="10">
        <v>120</v>
      </c>
      <c r="AQ438" s="10">
        <v>52.100000000000136</v>
      </c>
      <c r="AR438" s="10">
        <v>0</v>
      </c>
      <c r="AS438" s="10">
        <v>120</v>
      </c>
      <c r="AT438" s="13">
        <f t="shared" si="13"/>
        <v>1440</v>
      </c>
      <c r="AU438" s="13">
        <f t="shared" si="12"/>
        <v>0</v>
      </c>
      <c r="AV438" s="68" t="str">
        <f>+IF(Tabla1[[#This Row],[NO CERT]]=0,"NO","SI")</f>
        <v>NO</v>
      </c>
      <c r="AZ438" t="s">
        <v>107</v>
      </c>
      <c r="BA438" t="s">
        <v>46</v>
      </c>
    </row>
    <row r="439" spans="1:53" x14ac:dyDescent="0.25">
      <c r="A439" s="15" t="s">
        <v>527</v>
      </c>
      <c r="B439" s="15" t="s">
        <v>318</v>
      </c>
      <c r="C439" s="16" t="s">
        <v>13</v>
      </c>
      <c r="D439" s="17" t="s">
        <v>661</v>
      </c>
      <c r="E439" s="18" t="s">
        <v>319</v>
      </c>
      <c r="F439" s="17" t="s">
        <v>320</v>
      </c>
      <c r="G439" s="17" t="s">
        <v>321</v>
      </c>
      <c r="H439" s="17" t="s">
        <v>442</v>
      </c>
      <c r="I439" s="18" t="s">
        <v>448</v>
      </c>
      <c r="J439" s="18" t="s">
        <v>440</v>
      </c>
      <c r="K439" s="18" t="s">
        <v>556</v>
      </c>
      <c r="L439" s="17" t="s">
        <v>519</v>
      </c>
      <c r="M439" s="17" t="s">
        <v>628</v>
      </c>
      <c r="N439" s="19" t="s">
        <v>107</v>
      </c>
      <c r="O439" s="18" t="s">
        <v>519</v>
      </c>
      <c r="P439" s="18" t="s">
        <v>485</v>
      </c>
      <c r="Q439" s="18" t="s">
        <v>243</v>
      </c>
      <c r="R439" s="20" t="s">
        <v>30</v>
      </c>
      <c r="S439" s="11" t="s">
        <v>31</v>
      </c>
      <c r="T439" s="12">
        <v>1440</v>
      </c>
      <c r="U439" s="12">
        <v>1440</v>
      </c>
      <c r="V439" s="9"/>
      <c r="W439" s="22">
        <v>1120</v>
      </c>
      <c r="X439" s="23">
        <v>0.77777777777777779</v>
      </c>
      <c r="Y439" s="22">
        <v>320</v>
      </c>
      <c r="Z439" s="21"/>
      <c r="AA439" s="22">
        <v>849.1</v>
      </c>
      <c r="AB439" s="22">
        <v>849.1</v>
      </c>
      <c r="AC439" s="21"/>
      <c r="AD439" s="22">
        <v>639.20000000000005</v>
      </c>
      <c r="AE439" s="23">
        <v>0.44388888888888894</v>
      </c>
      <c r="AF439" s="22">
        <v>480.79999999999995</v>
      </c>
      <c r="AG439" s="10">
        <v>0</v>
      </c>
      <c r="AH439" s="10">
        <v>0</v>
      </c>
      <c r="AI439" s="10">
        <v>159.80000000000001</v>
      </c>
      <c r="AJ439" s="10">
        <v>159.80000000000001</v>
      </c>
      <c r="AK439" s="10">
        <v>0</v>
      </c>
      <c r="AL439" s="10">
        <v>79.900000000000006</v>
      </c>
      <c r="AM439" s="10">
        <v>79.900000000000006</v>
      </c>
      <c r="AN439" s="10">
        <v>159.80000000000001</v>
      </c>
      <c r="AO439" s="10">
        <v>0</v>
      </c>
      <c r="AP439" s="10">
        <v>128.02000000000001</v>
      </c>
      <c r="AQ439" s="10">
        <v>128.02000000000001</v>
      </c>
      <c r="AR439" s="10">
        <v>128.02000000000001</v>
      </c>
      <c r="AS439" s="10">
        <v>416.74</v>
      </c>
      <c r="AT439" s="13">
        <f t="shared" si="13"/>
        <v>1440</v>
      </c>
      <c r="AU439" s="13">
        <f t="shared" si="12"/>
        <v>0</v>
      </c>
      <c r="AV439" s="68" t="str">
        <f>+IF(Tabla1[[#This Row],[NO CERT]]=0,"NO","SI")</f>
        <v>SI</v>
      </c>
      <c r="AZ439" t="s">
        <v>107</v>
      </c>
      <c r="BA439" t="s">
        <v>30</v>
      </c>
    </row>
    <row r="440" spans="1:53" x14ac:dyDescent="0.25">
      <c r="A440" s="15" t="s">
        <v>527</v>
      </c>
      <c r="B440" s="15" t="s">
        <v>318</v>
      </c>
      <c r="C440" s="16" t="s">
        <v>13</v>
      </c>
      <c r="D440" s="17" t="s">
        <v>661</v>
      </c>
      <c r="E440" s="18" t="s">
        <v>319</v>
      </c>
      <c r="F440" s="17" t="s">
        <v>320</v>
      </c>
      <c r="G440" s="17" t="s">
        <v>321</v>
      </c>
      <c r="H440" s="17" t="s">
        <v>442</v>
      </c>
      <c r="I440" s="18" t="s">
        <v>452</v>
      </c>
      <c r="J440" s="18" t="s">
        <v>445</v>
      </c>
      <c r="K440" s="18" t="s">
        <v>556</v>
      </c>
      <c r="L440" s="17" t="s">
        <v>519</v>
      </c>
      <c r="M440" s="17" t="s">
        <v>628</v>
      </c>
      <c r="N440" s="19" t="s">
        <v>107</v>
      </c>
      <c r="O440" s="18" t="s">
        <v>519</v>
      </c>
      <c r="P440" s="18" t="s">
        <v>485</v>
      </c>
      <c r="Q440" s="18" t="s">
        <v>244</v>
      </c>
      <c r="R440" s="20" t="s">
        <v>70</v>
      </c>
      <c r="S440" s="11" t="s">
        <v>71</v>
      </c>
      <c r="T440" s="12">
        <v>1000</v>
      </c>
      <c r="U440" s="12">
        <v>1500</v>
      </c>
      <c r="V440" s="9"/>
      <c r="W440" s="22">
        <v>936</v>
      </c>
      <c r="X440" s="23">
        <v>0.624</v>
      </c>
      <c r="Y440" s="22">
        <v>564</v>
      </c>
      <c r="Z440" s="21"/>
      <c r="AA440" s="22">
        <v>936</v>
      </c>
      <c r="AB440" s="22">
        <v>238</v>
      </c>
      <c r="AC440" s="21"/>
      <c r="AD440" s="22">
        <v>238</v>
      </c>
      <c r="AE440" s="23">
        <v>0.15866666666666668</v>
      </c>
      <c r="AF440" s="22">
        <v>698</v>
      </c>
      <c r="AG440" s="10">
        <v>0</v>
      </c>
      <c r="AH440" s="10">
        <v>49</v>
      </c>
      <c r="AI440" s="10">
        <v>12</v>
      </c>
      <c r="AJ440" s="10">
        <v>0</v>
      </c>
      <c r="AK440" s="10">
        <v>0</v>
      </c>
      <c r="AL440" s="10">
        <v>165</v>
      </c>
      <c r="AM440" s="10">
        <v>0</v>
      </c>
      <c r="AN440" s="10">
        <v>0</v>
      </c>
      <c r="AO440" s="10">
        <v>12</v>
      </c>
      <c r="AP440" s="10">
        <v>127.4</v>
      </c>
      <c r="AQ440" s="10">
        <v>254.8</v>
      </c>
      <c r="AR440" s="10">
        <v>382.2</v>
      </c>
      <c r="AS440" s="10">
        <v>497.59999999999991</v>
      </c>
      <c r="AT440" s="13">
        <f t="shared" si="13"/>
        <v>1500</v>
      </c>
      <c r="AU440" s="13">
        <f t="shared" si="12"/>
        <v>0</v>
      </c>
      <c r="AV440" s="68" t="str">
        <f>+IF(Tabla1[[#This Row],[NO CERT]]=0,"NO","SI")</f>
        <v>SI</v>
      </c>
      <c r="AZ440" t="s">
        <v>107</v>
      </c>
      <c r="BA440" t="s">
        <v>70</v>
      </c>
    </row>
    <row r="441" spans="1:53" x14ac:dyDescent="0.25">
      <c r="A441" s="15" t="s">
        <v>527</v>
      </c>
      <c r="B441" s="15" t="s">
        <v>318</v>
      </c>
      <c r="C441" s="16" t="s">
        <v>13</v>
      </c>
      <c r="D441" s="17" t="s">
        <v>661</v>
      </c>
      <c r="E441" s="18" t="s">
        <v>319</v>
      </c>
      <c r="F441" s="17" t="s">
        <v>320</v>
      </c>
      <c r="G441" s="17" t="s">
        <v>321</v>
      </c>
      <c r="H441" s="17" t="s">
        <v>442</v>
      </c>
      <c r="I441" s="18" t="s">
        <v>469</v>
      </c>
      <c r="J441" s="18" t="s">
        <v>445</v>
      </c>
      <c r="K441" s="18" t="s">
        <v>556</v>
      </c>
      <c r="L441" s="17" t="s">
        <v>519</v>
      </c>
      <c r="M441" s="17" t="s">
        <v>628</v>
      </c>
      <c r="N441" s="19" t="s">
        <v>107</v>
      </c>
      <c r="O441" s="18" t="s">
        <v>519</v>
      </c>
      <c r="P441" s="18" t="s">
        <v>485</v>
      </c>
      <c r="Q441" s="18" t="s">
        <v>248</v>
      </c>
      <c r="R441" s="20" t="s">
        <v>32</v>
      </c>
      <c r="S441" s="11" t="s">
        <v>33</v>
      </c>
      <c r="T441" s="12">
        <v>96000</v>
      </c>
      <c r="U441" s="12">
        <v>99323</v>
      </c>
      <c r="V441" s="9"/>
      <c r="W441" s="22">
        <v>99322.14</v>
      </c>
      <c r="X441" s="23">
        <v>0.99999134138115042</v>
      </c>
      <c r="Y441" s="22">
        <v>0.86000000000058208</v>
      </c>
      <c r="Z441" s="21"/>
      <c r="AA441" s="22">
        <v>99322.14</v>
      </c>
      <c r="AB441" s="22">
        <v>99322.14</v>
      </c>
      <c r="AC441" s="21"/>
      <c r="AD441" s="22">
        <v>65987.459999999992</v>
      </c>
      <c r="AE441" s="23">
        <v>0.66437240115582485</v>
      </c>
      <c r="AF441" s="22">
        <v>33334.680000000008</v>
      </c>
      <c r="AG441" s="10">
        <v>0</v>
      </c>
      <c r="AH441" s="10">
        <v>8333.67</v>
      </c>
      <c r="AI441" s="10">
        <v>15985.44</v>
      </c>
      <c r="AJ441" s="10">
        <v>8333.67</v>
      </c>
      <c r="AK441" s="10">
        <v>8333.67</v>
      </c>
      <c r="AL441" s="10">
        <v>8333.67</v>
      </c>
      <c r="AM441" s="10">
        <v>8333.67</v>
      </c>
      <c r="AN441" s="10">
        <v>8333.67</v>
      </c>
      <c r="AO441" s="10">
        <v>0</v>
      </c>
      <c r="AP441" s="10">
        <v>8000</v>
      </c>
      <c r="AQ441" s="10">
        <v>8000</v>
      </c>
      <c r="AR441" s="10">
        <v>8000</v>
      </c>
      <c r="AS441" s="10">
        <v>9335.5400000000081</v>
      </c>
      <c r="AT441" s="13">
        <f t="shared" si="13"/>
        <v>99323</v>
      </c>
      <c r="AU441" s="13">
        <f t="shared" si="12"/>
        <v>0</v>
      </c>
      <c r="AV441" s="68" t="str">
        <f>+IF(Tabla1[[#This Row],[NO CERT]]=0,"NO","SI")</f>
        <v>SI</v>
      </c>
      <c r="AZ441" t="s">
        <v>107</v>
      </c>
      <c r="BA441" t="s">
        <v>32</v>
      </c>
    </row>
    <row r="442" spans="1:53" x14ac:dyDescent="0.25">
      <c r="A442" s="15" t="s">
        <v>527</v>
      </c>
      <c r="B442" s="15" t="s">
        <v>318</v>
      </c>
      <c r="C442" s="16" t="s">
        <v>13</v>
      </c>
      <c r="D442" s="17" t="s">
        <v>661</v>
      </c>
      <c r="E442" s="18" t="s">
        <v>319</v>
      </c>
      <c r="F442" s="17" t="s">
        <v>320</v>
      </c>
      <c r="G442" s="17" t="s">
        <v>321</v>
      </c>
      <c r="H442" s="17" t="s">
        <v>442</v>
      </c>
      <c r="I442" s="18" t="s">
        <v>449</v>
      </c>
      <c r="J442" s="18" t="s">
        <v>440</v>
      </c>
      <c r="K442" s="18" t="s">
        <v>556</v>
      </c>
      <c r="L442" s="17" t="s">
        <v>519</v>
      </c>
      <c r="M442" s="17" t="s">
        <v>628</v>
      </c>
      <c r="N442" s="19" t="s">
        <v>107</v>
      </c>
      <c r="O442" s="18" t="s">
        <v>519</v>
      </c>
      <c r="P442" s="18" t="s">
        <v>485</v>
      </c>
      <c r="Q442" s="18" t="s">
        <v>249</v>
      </c>
      <c r="R442" s="20" t="s">
        <v>34</v>
      </c>
      <c r="S442" s="11" t="s">
        <v>19</v>
      </c>
      <c r="T442" s="12">
        <v>22500</v>
      </c>
      <c r="U442" s="12">
        <v>22500</v>
      </c>
      <c r="V442" s="9"/>
      <c r="W442" s="22">
        <v>1949.75</v>
      </c>
      <c r="X442" s="23">
        <v>8.6655555555555555E-2</v>
      </c>
      <c r="Y442" s="22">
        <v>20550.25</v>
      </c>
      <c r="Z442" s="21"/>
      <c r="AA442" s="22">
        <v>1949.75</v>
      </c>
      <c r="AB442" s="22">
        <v>1949.75</v>
      </c>
      <c r="AC442" s="21"/>
      <c r="AD442" s="22">
        <v>1949.75</v>
      </c>
      <c r="AE442" s="23">
        <v>8.6655555555555555E-2</v>
      </c>
      <c r="AF442" s="22">
        <v>0</v>
      </c>
      <c r="AG442" s="10">
        <v>0</v>
      </c>
      <c r="AH442" s="10">
        <v>0</v>
      </c>
      <c r="AI442" s="10">
        <v>0</v>
      </c>
      <c r="AJ442" s="10">
        <v>0</v>
      </c>
      <c r="AK442" s="10">
        <v>1949.75</v>
      </c>
      <c r="AL442" s="10">
        <v>0</v>
      </c>
      <c r="AM442" s="10">
        <v>0</v>
      </c>
      <c r="AN442" s="10">
        <v>0</v>
      </c>
      <c r="AO442" s="10">
        <v>0</v>
      </c>
      <c r="AP442" s="10">
        <v>0</v>
      </c>
      <c r="AQ442" s="10">
        <v>10000</v>
      </c>
      <c r="AR442" s="10">
        <v>5000</v>
      </c>
      <c r="AS442" s="10">
        <v>5550.25</v>
      </c>
      <c r="AT442" s="13">
        <f t="shared" si="13"/>
        <v>22500</v>
      </c>
      <c r="AU442" s="13">
        <f t="shared" si="12"/>
        <v>0</v>
      </c>
      <c r="AV442" s="68" t="str">
        <f>+IF(Tabla1[[#This Row],[NO CERT]]=0,"NO","SI")</f>
        <v>SI</v>
      </c>
      <c r="AZ442" t="s">
        <v>107</v>
      </c>
      <c r="BA442" t="s">
        <v>34</v>
      </c>
    </row>
    <row r="443" spans="1:53" x14ac:dyDescent="0.25">
      <c r="A443" s="15" t="s">
        <v>527</v>
      </c>
      <c r="B443" s="15" t="s">
        <v>318</v>
      </c>
      <c r="C443" s="16" t="s">
        <v>13</v>
      </c>
      <c r="D443" s="17" t="s">
        <v>661</v>
      </c>
      <c r="E443" s="18" t="s">
        <v>319</v>
      </c>
      <c r="F443" s="17" t="s">
        <v>320</v>
      </c>
      <c r="G443" s="17" t="s">
        <v>321</v>
      </c>
      <c r="H443" s="17" t="s">
        <v>442</v>
      </c>
      <c r="I443" s="18" t="s">
        <v>447</v>
      </c>
      <c r="J443" s="18" t="s">
        <v>445</v>
      </c>
      <c r="K443" s="18" t="s">
        <v>556</v>
      </c>
      <c r="L443" s="17" t="s">
        <v>519</v>
      </c>
      <c r="M443" s="17" t="s">
        <v>628</v>
      </c>
      <c r="N443" s="19" t="s">
        <v>107</v>
      </c>
      <c r="O443" s="18" t="s">
        <v>519</v>
      </c>
      <c r="P443" s="18" t="s">
        <v>485</v>
      </c>
      <c r="Q443" s="18" t="s">
        <v>251</v>
      </c>
      <c r="R443" s="20" t="s">
        <v>35</v>
      </c>
      <c r="S443" s="11" t="s">
        <v>36</v>
      </c>
      <c r="T443" s="87">
        <v>66000</v>
      </c>
      <c r="U443" s="87">
        <v>66000</v>
      </c>
      <c r="V443" s="9"/>
      <c r="W443" s="88">
        <v>66000</v>
      </c>
      <c r="X443" s="23">
        <v>1</v>
      </c>
      <c r="Y443" s="89">
        <v>0</v>
      </c>
      <c r="Z443" s="21"/>
      <c r="AA443" s="89">
        <v>66000</v>
      </c>
      <c r="AB443" s="89">
        <v>66000</v>
      </c>
      <c r="AC443" s="21"/>
      <c r="AD443" s="22">
        <v>49500</v>
      </c>
      <c r="AE443" s="23">
        <v>0.75</v>
      </c>
      <c r="AF443" s="89">
        <v>16500</v>
      </c>
      <c r="AG443" s="10">
        <v>0</v>
      </c>
      <c r="AH443" s="10">
        <v>5500</v>
      </c>
      <c r="AI443" s="10">
        <v>5500</v>
      </c>
      <c r="AJ443" s="10">
        <v>11000</v>
      </c>
      <c r="AK443" s="10">
        <v>5500</v>
      </c>
      <c r="AL443" s="10">
        <v>5500</v>
      </c>
      <c r="AM443" s="10">
        <v>5500</v>
      </c>
      <c r="AN443" s="10">
        <v>5500</v>
      </c>
      <c r="AO443" s="10">
        <v>5500</v>
      </c>
      <c r="AP443" s="10">
        <v>0</v>
      </c>
      <c r="AQ443" s="10">
        <v>5500</v>
      </c>
      <c r="AR443" s="10">
        <v>5500</v>
      </c>
      <c r="AS443" s="10">
        <v>5500</v>
      </c>
      <c r="AT443" s="13">
        <f t="shared" ref="AT443:AT474" si="14">+SUM(AG443:AS443)</f>
        <v>66000</v>
      </c>
      <c r="AU443" s="13">
        <f t="shared" si="12"/>
        <v>0</v>
      </c>
      <c r="AV443" s="68" t="str">
        <f>+IF(Tabla1[[#This Row],[NO CERT]]=0,"NO","SI")</f>
        <v>NO</v>
      </c>
      <c r="AZ443" t="s">
        <v>107</v>
      </c>
      <c r="BA443" t="s">
        <v>35</v>
      </c>
    </row>
    <row r="444" spans="1:53" x14ac:dyDescent="0.25">
      <c r="A444" s="15" t="s">
        <v>527</v>
      </c>
      <c r="B444" s="15" t="s">
        <v>318</v>
      </c>
      <c r="C444" s="16" t="s">
        <v>13</v>
      </c>
      <c r="D444" s="17" t="s">
        <v>661</v>
      </c>
      <c r="E444" s="18" t="s">
        <v>319</v>
      </c>
      <c r="F444" s="17" t="s">
        <v>320</v>
      </c>
      <c r="G444" s="17" t="s">
        <v>321</v>
      </c>
      <c r="H444" s="17" t="s">
        <v>442</v>
      </c>
      <c r="I444" s="18" t="s">
        <v>465</v>
      </c>
      <c r="J444" s="18" t="s">
        <v>440</v>
      </c>
      <c r="K444" s="18" t="s">
        <v>556</v>
      </c>
      <c r="L444" s="17" t="s">
        <v>519</v>
      </c>
      <c r="M444" s="17" t="s">
        <v>628</v>
      </c>
      <c r="N444" s="19" t="s">
        <v>107</v>
      </c>
      <c r="O444" s="18" t="s">
        <v>519</v>
      </c>
      <c r="P444" s="18" t="s">
        <v>485</v>
      </c>
      <c r="Q444" s="18" t="s">
        <v>229</v>
      </c>
      <c r="R444" s="20" t="s">
        <v>39</v>
      </c>
      <c r="S444" s="11" t="s">
        <v>40</v>
      </c>
      <c r="T444" s="87">
        <v>15600</v>
      </c>
      <c r="U444" s="87">
        <v>32597</v>
      </c>
      <c r="V444" s="9"/>
      <c r="W444" s="88">
        <v>21350</v>
      </c>
      <c r="X444" s="23">
        <v>0.65496824861183545</v>
      </c>
      <c r="Y444" s="89">
        <v>11247</v>
      </c>
      <c r="Z444" s="21"/>
      <c r="AA444" s="89">
        <v>21350</v>
      </c>
      <c r="AB444" s="89">
        <v>19196.04</v>
      </c>
      <c r="AC444" s="21"/>
      <c r="AD444" s="22">
        <v>16596.04</v>
      </c>
      <c r="AE444" s="23">
        <v>0.50912783384974081</v>
      </c>
      <c r="AF444" s="89">
        <v>4753.9599999999991</v>
      </c>
      <c r="AG444" s="10">
        <v>0</v>
      </c>
      <c r="AH444" s="10">
        <v>2646</v>
      </c>
      <c r="AI444" s="10">
        <v>2100</v>
      </c>
      <c r="AJ444" s="10">
        <v>1300</v>
      </c>
      <c r="AK444" s="10">
        <v>1350.04</v>
      </c>
      <c r="AL444" s="10">
        <v>3500</v>
      </c>
      <c r="AM444" s="10">
        <v>2200</v>
      </c>
      <c r="AN444" s="10">
        <v>3500</v>
      </c>
      <c r="AO444" s="10">
        <v>0</v>
      </c>
      <c r="AP444" s="10">
        <v>4000.24</v>
      </c>
      <c r="AQ444" s="10">
        <v>4000.24</v>
      </c>
      <c r="AR444" s="10">
        <v>4000.24</v>
      </c>
      <c r="AS444" s="10">
        <v>4000.24</v>
      </c>
      <c r="AT444" s="13">
        <f t="shared" si="14"/>
        <v>32596.999999999993</v>
      </c>
      <c r="AU444" s="13">
        <f t="shared" si="12"/>
        <v>0</v>
      </c>
      <c r="AV444" s="68" t="str">
        <f>+IF(Tabla1[[#This Row],[NO CERT]]=0,"NO","SI")</f>
        <v>SI</v>
      </c>
      <c r="AZ444" t="s">
        <v>107</v>
      </c>
      <c r="BA444" t="s">
        <v>39</v>
      </c>
    </row>
    <row r="445" spans="1:53" x14ac:dyDescent="0.25">
      <c r="A445" s="15" t="s">
        <v>527</v>
      </c>
      <c r="B445" s="15" t="s">
        <v>318</v>
      </c>
      <c r="C445" s="16" t="s">
        <v>13</v>
      </c>
      <c r="D445" s="17" t="s">
        <v>661</v>
      </c>
      <c r="E445" s="18" t="s">
        <v>319</v>
      </c>
      <c r="F445" s="17" t="s">
        <v>320</v>
      </c>
      <c r="G445" s="17" t="s">
        <v>321</v>
      </c>
      <c r="H445" s="17" t="s">
        <v>442</v>
      </c>
      <c r="I445" s="18" t="s">
        <v>450</v>
      </c>
      <c r="J445" s="18" t="s">
        <v>445</v>
      </c>
      <c r="K445" s="18" t="s">
        <v>556</v>
      </c>
      <c r="L445" s="17" t="s">
        <v>519</v>
      </c>
      <c r="M445" s="17" t="s">
        <v>628</v>
      </c>
      <c r="N445" s="19" t="s">
        <v>107</v>
      </c>
      <c r="O445" s="18" t="s">
        <v>519</v>
      </c>
      <c r="P445" s="18" t="s">
        <v>485</v>
      </c>
      <c r="Q445" s="18" t="s">
        <v>655</v>
      </c>
      <c r="R445" s="20" t="s">
        <v>41</v>
      </c>
      <c r="S445" s="11" t="s">
        <v>657</v>
      </c>
      <c r="T445" s="87">
        <v>0</v>
      </c>
      <c r="U445" s="87">
        <v>10000</v>
      </c>
      <c r="V445" s="9"/>
      <c r="W445" s="88">
        <v>10000</v>
      </c>
      <c r="X445" s="23">
        <v>1</v>
      </c>
      <c r="Y445" s="89">
        <v>0</v>
      </c>
      <c r="Z445" s="21"/>
      <c r="AA445" s="89">
        <v>10000</v>
      </c>
      <c r="AB445" s="89">
        <v>10000</v>
      </c>
      <c r="AC445" s="21"/>
      <c r="AD445" s="22">
        <v>10000</v>
      </c>
      <c r="AE445" s="23">
        <v>1</v>
      </c>
      <c r="AF445" s="89">
        <v>0</v>
      </c>
      <c r="AG445" s="10">
        <v>0</v>
      </c>
      <c r="AH445" s="10">
        <v>0</v>
      </c>
      <c r="AI445" s="10">
        <v>0</v>
      </c>
      <c r="AJ445" s="10">
        <v>0</v>
      </c>
      <c r="AK445" s="10">
        <v>5000</v>
      </c>
      <c r="AL445" s="10">
        <v>5000</v>
      </c>
      <c r="AM445" s="10">
        <v>0</v>
      </c>
      <c r="AN445" s="10">
        <v>0</v>
      </c>
      <c r="AO445" s="10">
        <v>0</v>
      </c>
      <c r="AP445" s="10">
        <v>0</v>
      </c>
      <c r="AQ445" s="10">
        <v>0</v>
      </c>
      <c r="AR445" s="10">
        <v>0</v>
      </c>
      <c r="AS445" s="10">
        <v>0</v>
      </c>
      <c r="AT445" s="13">
        <f t="shared" si="14"/>
        <v>10000</v>
      </c>
      <c r="AU445" s="13">
        <f t="shared" si="12"/>
        <v>0</v>
      </c>
      <c r="AV445" s="68" t="str">
        <f>+IF(Tabla1[[#This Row],[NO CERT]]=0,"NO","SI")</f>
        <v>NO</v>
      </c>
      <c r="AZ445" t="s">
        <v>107</v>
      </c>
      <c r="BA445" t="s">
        <v>41</v>
      </c>
    </row>
    <row r="446" spans="1:53" x14ac:dyDescent="0.25">
      <c r="A446" s="15" t="s">
        <v>527</v>
      </c>
      <c r="B446" s="15" t="s">
        <v>318</v>
      </c>
      <c r="C446" s="16" t="s">
        <v>13</v>
      </c>
      <c r="D446" s="17" t="s">
        <v>661</v>
      </c>
      <c r="E446" s="18" t="s">
        <v>319</v>
      </c>
      <c r="F446" s="17" t="s">
        <v>320</v>
      </c>
      <c r="G446" s="17" t="s">
        <v>321</v>
      </c>
      <c r="H446" s="17" t="s">
        <v>442</v>
      </c>
      <c r="I446" s="18" t="s">
        <v>671</v>
      </c>
      <c r="J446" s="18" t="s">
        <v>445</v>
      </c>
      <c r="K446" s="18" t="s">
        <v>556</v>
      </c>
      <c r="L446" s="17" t="s">
        <v>519</v>
      </c>
      <c r="M446" s="17" t="s">
        <v>628</v>
      </c>
      <c r="N446" s="19" t="s">
        <v>107</v>
      </c>
      <c r="O446" s="18" t="s">
        <v>519</v>
      </c>
      <c r="P446" s="18" t="s">
        <v>491</v>
      </c>
      <c r="Q446" s="18" t="s">
        <v>260</v>
      </c>
      <c r="R446" s="20" t="s">
        <v>50</v>
      </c>
      <c r="S446" s="11" t="s">
        <v>51</v>
      </c>
      <c r="T446" s="87">
        <v>0</v>
      </c>
      <c r="U446" s="87">
        <v>3000</v>
      </c>
      <c r="V446" s="9"/>
      <c r="W446" s="88">
        <v>1550</v>
      </c>
      <c r="X446" s="23">
        <v>0.51666666666666672</v>
      </c>
      <c r="Y446" s="89">
        <v>1450</v>
      </c>
      <c r="Z446" s="21"/>
      <c r="AA446" s="89">
        <v>1550</v>
      </c>
      <c r="AB446" s="89">
        <v>1550</v>
      </c>
      <c r="AC446" s="21"/>
      <c r="AD446" s="22">
        <v>1550</v>
      </c>
      <c r="AE446" s="23">
        <v>0.51666666666666672</v>
      </c>
      <c r="AF446" s="89">
        <v>0</v>
      </c>
      <c r="AG446" s="10">
        <v>0</v>
      </c>
      <c r="AH446" s="10">
        <v>0</v>
      </c>
      <c r="AI446" s="10">
        <v>0</v>
      </c>
      <c r="AJ446" s="10">
        <v>0</v>
      </c>
      <c r="AK446" s="10">
        <v>0</v>
      </c>
      <c r="AL446" s="10">
        <v>0</v>
      </c>
      <c r="AM446" s="10">
        <v>1550</v>
      </c>
      <c r="AN446" s="10">
        <v>0</v>
      </c>
      <c r="AO446" s="10">
        <v>0</v>
      </c>
      <c r="AP446" s="10">
        <v>1450</v>
      </c>
      <c r="AQ446" s="10">
        <v>0</v>
      </c>
      <c r="AR446" s="10">
        <v>0</v>
      </c>
      <c r="AS446" s="10">
        <v>0</v>
      </c>
      <c r="AT446" s="13">
        <f t="shared" si="14"/>
        <v>3000</v>
      </c>
      <c r="AU446" s="13">
        <f t="shared" si="12"/>
        <v>0</v>
      </c>
      <c r="AV446" s="68" t="str">
        <f>+IF(Tabla1[[#This Row],[NO CERT]]=0,"NO","SI")</f>
        <v>SI</v>
      </c>
      <c r="AZ446" t="s">
        <v>107</v>
      </c>
      <c r="BA446" t="s">
        <v>50</v>
      </c>
    </row>
    <row r="447" spans="1:53" x14ac:dyDescent="0.25">
      <c r="A447" s="15" t="s">
        <v>527</v>
      </c>
      <c r="B447" s="15" t="s">
        <v>318</v>
      </c>
      <c r="C447" s="16" t="s">
        <v>13</v>
      </c>
      <c r="D447" s="17" t="s">
        <v>661</v>
      </c>
      <c r="E447" s="18" t="s">
        <v>319</v>
      </c>
      <c r="F447" s="17" t="s">
        <v>320</v>
      </c>
      <c r="G447" s="17" t="s">
        <v>321</v>
      </c>
      <c r="H447" s="17" t="s">
        <v>442</v>
      </c>
      <c r="I447" s="18" t="s">
        <v>444</v>
      </c>
      <c r="J447" s="18" t="s">
        <v>440</v>
      </c>
      <c r="K447" s="18" t="s">
        <v>556</v>
      </c>
      <c r="L447" s="17" t="s">
        <v>501</v>
      </c>
      <c r="M447" s="17" t="s">
        <v>642</v>
      </c>
      <c r="N447" s="19" t="s">
        <v>108</v>
      </c>
      <c r="O447" s="18" t="s">
        <v>501</v>
      </c>
      <c r="P447" s="18" t="s">
        <v>651</v>
      </c>
      <c r="Q447" s="18" t="s">
        <v>652</v>
      </c>
      <c r="R447" s="20" t="s">
        <v>578</v>
      </c>
      <c r="S447" s="11" t="s">
        <v>581</v>
      </c>
      <c r="T447" s="87">
        <v>600</v>
      </c>
      <c r="U447" s="87">
        <v>1200</v>
      </c>
      <c r="V447" s="9"/>
      <c r="W447" s="88">
        <v>1200</v>
      </c>
      <c r="X447" s="23">
        <v>1</v>
      </c>
      <c r="Y447" s="89">
        <v>0</v>
      </c>
      <c r="Z447" s="21"/>
      <c r="AA447" s="89">
        <v>1200</v>
      </c>
      <c r="AB447" s="89">
        <v>600</v>
      </c>
      <c r="AC447" s="21"/>
      <c r="AD447" s="22">
        <v>600</v>
      </c>
      <c r="AE447" s="23">
        <v>0.5</v>
      </c>
      <c r="AF447" s="89">
        <v>600</v>
      </c>
      <c r="AG447" s="10">
        <v>0</v>
      </c>
      <c r="AH447" s="10">
        <v>0</v>
      </c>
      <c r="AI447" s="10">
        <v>0</v>
      </c>
      <c r="AJ447" s="10">
        <v>0</v>
      </c>
      <c r="AK447" s="10">
        <v>0</v>
      </c>
      <c r="AL447" s="10">
        <v>0</v>
      </c>
      <c r="AM447" s="10">
        <v>600</v>
      </c>
      <c r="AN447" s="10">
        <v>0</v>
      </c>
      <c r="AO447" s="10">
        <v>0</v>
      </c>
      <c r="AP447" s="10">
        <v>0</v>
      </c>
      <c r="AQ447" s="10">
        <v>0</v>
      </c>
      <c r="AR447" s="10">
        <v>0</v>
      </c>
      <c r="AS447" s="10">
        <v>600</v>
      </c>
      <c r="AT447" s="13">
        <f t="shared" si="14"/>
        <v>1200</v>
      </c>
      <c r="AU447" s="13">
        <f t="shared" si="12"/>
        <v>0</v>
      </c>
      <c r="AV447" s="68" t="str">
        <f>+IF(Tabla1[[#This Row],[NO CERT]]=0,"NO","SI")</f>
        <v>NO</v>
      </c>
      <c r="AZ447" t="s">
        <v>108</v>
      </c>
      <c r="BA447" t="s">
        <v>578</v>
      </c>
    </row>
    <row r="448" spans="1:53" x14ac:dyDescent="0.25">
      <c r="A448" s="15" t="s">
        <v>527</v>
      </c>
      <c r="B448" s="15" t="s">
        <v>318</v>
      </c>
      <c r="C448" s="16" t="s">
        <v>13</v>
      </c>
      <c r="D448" s="17" t="s">
        <v>661</v>
      </c>
      <c r="E448" s="18" t="s">
        <v>319</v>
      </c>
      <c r="F448" s="17" t="s">
        <v>320</v>
      </c>
      <c r="G448" s="17" t="s">
        <v>321</v>
      </c>
      <c r="H448" s="17" t="s">
        <v>442</v>
      </c>
      <c r="I448" s="18" t="s">
        <v>444</v>
      </c>
      <c r="J448" s="18" t="s">
        <v>440</v>
      </c>
      <c r="K448" s="18" t="s">
        <v>556</v>
      </c>
      <c r="L448" s="17" t="s">
        <v>501</v>
      </c>
      <c r="M448" s="17" t="s">
        <v>642</v>
      </c>
      <c r="N448" s="19" t="s">
        <v>108</v>
      </c>
      <c r="O448" s="18" t="s">
        <v>501</v>
      </c>
      <c r="P448" s="18" t="s">
        <v>651</v>
      </c>
      <c r="Q448" s="18" t="s">
        <v>660</v>
      </c>
      <c r="R448" s="20" t="s">
        <v>658</v>
      </c>
      <c r="S448" s="11" t="s">
        <v>659</v>
      </c>
      <c r="T448" s="87">
        <v>0</v>
      </c>
      <c r="U448" s="87">
        <v>31371</v>
      </c>
      <c r="V448" s="9"/>
      <c r="W448" s="88">
        <v>31371</v>
      </c>
      <c r="X448" s="23">
        <v>1</v>
      </c>
      <c r="Y448" s="89">
        <v>0</v>
      </c>
      <c r="Z448" s="21"/>
      <c r="AA448" s="89">
        <v>31371</v>
      </c>
      <c r="AB448" s="89">
        <v>23527.71</v>
      </c>
      <c r="AC448" s="21"/>
      <c r="AD448" s="22">
        <v>20913.52</v>
      </c>
      <c r="AE448" s="23">
        <v>0.6666513659111919</v>
      </c>
      <c r="AF448" s="89">
        <v>10457.48</v>
      </c>
      <c r="AG448" s="10">
        <v>2614.19</v>
      </c>
      <c r="AH448" s="10">
        <v>2614.19</v>
      </c>
      <c r="AI448" s="10">
        <v>2614.19</v>
      </c>
      <c r="AJ448" s="10">
        <v>2614.19</v>
      </c>
      <c r="AK448" s="10">
        <v>2614.19</v>
      </c>
      <c r="AL448" s="10">
        <v>2614.19</v>
      </c>
      <c r="AM448" s="10">
        <v>2614.19</v>
      </c>
      <c r="AN448" s="10">
        <v>2614.19</v>
      </c>
      <c r="AO448" s="10">
        <v>0</v>
      </c>
      <c r="AP448" s="10">
        <v>2614.19</v>
      </c>
      <c r="AQ448" s="10">
        <v>2614.19</v>
      </c>
      <c r="AR448" s="10">
        <v>2614.19</v>
      </c>
      <c r="AS448" s="10">
        <v>2614.9100000000035</v>
      </c>
      <c r="AT448" s="13">
        <f t="shared" si="14"/>
        <v>31371</v>
      </c>
      <c r="AU448" s="13">
        <f t="shared" si="12"/>
        <v>0</v>
      </c>
      <c r="AV448" s="68" t="str">
        <f>+IF(Tabla1[[#This Row],[NO CERT]]=0,"NO","SI")</f>
        <v>NO</v>
      </c>
      <c r="AZ448" t="s">
        <v>108</v>
      </c>
      <c r="BA448" t="s">
        <v>658</v>
      </c>
    </row>
    <row r="449" spans="1:53" x14ac:dyDescent="0.25">
      <c r="A449" s="15" t="s">
        <v>527</v>
      </c>
      <c r="B449" s="15" t="s">
        <v>318</v>
      </c>
      <c r="C449" s="16" t="s">
        <v>13</v>
      </c>
      <c r="D449" s="17" t="s">
        <v>661</v>
      </c>
      <c r="E449" s="18" t="s">
        <v>319</v>
      </c>
      <c r="F449" s="17" t="s">
        <v>320</v>
      </c>
      <c r="G449" s="17" t="s">
        <v>321</v>
      </c>
      <c r="H449" s="17" t="s">
        <v>442</v>
      </c>
      <c r="I449" s="18" t="s">
        <v>444</v>
      </c>
      <c r="J449" s="18" t="s">
        <v>440</v>
      </c>
      <c r="K449" s="18" t="s">
        <v>556</v>
      </c>
      <c r="L449" s="17" t="s">
        <v>501</v>
      </c>
      <c r="M449" s="17" t="s">
        <v>642</v>
      </c>
      <c r="N449" s="19" t="s">
        <v>108</v>
      </c>
      <c r="O449" s="18" t="s">
        <v>501</v>
      </c>
      <c r="P449" s="18" t="s">
        <v>651</v>
      </c>
      <c r="Q449" s="18" t="s">
        <v>653</v>
      </c>
      <c r="R449" s="20" t="s">
        <v>577</v>
      </c>
      <c r="S449" s="11" t="s">
        <v>580</v>
      </c>
      <c r="T449" s="87">
        <v>30780</v>
      </c>
      <c r="U449" s="87">
        <v>25371</v>
      </c>
      <c r="V449" s="9"/>
      <c r="W449" s="88">
        <v>25359</v>
      </c>
      <c r="X449" s="23">
        <v>0.99952701903748375</v>
      </c>
      <c r="Y449" s="89">
        <v>12</v>
      </c>
      <c r="Z449" s="21"/>
      <c r="AA449" s="89">
        <v>25359</v>
      </c>
      <c r="AB449" s="89">
        <v>19006.130000000005</v>
      </c>
      <c r="AC449" s="21"/>
      <c r="AD449" s="22">
        <v>16901.480000000003</v>
      </c>
      <c r="AE449" s="23">
        <v>0.66617318986244145</v>
      </c>
      <c r="AF449" s="89">
        <v>8457.5199999999968</v>
      </c>
      <c r="AG449" s="10">
        <v>2114.19</v>
      </c>
      <c r="AH449" s="10">
        <v>2114.19</v>
      </c>
      <c r="AI449" s="10">
        <v>2111.4</v>
      </c>
      <c r="AJ449" s="10">
        <v>2114.19</v>
      </c>
      <c r="AK449" s="10">
        <v>2114.19</v>
      </c>
      <c r="AL449" s="10">
        <v>2113.31</v>
      </c>
      <c r="AM449" s="10">
        <v>2112.2800000000002</v>
      </c>
      <c r="AN449" s="10">
        <v>2107.73</v>
      </c>
      <c r="AO449" s="10">
        <v>0</v>
      </c>
      <c r="AP449" s="10">
        <v>2114.19</v>
      </c>
      <c r="AQ449" s="10">
        <v>2114.19</v>
      </c>
      <c r="AR449" s="10">
        <v>2114.19</v>
      </c>
      <c r="AS449" s="10">
        <v>2126.9500000000007</v>
      </c>
      <c r="AT449" s="13">
        <f t="shared" si="14"/>
        <v>25371</v>
      </c>
      <c r="AU449" s="13">
        <f t="shared" si="12"/>
        <v>0</v>
      </c>
      <c r="AV449" s="68" t="str">
        <f>+IF(Tabla1[[#This Row],[NO CERT]]=0,"NO","SI")</f>
        <v>SI</v>
      </c>
      <c r="AZ449" t="s">
        <v>108</v>
      </c>
      <c r="BA449" t="s">
        <v>577</v>
      </c>
    </row>
    <row r="450" spans="1:53" x14ac:dyDescent="0.25">
      <c r="A450" s="15" t="s">
        <v>527</v>
      </c>
      <c r="B450" s="15" t="s">
        <v>318</v>
      </c>
      <c r="C450" s="16" t="s">
        <v>13</v>
      </c>
      <c r="D450" s="17" t="s">
        <v>661</v>
      </c>
      <c r="E450" s="18" t="s">
        <v>319</v>
      </c>
      <c r="F450" s="17" t="s">
        <v>320</v>
      </c>
      <c r="G450" s="17" t="s">
        <v>321</v>
      </c>
      <c r="H450" s="17" t="s">
        <v>442</v>
      </c>
      <c r="I450" s="18" t="s">
        <v>444</v>
      </c>
      <c r="J450" s="18" t="s">
        <v>440</v>
      </c>
      <c r="K450" s="18" t="s">
        <v>556</v>
      </c>
      <c r="L450" s="17" t="s">
        <v>501</v>
      </c>
      <c r="M450" s="17" t="s">
        <v>642</v>
      </c>
      <c r="N450" s="19" t="s">
        <v>108</v>
      </c>
      <c r="O450" s="18" t="s">
        <v>501</v>
      </c>
      <c r="P450" s="18" t="s">
        <v>651</v>
      </c>
      <c r="Q450" s="18" t="s">
        <v>654</v>
      </c>
      <c r="R450" s="20" t="s">
        <v>579</v>
      </c>
      <c r="S450" s="11" t="s">
        <v>582</v>
      </c>
      <c r="T450" s="87">
        <v>2580</v>
      </c>
      <c r="U450" s="87">
        <v>4800</v>
      </c>
      <c r="V450" s="9"/>
      <c r="W450" s="88">
        <v>4786</v>
      </c>
      <c r="X450" s="23">
        <v>0.99708333333333332</v>
      </c>
      <c r="Y450" s="89">
        <v>14</v>
      </c>
      <c r="Z450" s="21"/>
      <c r="AA450" s="89">
        <v>4786</v>
      </c>
      <c r="AB450" s="89">
        <v>3587.8</v>
      </c>
      <c r="AC450" s="21"/>
      <c r="AD450" s="22">
        <v>3189.8</v>
      </c>
      <c r="AE450" s="23">
        <v>0.6645416666666667</v>
      </c>
      <c r="AF450" s="89">
        <v>1596.1999999999998</v>
      </c>
      <c r="AG450" s="10">
        <v>398.86</v>
      </c>
      <c r="AH450" s="10">
        <v>398.86</v>
      </c>
      <c r="AI450" s="10">
        <v>398.61</v>
      </c>
      <c r="AJ450" s="10">
        <v>398.86</v>
      </c>
      <c r="AK450" s="10">
        <v>398.86</v>
      </c>
      <c r="AL450" s="10">
        <v>398.78</v>
      </c>
      <c r="AM450" s="10">
        <v>398.69</v>
      </c>
      <c r="AN450" s="10">
        <v>398.28</v>
      </c>
      <c r="AO450" s="10">
        <v>0</v>
      </c>
      <c r="AP450" s="10">
        <v>400</v>
      </c>
      <c r="AQ450" s="10">
        <v>400</v>
      </c>
      <c r="AR450" s="10">
        <v>400</v>
      </c>
      <c r="AS450" s="10">
        <v>410.19999999999982</v>
      </c>
      <c r="AT450" s="13">
        <f t="shared" si="14"/>
        <v>4800</v>
      </c>
      <c r="AU450" s="13">
        <f t="shared" si="12"/>
        <v>0</v>
      </c>
      <c r="AV450" s="68" t="str">
        <f>+IF(Tabla1[[#This Row],[NO CERT]]=0,"NO","SI")</f>
        <v>SI</v>
      </c>
      <c r="AZ450" t="s">
        <v>108</v>
      </c>
      <c r="BA450" t="s">
        <v>579</v>
      </c>
    </row>
    <row r="451" spans="1:53" x14ac:dyDescent="0.25">
      <c r="A451" s="15" t="s">
        <v>527</v>
      </c>
      <c r="B451" s="15" t="s">
        <v>318</v>
      </c>
      <c r="C451" s="16" t="s">
        <v>13</v>
      </c>
      <c r="D451" s="17" t="s">
        <v>661</v>
      </c>
      <c r="E451" s="18" t="s">
        <v>319</v>
      </c>
      <c r="F451" s="17" t="s">
        <v>320</v>
      </c>
      <c r="G451" s="17" t="s">
        <v>321</v>
      </c>
      <c r="H451" s="17" t="s">
        <v>442</v>
      </c>
      <c r="I451" s="18" t="s">
        <v>452</v>
      </c>
      <c r="J451" s="18" t="s">
        <v>445</v>
      </c>
      <c r="K451" s="18" t="s">
        <v>556</v>
      </c>
      <c r="L451" s="17" t="s">
        <v>501</v>
      </c>
      <c r="M451" s="17" t="s">
        <v>642</v>
      </c>
      <c r="N451" s="19" t="s">
        <v>108</v>
      </c>
      <c r="O451" s="18" t="s">
        <v>501</v>
      </c>
      <c r="P451" s="18" t="s">
        <v>485</v>
      </c>
      <c r="Q451" s="18" t="s">
        <v>231</v>
      </c>
      <c r="R451" s="20" t="s">
        <v>20</v>
      </c>
      <c r="S451" s="11" t="s">
        <v>21</v>
      </c>
      <c r="T451" s="87">
        <v>4004</v>
      </c>
      <c r="U451" s="87">
        <v>16238</v>
      </c>
      <c r="V451" s="9"/>
      <c r="W451" s="88">
        <v>5504</v>
      </c>
      <c r="X451" s="23">
        <v>0.33895799975366425</v>
      </c>
      <c r="Y451" s="89">
        <v>10734</v>
      </c>
      <c r="Z451" s="21"/>
      <c r="AA451" s="89">
        <v>3037.42</v>
      </c>
      <c r="AB451" s="89">
        <v>3021.59</v>
      </c>
      <c r="AC451" s="21"/>
      <c r="AD451" s="22">
        <v>3021.59</v>
      </c>
      <c r="AE451" s="23">
        <v>0.18608141396723735</v>
      </c>
      <c r="AF451" s="89">
        <v>2482.41</v>
      </c>
      <c r="AG451" s="10">
        <v>0</v>
      </c>
      <c r="AH451" s="10">
        <v>0</v>
      </c>
      <c r="AI451" s="10">
        <v>2197.52</v>
      </c>
      <c r="AJ451" s="10">
        <v>211.3</v>
      </c>
      <c r="AK451" s="10">
        <v>612.77</v>
      </c>
      <c r="AL451" s="10">
        <v>0</v>
      </c>
      <c r="AM451" s="10">
        <v>0</v>
      </c>
      <c r="AN451" s="10">
        <v>0</v>
      </c>
      <c r="AO451" s="10">
        <v>0</v>
      </c>
      <c r="AP451" s="10">
        <v>1500</v>
      </c>
      <c r="AQ451" s="10">
        <v>1500</v>
      </c>
      <c r="AR451" s="10">
        <v>1500</v>
      </c>
      <c r="AS451" s="10">
        <v>8716.41</v>
      </c>
      <c r="AT451" s="13">
        <f t="shared" si="14"/>
        <v>16238</v>
      </c>
      <c r="AU451" s="13">
        <f t="shared" si="12"/>
        <v>0</v>
      </c>
      <c r="AV451" s="68" t="str">
        <f>+IF(Tabla1[[#This Row],[NO CERT]]=0,"NO","SI")</f>
        <v>SI</v>
      </c>
      <c r="AZ451" t="s">
        <v>108</v>
      </c>
      <c r="BA451" t="s">
        <v>20</v>
      </c>
    </row>
    <row r="452" spans="1:53" x14ac:dyDescent="0.25">
      <c r="A452" s="15" t="s">
        <v>527</v>
      </c>
      <c r="B452" s="15" t="s">
        <v>318</v>
      </c>
      <c r="C452" s="16" t="s">
        <v>13</v>
      </c>
      <c r="D452" s="17" t="s">
        <v>661</v>
      </c>
      <c r="E452" s="18" t="s">
        <v>319</v>
      </c>
      <c r="F452" s="17" t="s">
        <v>320</v>
      </c>
      <c r="G452" s="17" t="s">
        <v>321</v>
      </c>
      <c r="H452" s="17" t="s">
        <v>442</v>
      </c>
      <c r="I452" s="18" t="s">
        <v>452</v>
      </c>
      <c r="J452" s="18" t="s">
        <v>445</v>
      </c>
      <c r="K452" s="18" t="s">
        <v>556</v>
      </c>
      <c r="L452" s="17" t="s">
        <v>501</v>
      </c>
      <c r="M452" s="17" t="s">
        <v>642</v>
      </c>
      <c r="N452" s="19" t="s">
        <v>108</v>
      </c>
      <c r="O452" s="18" t="s">
        <v>501</v>
      </c>
      <c r="P452" s="18" t="s">
        <v>485</v>
      </c>
      <c r="Q452" s="18" t="s">
        <v>234</v>
      </c>
      <c r="R452" s="20" t="s">
        <v>15</v>
      </c>
      <c r="S452" s="11" t="s">
        <v>16</v>
      </c>
      <c r="T452" s="87">
        <v>0</v>
      </c>
      <c r="U452" s="87">
        <v>2931</v>
      </c>
      <c r="V452" s="9"/>
      <c r="W452" s="88">
        <v>2831</v>
      </c>
      <c r="X452" s="23">
        <v>0.96588195155237122</v>
      </c>
      <c r="Y452" s="89">
        <v>100</v>
      </c>
      <c r="Z452" s="21"/>
      <c r="AA452" s="89">
        <v>2831</v>
      </c>
      <c r="AB452" s="89">
        <v>1518</v>
      </c>
      <c r="AC452" s="21"/>
      <c r="AD452" s="22">
        <v>1518</v>
      </c>
      <c r="AE452" s="23">
        <v>0.51791197543500511</v>
      </c>
      <c r="AF452" s="89">
        <v>1313</v>
      </c>
      <c r="AG452" s="10">
        <v>0</v>
      </c>
      <c r="AH452" s="10">
        <v>500</v>
      </c>
      <c r="AI452" s="10">
        <v>0</v>
      </c>
      <c r="AJ452" s="10">
        <v>386</v>
      </c>
      <c r="AK452" s="10">
        <v>0</v>
      </c>
      <c r="AL452" s="10">
        <v>632</v>
      </c>
      <c r="AM452" s="10">
        <v>0</v>
      </c>
      <c r="AN452" s="10">
        <v>0</v>
      </c>
      <c r="AO452" s="10">
        <v>0</v>
      </c>
      <c r="AP452" s="10">
        <v>353.25</v>
      </c>
      <c r="AQ452" s="10">
        <v>353.25</v>
      </c>
      <c r="AR452" s="10">
        <v>353.25</v>
      </c>
      <c r="AS452" s="10">
        <v>353.25</v>
      </c>
      <c r="AT452" s="13">
        <f t="shared" si="14"/>
        <v>2931</v>
      </c>
      <c r="AU452" s="13">
        <f t="shared" si="12"/>
        <v>0</v>
      </c>
      <c r="AV452" s="68" t="str">
        <f>+IF(Tabla1[[#This Row],[NO CERT]]=0,"NO","SI")</f>
        <v>SI</v>
      </c>
      <c r="AZ452" t="s">
        <v>108</v>
      </c>
      <c r="BA452" t="s">
        <v>15</v>
      </c>
    </row>
    <row r="453" spans="1:53" x14ac:dyDescent="0.25">
      <c r="A453" s="15" t="s">
        <v>527</v>
      </c>
      <c r="B453" s="15" t="s">
        <v>318</v>
      </c>
      <c r="C453" s="16" t="s">
        <v>13</v>
      </c>
      <c r="D453" s="17" t="s">
        <v>661</v>
      </c>
      <c r="E453" s="18" t="s">
        <v>319</v>
      </c>
      <c r="F453" s="17" t="s">
        <v>320</v>
      </c>
      <c r="G453" s="17" t="s">
        <v>321</v>
      </c>
      <c r="H453" s="17" t="s">
        <v>442</v>
      </c>
      <c r="I453" s="18" t="s">
        <v>449</v>
      </c>
      <c r="J453" s="18" t="s">
        <v>440</v>
      </c>
      <c r="K453" s="18" t="s">
        <v>556</v>
      </c>
      <c r="L453" s="17" t="s">
        <v>501</v>
      </c>
      <c r="M453" s="17" t="s">
        <v>642</v>
      </c>
      <c r="N453" s="19" t="s">
        <v>108</v>
      </c>
      <c r="O453" s="18" t="s">
        <v>501</v>
      </c>
      <c r="P453" s="18" t="s">
        <v>485</v>
      </c>
      <c r="Q453" s="18" t="s">
        <v>235</v>
      </c>
      <c r="R453" s="20" t="s">
        <v>18</v>
      </c>
      <c r="S453" s="11" t="s">
        <v>19</v>
      </c>
      <c r="T453" s="87">
        <v>800</v>
      </c>
      <c r="U453" s="87">
        <v>800</v>
      </c>
      <c r="V453" s="9"/>
      <c r="W453" s="88">
        <v>0</v>
      </c>
      <c r="X453" s="23">
        <v>0</v>
      </c>
      <c r="Y453" s="89">
        <v>800</v>
      </c>
      <c r="Z453" s="21"/>
      <c r="AA453" s="89">
        <v>0</v>
      </c>
      <c r="AB453" s="89">
        <v>0</v>
      </c>
      <c r="AC453" s="21"/>
      <c r="AD453" s="22">
        <v>0</v>
      </c>
      <c r="AE453" s="23">
        <v>0</v>
      </c>
      <c r="AF453" s="89">
        <v>0</v>
      </c>
      <c r="AG453" s="10">
        <v>0</v>
      </c>
      <c r="AH453" s="10">
        <v>0</v>
      </c>
      <c r="AI453" s="10">
        <v>0</v>
      </c>
      <c r="AJ453" s="10">
        <v>0</v>
      </c>
      <c r="AK453" s="10">
        <v>0</v>
      </c>
      <c r="AL453" s="10">
        <v>0</v>
      </c>
      <c r="AM453" s="10">
        <v>0</v>
      </c>
      <c r="AN453" s="10">
        <v>0</v>
      </c>
      <c r="AO453" s="10">
        <v>0</v>
      </c>
      <c r="AP453" s="10">
        <v>0</v>
      </c>
      <c r="AQ453" s="10">
        <v>800</v>
      </c>
      <c r="AR453" s="10">
        <v>0</v>
      </c>
      <c r="AS453" s="10">
        <v>0</v>
      </c>
      <c r="AT453" s="13">
        <f t="shared" si="14"/>
        <v>800</v>
      </c>
      <c r="AU453" s="13">
        <f t="shared" ref="AU453:AU516" si="15">+U453-AT453</f>
        <v>0</v>
      </c>
      <c r="AV453" s="68" t="str">
        <f>+IF(Tabla1[[#This Row],[NO CERT]]=0,"NO","SI")</f>
        <v>SI</v>
      </c>
      <c r="AZ453" t="s">
        <v>108</v>
      </c>
      <c r="BA453" t="s">
        <v>18</v>
      </c>
    </row>
    <row r="454" spans="1:53" x14ac:dyDescent="0.25">
      <c r="A454" s="15" t="s">
        <v>527</v>
      </c>
      <c r="B454" s="15" t="s">
        <v>318</v>
      </c>
      <c r="C454" s="16" t="s">
        <v>13</v>
      </c>
      <c r="D454" s="17" t="s">
        <v>661</v>
      </c>
      <c r="E454" s="18" t="s">
        <v>319</v>
      </c>
      <c r="F454" s="17" t="s">
        <v>320</v>
      </c>
      <c r="G454" s="17" t="s">
        <v>321</v>
      </c>
      <c r="H454" s="17" t="s">
        <v>442</v>
      </c>
      <c r="I454" s="18" t="s">
        <v>449</v>
      </c>
      <c r="J454" s="18" t="s">
        <v>440</v>
      </c>
      <c r="K454" s="18" t="s">
        <v>556</v>
      </c>
      <c r="L454" s="17" t="s">
        <v>501</v>
      </c>
      <c r="M454" s="17" t="s">
        <v>642</v>
      </c>
      <c r="N454" s="19" t="s">
        <v>108</v>
      </c>
      <c r="O454" s="18" t="s">
        <v>501</v>
      </c>
      <c r="P454" s="18" t="s">
        <v>485</v>
      </c>
      <c r="Q454" s="18" t="s">
        <v>345</v>
      </c>
      <c r="R454" s="20" t="s">
        <v>344</v>
      </c>
      <c r="S454" s="11" t="s">
        <v>346</v>
      </c>
      <c r="T454" s="87">
        <v>4800</v>
      </c>
      <c r="U454" s="87">
        <v>4800</v>
      </c>
      <c r="V454" s="9"/>
      <c r="W454" s="88">
        <v>0</v>
      </c>
      <c r="X454" s="23">
        <v>0</v>
      </c>
      <c r="Y454" s="89">
        <v>4800</v>
      </c>
      <c r="Z454" s="21"/>
      <c r="AA454" s="89">
        <v>0</v>
      </c>
      <c r="AB454" s="89">
        <v>0</v>
      </c>
      <c r="AC454" s="21"/>
      <c r="AD454" s="22">
        <v>0</v>
      </c>
      <c r="AE454" s="23">
        <v>0</v>
      </c>
      <c r="AF454" s="89">
        <v>0</v>
      </c>
      <c r="AG454" s="10">
        <v>0</v>
      </c>
      <c r="AH454" s="10">
        <v>0</v>
      </c>
      <c r="AI454" s="10">
        <v>0</v>
      </c>
      <c r="AJ454" s="10">
        <v>0</v>
      </c>
      <c r="AK454" s="10">
        <v>0</v>
      </c>
      <c r="AL454" s="10">
        <v>0</v>
      </c>
      <c r="AM454" s="10">
        <v>0</v>
      </c>
      <c r="AN454" s="10">
        <v>0</v>
      </c>
      <c r="AO454" s="10">
        <v>0</v>
      </c>
      <c r="AP454" s="10">
        <v>4800</v>
      </c>
      <c r="AQ454" s="10">
        <v>0</v>
      </c>
      <c r="AR454" s="10">
        <v>0</v>
      </c>
      <c r="AS454" s="10">
        <v>0</v>
      </c>
      <c r="AT454" s="13">
        <f t="shared" si="14"/>
        <v>4800</v>
      </c>
      <c r="AU454" s="13">
        <f t="shared" si="15"/>
        <v>0</v>
      </c>
      <c r="AV454" s="68" t="str">
        <f>+IF(Tabla1[[#This Row],[NO CERT]]=0,"NO","SI")</f>
        <v>SI</v>
      </c>
      <c r="AZ454" t="s">
        <v>108</v>
      </c>
      <c r="BA454" t="s">
        <v>344</v>
      </c>
    </row>
    <row r="455" spans="1:53" x14ac:dyDescent="0.25">
      <c r="A455" s="15" t="s">
        <v>527</v>
      </c>
      <c r="B455" s="15" t="s">
        <v>318</v>
      </c>
      <c r="C455" s="16" t="s">
        <v>13</v>
      </c>
      <c r="D455" s="17" t="s">
        <v>661</v>
      </c>
      <c r="E455" s="18" t="s">
        <v>319</v>
      </c>
      <c r="F455" s="17" t="s">
        <v>320</v>
      </c>
      <c r="G455" s="17" t="s">
        <v>321</v>
      </c>
      <c r="H455" s="17" t="s">
        <v>442</v>
      </c>
      <c r="I455" s="18" t="s">
        <v>487</v>
      </c>
      <c r="J455" s="18" t="s">
        <v>445</v>
      </c>
      <c r="K455" s="18" t="s">
        <v>556</v>
      </c>
      <c r="L455" s="17" t="s">
        <v>501</v>
      </c>
      <c r="M455" s="17" t="s">
        <v>642</v>
      </c>
      <c r="N455" s="19" t="s">
        <v>108</v>
      </c>
      <c r="O455" s="18" t="s">
        <v>501</v>
      </c>
      <c r="P455" s="18" t="s">
        <v>485</v>
      </c>
      <c r="Q455" s="18" t="s">
        <v>227</v>
      </c>
      <c r="R455" s="20" t="s">
        <v>22</v>
      </c>
      <c r="S455" s="11" t="s">
        <v>23</v>
      </c>
      <c r="T455" s="87">
        <v>0</v>
      </c>
      <c r="U455" s="87">
        <v>1308</v>
      </c>
      <c r="V455" s="9"/>
      <c r="W455" s="88">
        <v>258</v>
      </c>
      <c r="X455" s="23">
        <v>0.19724770642201836</v>
      </c>
      <c r="Y455" s="89">
        <v>1050</v>
      </c>
      <c r="Z455" s="21"/>
      <c r="AA455" s="89">
        <v>258</v>
      </c>
      <c r="AB455" s="89">
        <v>0</v>
      </c>
      <c r="AC455" s="21"/>
      <c r="AD455" s="22">
        <v>0</v>
      </c>
      <c r="AE455" s="23">
        <v>0</v>
      </c>
      <c r="AF455" s="89">
        <v>258</v>
      </c>
      <c r="AG455" s="10">
        <v>0</v>
      </c>
      <c r="AH455" s="10">
        <v>0</v>
      </c>
      <c r="AI455" s="10">
        <v>0</v>
      </c>
      <c r="AJ455" s="10">
        <v>0</v>
      </c>
      <c r="AK455" s="10">
        <v>0</v>
      </c>
      <c r="AL455" s="10">
        <v>0</v>
      </c>
      <c r="AM455" s="10">
        <v>0</v>
      </c>
      <c r="AN455" s="10">
        <v>0</v>
      </c>
      <c r="AO455" s="10">
        <v>0</v>
      </c>
      <c r="AP455" s="10">
        <v>213.20000000000005</v>
      </c>
      <c r="AQ455" s="10">
        <v>231.59999999999991</v>
      </c>
      <c r="AR455" s="10">
        <v>863.2</v>
      </c>
      <c r="AS455" s="10">
        <v>0</v>
      </c>
      <c r="AT455" s="13">
        <f t="shared" si="14"/>
        <v>1308</v>
      </c>
      <c r="AU455" s="13">
        <f t="shared" si="15"/>
        <v>0</v>
      </c>
      <c r="AV455" s="68" t="str">
        <f>+IF(Tabla1[[#This Row],[NO CERT]]=0,"NO","SI")</f>
        <v>SI</v>
      </c>
      <c r="AZ455" t="s">
        <v>108</v>
      </c>
      <c r="BA455" t="s">
        <v>22</v>
      </c>
    </row>
    <row r="456" spans="1:53" x14ac:dyDescent="0.25">
      <c r="A456" s="15" t="s">
        <v>527</v>
      </c>
      <c r="B456" s="15" t="s">
        <v>318</v>
      </c>
      <c r="C456" s="16" t="s">
        <v>13</v>
      </c>
      <c r="D456" s="17" t="s">
        <v>661</v>
      </c>
      <c r="E456" s="18" t="s">
        <v>319</v>
      </c>
      <c r="F456" s="17" t="s">
        <v>320</v>
      </c>
      <c r="G456" s="17" t="s">
        <v>321</v>
      </c>
      <c r="H456" s="17" t="s">
        <v>442</v>
      </c>
      <c r="I456" s="18" t="s">
        <v>523</v>
      </c>
      <c r="J456" s="18" t="s">
        <v>445</v>
      </c>
      <c r="K456" s="18" t="s">
        <v>556</v>
      </c>
      <c r="L456" s="17" t="s">
        <v>501</v>
      </c>
      <c r="M456" s="17" t="s">
        <v>642</v>
      </c>
      <c r="N456" s="19" t="s">
        <v>108</v>
      </c>
      <c r="O456" s="18" t="s">
        <v>501</v>
      </c>
      <c r="P456" s="18" t="s">
        <v>485</v>
      </c>
      <c r="Q456" s="18" t="s">
        <v>228</v>
      </c>
      <c r="R456" s="20" t="s">
        <v>24</v>
      </c>
      <c r="S456" s="11" t="s">
        <v>25</v>
      </c>
      <c r="T456" s="87">
        <v>0</v>
      </c>
      <c r="U456" s="87">
        <v>1400</v>
      </c>
      <c r="V456" s="9"/>
      <c r="W456" s="88">
        <v>1150</v>
      </c>
      <c r="X456" s="23">
        <v>0.8214285714285714</v>
      </c>
      <c r="Y456" s="89">
        <v>250</v>
      </c>
      <c r="Z456" s="21"/>
      <c r="AA456" s="89">
        <v>1150</v>
      </c>
      <c r="AB456" s="89">
        <v>97</v>
      </c>
      <c r="AC456" s="21"/>
      <c r="AD456" s="22">
        <v>97</v>
      </c>
      <c r="AE456" s="23">
        <v>6.9285714285714284E-2</v>
      </c>
      <c r="AF456" s="89">
        <v>1053</v>
      </c>
      <c r="AG456" s="10">
        <v>0</v>
      </c>
      <c r="AH456" s="10">
        <v>0</v>
      </c>
      <c r="AI456" s="10">
        <v>0</v>
      </c>
      <c r="AJ456" s="10">
        <v>28</v>
      </c>
      <c r="AK456" s="10">
        <v>0</v>
      </c>
      <c r="AL456" s="10">
        <v>69</v>
      </c>
      <c r="AM456" s="10">
        <v>0</v>
      </c>
      <c r="AN456" s="10">
        <v>0</v>
      </c>
      <c r="AO456" s="10">
        <v>0</v>
      </c>
      <c r="AP456" s="10">
        <v>372</v>
      </c>
      <c r="AQ456" s="10">
        <v>150</v>
      </c>
      <c r="AR456" s="10">
        <v>331</v>
      </c>
      <c r="AS456" s="10">
        <v>450</v>
      </c>
      <c r="AT456" s="13">
        <f t="shared" si="14"/>
        <v>1400</v>
      </c>
      <c r="AU456" s="13">
        <f t="shared" si="15"/>
        <v>0</v>
      </c>
      <c r="AV456" s="68" t="str">
        <f>+IF(Tabla1[[#This Row],[NO CERT]]=0,"NO","SI")</f>
        <v>SI</v>
      </c>
      <c r="AZ456" t="s">
        <v>108</v>
      </c>
      <c r="BA456" t="s">
        <v>24</v>
      </c>
    </row>
    <row r="457" spans="1:53" x14ac:dyDescent="0.25">
      <c r="A457" s="15" t="s">
        <v>527</v>
      </c>
      <c r="B457" s="15" t="s">
        <v>318</v>
      </c>
      <c r="C457" s="16" t="s">
        <v>13</v>
      </c>
      <c r="D457" s="17" t="s">
        <v>661</v>
      </c>
      <c r="E457" s="18" t="s">
        <v>319</v>
      </c>
      <c r="F457" s="17" t="s">
        <v>320</v>
      </c>
      <c r="G457" s="17" t="s">
        <v>321</v>
      </c>
      <c r="H457" s="17" t="s">
        <v>442</v>
      </c>
      <c r="I457" s="18" t="s">
        <v>452</v>
      </c>
      <c r="J457" s="18" t="s">
        <v>445</v>
      </c>
      <c r="K457" s="18" t="s">
        <v>556</v>
      </c>
      <c r="L457" s="17" t="s">
        <v>501</v>
      </c>
      <c r="M457" s="17" t="s">
        <v>642</v>
      </c>
      <c r="N457" s="19" t="s">
        <v>108</v>
      </c>
      <c r="O457" s="18" t="s">
        <v>501</v>
      </c>
      <c r="P457" s="18" t="s">
        <v>485</v>
      </c>
      <c r="Q457" s="18" t="s">
        <v>238</v>
      </c>
      <c r="R457" s="20" t="s">
        <v>26</v>
      </c>
      <c r="S457" s="11" t="s">
        <v>27</v>
      </c>
      <c r="T457" s="87">
        <v>0</v>
      </c>
      <c r="U457" s="87">
        <v>1550</v>
      </c>
      <c r="V457" s="9"/>
      <c r="W457" s="88">
        <v>1350</v>
      </c>
      <c r="X457" s="23">
        <v>0.87096774193548387</v>
      </c>
      <c r="Y457" s="89">
        <v>200</v>
      </c>
      <c r="Z457" s="21"/>
      <c r="AA457" s="89">
        <v>1350</v>
      </c>
      <c r="AB457" s="89">
        <v>132.5</v>
      </c>
      <c r="AC457" s="21"/>
      <c r="AD457" s="22">
        <v>132.5</v>
      </c>
      <c r="AE457" s="23">
        <v>8.5483870967741932E-2</v>
      </c>
      <c r="AF457" s="89">
        <v>1217.5</v>
      </c>
      <c r="AG457" s="10">
        <v>0</v>
      </c>
      <c r="AH457" s="10">
        <v>0</v>
      </c>
      <c r="AI457" s="10">
        <v>0</v>
      </c>
      <c r="AJ457" s="10">
        <v>44</v>
      </c>
      <c r="AK457" s="10">
        <v>0</v>
      </c>
      <c r="AL457" s="10">
        <v>88.5</v>
      </c>
      <c r="AM457" s="10">
        <v>0</v>
      </c>
      <c r="AN457" s="10">
        <v>0</v>
      </c>
      <c r="AO457" s="10">
        <v>0</v>
      </c>
      <c r="AP457" s="10">
        <v>141.75</v>
      </c>
      <c r="AQ457" s="10">
        <v>283.5</v>
      </c>
      <c r="AR457" s="10">
        <v>425.25</v>
      </c>
      <c r="AS457" s="10">
        <v>567</v>
      </c>
      <c r="AT457" s="13">
        <f t="shared" si="14"/>
        <v>1550</v>
      </c>
      <c r="AU457" s="13">
        <f t="shared" si="15"/>
        <v>0</v>
      </c>
      <c r="AV457" s="68" t="str">
        <f>+IF(Tabla1[[#This Row],[NO CERT]]=0,"NO","SI")</f>
        <v>SI</v>
      </c>
      <c r="AZ457" t="s">
        <v>108</v>
      </c>
      <c r="BA457" t="s">
        <v>26</v>
      </c>
    </row>
    <row r="458" spans="1:53" x14ac:dyDescent="0.25">
      <c r="A458" s="15" t="s">
        <v>527</v>
      </c>
      <c r="B458" s="15" t="s">
        <v>318</v>
      </c>
      <c r="C458" s="16" t="s">
        <v>13</v>
      </c>
      <c r="D458" s="17" t="s">
        <v>661</v>
      </c>
      <c r="E458" s="18" t="s">
        <v>319</v>
      </c>
      <c r="F458" s="17" t="s">
        <v>320</v>
      </c>
      <c r="G458" s="17" t="s">
        <v>321</v>
      </c>
      <c r="H458" s="17" t="s">
        <v>442</v>
      </c>
      <c r="I458" s="18" t="s">
        <v>448</v>
      </c>
      <c r="J458" s="18" t="s">
        <v>440</v>
      </c>
      <c r="K458" s="18" t="s">
        <v>556</v>
      </c>
      <c r="L458" s="17" t="s">
        <v>501</v>
      </c>
      <c r="M458" s="17" t="s">
        <v>642</v>
      </c>
      <c r="N458" s="19" t="s">
        <v>108</v>
      </c>
      <c r="O458" s="18" t="s">
        <v>501</v>
      </c>
      <c r="P458" s="18" t="s">
        <v>485</v>
      </c>
      <c r="Q458" s="18" t="s">
        <v>239</v>
      </c>
      <c r="R458" s="20" t="s">
        <v>43</v>
      </c>
      <c r="S458" s="11" t="s">
        <v>44</v>
      </c>
      <c r="T458" s="87">
        <v>3000</v>
      </c>
      <c r="U458" s="87">
        <v>3000</v>
      </c>
      <c r="V458" s="9"/>
      <c r="W458" s="88">
        <v>0</v>
      </c>
      <c r="X458" s="23">
        <v>0</v>
      </c>
      <c r="Y458" s="89">
        <v>3000</v>
      </c>
      <c r="Z458" s="21"/>
      <c r="AA458" s="89">
        <v>0</v>
      </c>
      <c r="AB458" s="89">
        <v>0</v>
      </c>
      <c r="AC458" s="21"/>
      <c r="AD458" s="22">
        <v>0</v>
      </c>
      <c r="AE458" s="23">
        <v>0</v>
      </c>
      <c r="AF458" s="89">
        <v>0</v>
      </c>
      <c r="AG458" s="10">
        <v>0</v>
      </c>
      <c r="AH458" s="10">
        <v>0</v>
      </c>
      <c r="AI458" s="10">
        <v>0</v>
      </c>
      <c r="AJ458" s="10">
        <v>0</v>
      </c>
      <c r="AK458" s="10">
        <v>0</v>
      </c>
      <c r="AL458" s="10">
        <v>0</v>
      </c>
      <c r="AM458" s="10">
        <v>0</v>
      </c>
      <c r="AN458" s="10">
        <v>0</v>
      </c>
      <c r="AO458" s="10">
        <v>0</v>
      </c>
      <c r="AP458" s="10">
        <v>250</v>
      </c>
      <c r="AQ458" s="10">
        <v>250</v>
      </c>
      <c r="AR458" s="10">
        <v>250</v>
      </c>
      <c r="AS458" s="10">
        <v>2250</v>
      </c>
      <c r="AT458" s="13">
        <f t="shared" si="14"/>
        <v>3000</v>
      </c>
      <c r="AU458" s="13">
        <f t="shared" si="15"/>
        <v>0</v>
      </c>
      <c r="AV458" s="68" t="str">
        <f>+IF(Tabla1[[#This Row],[NO CERT]]=0,"NO","SI")</f>
        <v>SI</v>
      </c>
      <c r="AZ458" t="s">
        <v>108</v>
      </c>
      <c r="BA458" t="s">
        <v>43</v>
      </c>
    </row>
    <row r="459" spans="1:53" x14ac:dyDescent="0.25">
      <c r="A459" s="15" t="s">
        <v>527</v>
      </c>
      <c r="B459" s="15" t="s">
        <v>318</v>
      </c>
      <c r="C459" s="16" t="s">
        <v>13</v>
      </c>
      <c r="D459" s="17" t="s">
        <v>661</v>
      </c>
      <c r="E459" s="18" t="s">
        <v>319</v>
      </c>
      <c r="F459" s="17" t="s">
        <v>320</v>
      </c>
      <c r="G459" s="17" t="s">
        <v>321</v>
      </c>
      <c r="H459" s="17" t="s">
        <v>442</v>
      </c>
      <c r="I459" s="18" t="s">
        <v>448</v>
      </c>
      <c r="J459" s="18" t="s">
        <v>440</v>
      </c>
      <c r="K459" s="18" t="s">
        <v>556</v>
      </c>
      <c r="L459" s="17" t="s">
        <v>501</v>
      </c>
      <c r="M459" s="17" t="s">
        <v>642</v>
      </c>
      <c r="N459" s="19" t="s">
        <v>108</v>
      </c>
      <c r="O459" s="18" t="s">
        <v>501</v>
      </c>
      <c r="P459" s="18" t="s">
        <v>485</v>
      </c>
      <c r="Q459" s="18" t="s">
        <v>240</v>
      </c>
      <c r="R459" s="20" t="s">
        <v>46</v>
      </c>
      <c r="S459" s="11" t="s">
        <v>47</v>
      </c>
      <c r="T459" s="87">
        <v>1440</v>
      </c>
      <c r="U459" s="87">
        <v>1087</v>
      </c>
      <c r="V459" s="9"/>
      <c r="W459" s="88">
        <v>960</v>
      </c>
      <c r="X459" s="23">
        <v>0.88316467341306348</v>
      </c>
      <c r="Y459" s="89">
        <v>127</v>
      </c>
      <c r="Z459" s="21"/>
      <c r="AA459" s="89">
        <v>0</v>
      </c>
      <c r="AB459" s="89">
        <v>0</v>
      </c>
      <c r="AC459" s="21"/>
      <c r="AD459" s="22">
        <v>0</v>
      </c>
      <c r="AE459" s="23">
        <v>0</v>
      </c>
      <c r="AF459" s="89">
        <v>960</v>
      </c>
      <c r="AG459" s="10">
        <v>0</v>
      </c>
      <c r="AH459" s="10">
        <v>0</v>
      </c>
      <c r="AI459" s="10">
        <v>0</v>
      </c>
      <c r="AJ459" s="10">
        <v>0</v>
      </c>
      <c r="AK459" s="10">
        <v>0</v>
      </c>
      <c r="AL459" s="10">
        <v>0</v>
      </c>
      <c r="AM459" s="10">
        <v>0</v>
      </c>
      <c r="AN459" s="10">
        <v>0</v>
      </c>
      <c r="AO459" s="10">
        <v>0</v>
      </c>
      <c r="AP459" s="10">
        <v>1087</v>
      </c>
      <c r="AQ459" s="10">
        <v>0</v>
      </c>
      <c r="AR459" s="10">
        <v>0</v>
      </c>
      <c r="AS459" s="10">
        <v>0</v>
      </c>
      <c r="AT459" s="13">
        <f t="shared" si="14"/>
        <v>1087</v>
      </c>
      <c r="AU459" s="13">
        <f t="shared" si="15"/>
        <v>0</v>
      </c>
      <c r="AV459" s="68" t="str">
        <f>+IF(Tabla1[[#This Row],[NO CERT]]=0,"NO","SI")</f>
        <v>SI</v>
      </c>
      <c r="AZ459" t="s">
        <v>108</v>
      </c>
      <c r="BA459" t="s">
        <v>46</v>
      </c>
    </row>
    <row r="460" spans="1:53" x14ac:dyDescent="0.25">
      <c r="A460" s="15" t="s">
        <v>527</v>
      </c>
      <c r="B460" s="15" t="s">
        <v>318</v>
      </c>
      <c r="C460" s="16" t="s">
        <v>13</v>
      </c>
      <c r="D460" s="17" t="s">
        <v>661</v>
      </c>
      <c r="E460" s="18" t="s">
        <v>319</v>
      </c>
      <c r="F460" s="17" t="s">
        <v>320</v>
      </c>
      <c r="G460" s="17" t="s">
        <v>321</v>
      </c>
      <c r="H460" s="17" t="s">
        <v>442</v>
      </c>
      <c r="I460" s="18" t="s">
        <v>448</v>
      </c>
      <c r="J460" s="18" t="s">
        <v>440</v>
      </c>
      <c r="K460" s="18" t="s">
        <v>556</v>
      </c>
      <c r="L460" s="17" t="s">
        <v>501</v>
      </c>
      <c r="M460" s="17" t="s">
        <v>642</v>
      </c>
      <c r="N460" s="19" t="s">
        <v>108</v>
      </c>
      <c r="O460" s="18" t="s">
        <v>501</v>
      </c>
      <c r="P460" s="18" t="s">
        <v>485</v>
      </c>
      <c r="Q460" s="18" t="s">
        <v>242</v>
      </c>
      <c r="R460" s="20" t="s">
        <v>28</v>
      </c>
      <c r="S460" s="11" t="s">
        <v>29</v>
      </c>
      <c r="T460" s="87">
        <v>264</v>
      </c>
      <c r="U460" s="87">
        <v>1369</v>
      </c>
      <c r="V460" s="9"/>
      <c r="W460" s="88">
        <v>1319</v>
      </c>
      <c r="X460" s="23">
        <v>0.96347699050401758</v>
      </c>
      <c r="Y460" s="89">
        <v>50</v>
      </c>
      <c r="Z460" s="21"/>
      <c r="AA460" s="89">
        <v>110</v>
      </c>
      <c r="AB460" s="89">
        <v>110</v>
      </c>
      <c r="AC460" s="21"/>
      <c r="AD460" s="22">
        <v>80</v>
      </c>
      <c r="AE460" s="23">
        <v>5.8436815193571953E-2</v>
      </c>
      <c r="AF460" s="89">
        <v>1239</v>
      </c>
      <c r="AG460" s="10">
        <v>10</v>
      </c>
      <c r="AH460" s="10">
        <v>10</v>
      </c>
      <c r="AI460" s="10">
        <v>10</v>
      </c>
      <c r="AJ460" s="10">
        <v>10</v>
      </c>
      <c r="AK460" s="10">
        <v>10</v>
      </c>
      <c r="AL460" s="10">
        <v>10</v>
      </c>
      <c r="AM460" s="10">
        <v>10</v>
      </c>
      <c r="AN460" s="10">
        <v>10</v>
      </c>
      <c r="AO460" s="10">
        <v>0</v>
      </c>
      <c r="AP460" s="10">
        <v>109.91666666666667</v>
      </c>
      <c r="AQ460" s="10">
        <v>919.25</v>
      </c>
      <c r="AR460" s="10">
        <v>259.83333333333326</v>
      </c>
      <c r="AS460" s="10">
        <v>0</v>
      </c>
      <c r="AT460" s="13">
        <f t="shared" si="14"/>
        <v>1369</v>
      </c>
      <c r="AU460" s="13">
        <f t="shared" si="15"/>
        <v>0</v>
      </c>
      <c r="AV460" s="68" t="str">
        <f>+IF(Tabla1[[#This Row],[NO CERT]]=0,"NO","SI")</f>
        <v>SI</v>
      </c>
      <c r="AZ460" t="s">
        <v>108</v>
      </c>
      <c r="BA460" t="s">
        <v>28</v>
      </c>
    </row>
    <row r="461" spans="1:53" x14ac:dyDescent="0.25">
      <c r="A461" s="15" t="s">
        <v>527</v>
      </c>
      <c r="B461" s="15" t="s">
        <v>318</v>
      </c>
      <c r="C461" s="16" t="s">
        <v>13</v>
      </c>
      <c r="D461" s="17" t="s">
        <v>661</v>
      </c>
      <c r="E461" s="18" t="s">
        <v>319</v>
      </c>
      <c r="F461" s="17" t="s">
        <v>320</v>
      </c>
      <c r="G461" s="17" t="s">
        <v>321</v>
      </c>
      <c r="H461" s="17" t="s">
        <v>442</v>
      </c>
      <c r="I461" s="18" t="s">
        <v>448</v>
      </c>
      <c r="J461" s="18" t="s">
        <v>440</v>
      </c>
      <c r="K461" s="18" t="s">
        <v>556</v>
      </c>
      <c r="L461" s="17" t="s">
        <v>501</v>
      </c>
      <c r="M461" s="17" t="s">
        <v>642</v>
      </c>
      <c r="N461" s="19" t="s">
        <v>108</v>
      </c>
      <c r="O461" s="18" t="s">
        <v>501</v>
      </c>
      <c r="P461" s="18" t="s">
        <v>485</v>
      </c>
      <c r="Q461" s="18" t="s">
        <v>243</v>
      </c>
      <c r="R461" s="20" t="s">
        <v>30</v>
      </c>
      <c r="S461" s="11" t="s">
        <v>31</v>
      </c>
      <c r="T461" s="87">
        <v>1560</v>
      </c>
      <c r="U461" s="87">
        <v>1560</v>
      </c>
      <c r="V461" s="9"/>
      <c r="W461" s="88">
        <v>1560</v>
      </c>
      <c r="X461" s="23">
        <v>1</v>
      </c>
      <c r="Y461" s="89">
        <v>0</v>
      </c>
      <c r="Z461" s="21"/>
      <c r="AA461" s="89">
        <v>1318.9</v>
      </c>
      <c r="AB461" s="89">
        <v>1318.9</v>
      </c>
      <c r="AC461" s="21"/>
      <c r="AD461" s="22">
        <v>959.19999999999993</v>
      </c>
      <c r="AE461" s="23">
        <v>0.61487179487179477</v>
      </c>
      <c r="AF461" s="89">
        <v>600.80000000000007</v>
      </c>
      <c r="AG461" s="10">
        <v>119.9</v>
      </c>
      <c r="AH461" s="10">
        <v>119.9</v>
      </c>
      <c r="AI461" s="10">
        <v>119.9</v>
      </c>
      <c r="AJ461" s="10">
        <v>119.9</v>
      </c>
      <c r="AK461" s="10">
        <v>119.9</v>
      </c>
      <c r="AL461" s="10">
        <v>119.9</v>
      </c>
      <c r="AM461" s="10">
        <v>119.9</v>
      </c>
      <c r="AN461" s="10">
        <v>119.9</v>
      </c>
      <c r="AO461" s="10">
        <v>0</v>
      </c>
      <c r="AP461" s="10">
        <v>130</v>
      </c>
      <c r="AQ461" s="10">
        <v>330.70000000000005</v>
      </c>
      <c r="AR461" s="10">
        <v>140.10000000000014</v>
      </c>
      <c r="AS461" s="10">
        <v>0</v>
      </c>
      <c r="AT461" s="13">
        <f t="shared" si="14"/>
        <v>1560</v>
      </c>
      <c r="AU461" s="13">
        <f t="shared" si="15"/>
        <v>0</v>
      </c>
      <c r="AV461" s="68" t="str">
        <f>+IF(Tabla1[[#This Row],[NO CERT]]=0,"NO","SI")</f>
        <v>NO</v>
      </c>
      <c r="AZ461" t="s">
        <v>108</v>
      </c>
      <c r="BA461" t="s">
        <v>30</v>
      </c>
    </row>
    <row r="462" spans="1:53" x14ac:dyDescent="0.25">
      <c r="A462" s="15" t="s">
        <v>527</v>
      </c>
      <c r="B462" s="15" t="s">
        <v>318</v>
      </c>
      <c r="C462" s="16" t="s">
        <v>13</v>
      </c>
      <c r="D462" s="17" t="s">
        <v>661</v>
      </c>
      <c r="E462" s="18" t="s">
        <v>319</v>
      </c>
      <c r="F462" s="17" t="s">
        <v>320</v>
      </c>
      <c r="G462" s="17" t="s">
        <v>321</v>
      </c>
      <c r="H462" s="17" t="s">
        <v>442</v>
      </c>
      <c r="I462" s="18" t="s">
        <v>452</v>
      </c>
      <c r="J462" s="18" t="s">
        <v>445</v>
      </c>
      <c r="K462" s="18" t="s">
        <v>556</v>
      </c>
      <c r="L462" s="17" t="s">
        <v>501</v>
      </c>
      <c r="M462" s="17" t="s">
        <v>642</v>
      </c>
      <c r="N462" s="19" t="s">
        <v>108</v>
      </c>
      <c r="O462" s="18" t="s">
        <v>501</v>
      </c>
      <c r="P462" s="18" t="s">
        <v>485</v>
      </c>
      <c r="Q462" s="18" t="s">
        <v>244</v>
      </c>
      <c r="R462" s="20" t="s">
        <v>70</v>
      </c>
      <c r="S462" s="11" t="s">
        <v>71</v>
      </c>
      <c r="T462" s="87">
        <v>1000</v>
      </c>
      <c r="U462" s="87">
        <v>900</v>
      </c>
      <c r="V462" s="9"/>
      <c r="W462" s="88">
        <v>203</v>
      </c>
      <c r="X462" s="23">
        <v>0.22555555555555556</v>
      </c>
      <c r="Y462" s="89">
        <v>697</v>
      </c>
      <c r="Z462" s="21"/>
      <c r="AA462" s="89">
        <v>203</v>
      </c>
      <c r="AB462" s="89">
        <v>112</v>
      </c>
      <c r="AC462" s="21"/>
      <c r="AD462" s="22">
        <v>112</v>
      </c>
      <c r="AE462" s="23">
        <v>0.12444444444444444</v>
      </c>
      <c r="AF462" s="89">
        <v>91</v>
      </c>
      <c r="AG462" s="10">
        <v>0</v>
      </c>
      <c r="AH462" s="10">
        <v>0</v>
      </c>
      <c r="AI462" s="10">
        <v>0</v>
      </c>
      <c r="AJ462" s="10">
        <v>0</v>
      </c>
      <c r="AK462" s="10">
        <v>0</v>
      </c>
      <c r="AL462" s="10">
        <v>112</v>
      </c>
      <c r="AM462" s="10">
        <v>0</v>
      </c>
      <c r="AN462" s="10">
        <v>0</v>
      </c>
      <c r="AO462" s="10">
        <v>0</v>
      </c>
      <c r="AP462" s="10">
        <v>100</v>
      </c>
      <c r="AQ462" s="10">
        <v>100</v>
      </c>
      <c r="AR462" s="10">
        <v>100</v>
      </c>
      <c r="AS462" s="10">
        <v>488</v>
      </c>
      <c r="AT462" s="13">
        <f t="shared" si="14"/>
        <v>900</v>
      </c>
      <c r="AU462" s="13">
        <f t="shared" si="15"/>
        <v>0</v>
      </c>
      <c r="AV462" s="68" t="str">
        <f>+IF(Tabla1[[#This Row],[NO CERT]]=0,"NO","SI")</f>
        <v>SI</v>
      </c>
      <c r="AZ462" t="s">
        <v>108</v>
      </c>
      <c r="BA462" t="s">
        <v>70</v>
      </c>
    </row>
    <row r="463" spans="1:53" x14ac:dyDescent="0.25">
      <c r="A463" s="15" t="s">
        <v>527</v>
      </c>
      <c r="B463" s="15" t="s">
        <v>318</v>
      </c>
      <c r="C463" s="16" t="s">
        <v>13</v>
      </c>
      <c r="D463" s="17" t="s">
        <v>661</v>
      </c>
      <c r="E463" s="18" t="s">
        <v>319</v>
      </c>
      <c r="F463" s="17" t="s">
        <v>320</v>
      </c>
      <c r="G463" s="17" t="s">
        <v>321</v>
      </c>
      <c r="H463" s="17" t="s">
        <v>442</v>
      </c>
      <c r="I463" s="18" t="s">
        <v>449</v>
      </c>
      <c r="J463" s="18" t="s">
        <v>440</v>
      </c>
      <c r="K463" s="18" t="s">
        <v>556</v>
      </c>
      <c r="L463" s="17" t="s">
        <v>501</v>
      </c>
      <c r="M463" s="17" t="s">
        <v>642</v>
      </c>
      <c r="N463" s="19" t="s">
        <v>108</v>
      </c>
      <c r="O463" s="18" t="s">
        <v>501</v>
      </c>
      <c r="P463" s="18" t="s">
        <v>485</v>
      </c>
      <c r="Q463" s="18" t="s">
        <v>249</v>
      </c>
      <c r="R463" s="20" t="s">
        <v>34</v>
      </c>
      <c r="S463" s="11" t="s">
        <v>19</v>
      </c>
      <c r="T463" s="87">
        <v>10500</v>
      </c>
      <c r="U463" s="87">
        <v>23766</v>
      </c>
      <c r="V463" s="9"/>
      <c r="W463" s="88">
        <v>0</v>
      </c>
      <c r="X463" s="23">
        <v>0</v>
      </c>
      <c r="Y463" s="89">
        <v>23766</v>
      </c>
      <c r="Z463" s="21"/>
      <c r="AA463" s="89">
        <v>0</v>
      </c>
      <c r="AB463" s="89">
        <v>0</v>
      </c>
      <c r="AC463" s="21"/>
      <c r="AD463" s="22">
        <v>0</v>
      </c>
      <c r="AE463" s="23">
        <v>0</v>
      </c>
      <c r="AF463" s="89">
        <v>0</v>
      </c>
      <c r="AG463" s="10">
        <v>0</v>
      </c>
      <c r="AH463" s="10">
        <v>0</v>
      </c>
      <c r="AI463" s="10">
        <v>0</v>
      </c>
      <c r="AJ463" s="10">
        <v>0</v>
      </c>
      <c r="AK463" s="10">
        <v>0</v>
      </c>
      <c r="AL463" s="10">
        <v>0</v>
      </c>
      <c r="AM463" s="10">
        <v>0</v>
      </c>
      <c r="AN463" s="10">
        <v>0</v>
      </c>
      <c r="AO463" s="10">
        <v>0</v>
      </c>
      <c r="AP463" s="10">
        <v>2500</v>
      </c>
      <c r="AQ463" s="10">
        <v>2500</v>
      </c>
      <c r="AR463" s="10">
        <v>3000</v>
      </c>
      <c r="AS463" s="10">
        <v>15766</v>
      </c>
      <c r="AT463" s="13">
        <f t="shared" si="14"/>
        <v>23766</v>
      </c>
      <c r="AU463" s="13">
        <f t="shared" si="15"/>
        <v>0</v>
      </c>
      <c r="AV463" s="68" t="str">
        <f>+IF(Tabla1[[#This Row],[NO CERT]]=0,"NO","SI")</f>
        <v>SI</v>
      </c>
      <c r="AZ463" t="s">
        <v>108</v>
      </c>
      <c r="BA463" t="s">
        <v>34</v>
      </c>
    </row>
    <row r="464" spans="1:53" x14ac:dyDescent="0.25">
      <c r="A464" s="15" t="s">
        <v>527</v>
      </c>
      <c r="B464" s="15" t="s">
        <v>318</v>
      </c>
      <c r="C464" s="16" t="s">
        <v>13</v>
      </c>
      <c r="D464" s="17" t="s">
        <v>661</v>
      </c>
      <c r="E464" s="18" t="s">
        <v>319</v>
      </c>
      <c r="F464" s="17" t="s">
        <v>320</v>
      </c>
      <c r="G464" s="17" t="s">
        <v>321</v>
      </c>
      <c r="H464" s="17" t="s">
        <v>442</v>
      </c>
      <c r="I464" s="18" t="s">
        <v>447</v>
      </c>
      <c r="J464" s="18" t="s">
        <v>445</v>
      </c>
      <c r="K464" s="18" t="s">
        <v>556</v>
      </c>
      <c r="L464" s="17" t="s">
        <v>501</v>
      </c>
      <c r="M464" s="17" t="s">
        <v>642</v>
      </c>
      <c r="N464" s="19" t="s">
        <v>108</v>
      </c>
      <c r="O464" s="18" t="s">
        <v>501</v>
      </c>
      <c r="P464" s="18" t="s">
        <v>485</v>
      </c>
      <c r="Q464" s="18" t="s">
        <v>251</v>
      </c>
      <c r="R464" s="20" t="s">
        <v>35</v>
      </c>
      <c r="S464" s="11" t="s">
        <v>36</v>
      </c>
      <c r="T464" s="87">
        <v>59040</v>
      </c>
      <c r="U464" s="87">
        <v>42000</v>
      </c>
      <c r="V464" s="9"/>
      <c r="W464" s="88">
        <v>31500</v>
      </c>
      <c r="X464" s="23">
        <v>0.75</v>
      </c>
      <c r="Y464" s="89">
        <v>10500</v>
      </c>
      <c r="Z464" s="21"/>
      <c r="AA464" s="89">
        <v>31500</v>
      </c>
      <c r="AB464" s="89">
        <v>31500</v>
      </c>
      <c r="AC464" s="21"/>
      <c r="AD464" s="22">
        <v>31500</v>
      </c>
      <c r="AE464" s="23">
        <v>0.75</v>
      </c>
      <c r="AF464" s="89">
        <v>0</v>
      </c>
      <c r="AG464" s="10">
        <v>3500</v>
      </c>
      <c r="AH464" s="10">
        <v>7000</v>
      </c>
      <c r="AI464" s="10">
        <v>3500</v>
      </c>
      <c r="AJ464" s="10">
        <v>0</v>
      </c>
      <c r="AK464" s="10">
        <v>7000</v>
      </c>
      <c r="AL464" s="10">
        <v>0</v>
      </c>
      <c r="AM464" s="10">
        <v>7000</v>
      </c>
      <c r="AN464" s="10">
        <v>3500</v>
      </c>
      <c r="AO464" s="10">
        <v>0</v>
      </c>
      <c r="AP464" s="10">
        <v>3500</v>
      </c>
      <c r="AQ464" s="10">
        <v>3500</v>
      </c>
      <c r="AR464" s="10">
        <v>3500</v>
      </c>
      <c r="AS464" s="10">
        <v>0</v>
      </c>
      <c r="AT464" s="13">
        <f t="shared" si="14"/>
        <v>42000</v>
      </c>
      <c r="AU464" s="13">
        <f t="shared" si="15"/>
        <v>0</v>
      </c>
      <c r="AV464" s="68" t="str">
        <f>+IF(Tabla1[[#This Row],[NO CERT]]=0,"NO","SI")</f>
        <v>SI</v>
      </c>
      <c r="AZ464" t="s">
        <v>108</v>
      </c>
      <c r="BA464" t="s">
        <v>35</v>
      </c>
    </row>
    <row r="465" spans="1:53" x14ac:dyDescent="0.25">
      <c r="A465" s="15" t="s">
        <v>527</v>
      </c>
      <c r="B465" s="15" t="s">
        <v>318</v>
      </c>
      <c r="C465" s="16" t="s">
        <v>13</v>
      </c>
      <c r="D465" s="17" t="s">
        <v>661</v>
      </c>
      <c r="E465" s="18" t="s">
        <v>319</v>
      </c>
      <c r="F465" s="17" t="s">
        <v>320</v>
      </c>
      <c r="G465" s="17" t="s">
        <v>321</v>
      </c>
      <c r="H465" s="17" t="s">
        <v>442</v>
      </c>
      <c r="I465" s="18" t="s">
        <v>465</v>
      </c>
      <c r="J465" s="18" t="s">
        <v>440</v>
      </c>
      <c r="K465" s="18" t="s">
        <v>556</v>
      </c>
      <c r="L465" s="17" t="s">
        <v>501</v>
      </c>
      <c r="M465" s="17" t="s">
        <v>642</v>
      </c>
      <c r="N465" s="19" t="s">
        <v>108</v>
      </c>
      <c r="O465" s="18" t="s">
        <v>501</v>
      </c>
      <c r="P465" s="18" t="s">
        <v>485</v>
      </c>
      <c r="Q465" s="18" t="s">
        <v>229</v>
      </c>
      <c r="R465" s="20" t="s">
        <v>39</v>
      </c>
      <c r="S465" s="11" t="s">
        <v>40</v>
      </c>
      <c r="T465" s="87">
        <v>58800</v>
      </c>
      <c r="U465" s="87">
        <v>55034</v>
      </c>
      <c r="V465" s="9"/>
      <c r="W465" s="88">
        <v>49833.5</v>
      </c>
      <c r="X465" s="23">
        <v>0.90550387033470214</v>
      </c>
      <c r="Y465" s="89">
        <v>5200.5</v>
      </c>
      <c r="Z465" s="21"/>
      <c r="AA465" s="89">
        <v>40200</v>
      </c>
      <c r="AB465" s="89">
        <v>39833.5</v>
      </c>
      <c r="AC465" s="21"/>
      <c r="AD465" s="22">
        <v>33383.5</v>
      </c>
      <c r="AE465" s="23">
        <v>0.60659773957916929</v>
      </c>
      <c r="AF465" s="89">
        <v>16450</v>
      </c>
      <c r="AG465" s="10">
        <v>0</v>
      </c>
      <c r="AH465" s="10">
        <v>5750</v>
      </c>
      <c r="AI465" s="10">
        <v>4750</v>
      </c>
      <c r="AJ465" s="10">
        <v>5477</v>
      </c>
      <c r="AK465" s="10">
        <v>4750</v>
      </c>
      <c r="AL465" s="10">
        <v>4856.5</v>
      </c>
      <c r="AM465" s="10">
        <v>4750</v>
      </c>
      <c r="AN465" s="10">
        <v>0</v>
      </c>
      <c r="AO465" s="10">
        <v>3050</v>
      </c>
      <c r="AP465" s="10">
        <v>0</v>
      </c>
      <c r="AQ465" s="10">
        <v>6175.125</v>
      </c>
      <c r="AR465" s="10">
        <v>6175.125</v>
      </c>
      <c r="AS465" s="10">
        <v>9300.25</v>
      </c>
      <c r="AT465" s="13">
        <f t="shared" si="14"/>
        <v>55034</v>
      </c>
      <c r="AU465" s="13">
        <f t="shared" si="15"/>
        <v>0</v>
      </c>
      <c r="AV465" s="68" t="str">
        <f>+IF(Tabla1[[#This Row],[NO CERT]]=0,"NO","SI")</f>
        <v>SI</v>
      </c>
      <c r="AZ465" t="s">
        <v>108</v>
      </c>
      <c r="BA465" t="s">
        <v>39</v>
      </c>
    </row>
    <row r="466" spans="1:53" x14ac:dyDescent="0.25">
      <c r="A466" s="15" t="s">
        <v>527</v>
      </c>
      <c r="B466" s="15" t="s">
        <v>318</v>
      </c>
      <c r="C466" s="16" t="s">
        <v>13</v>
      </c>
      <c r="D466" s="17" t="s">
        <v>661</v>
      </c>
      <c r="E466" s="18" t="s">
        <v>319</v>
      </c>
      <c r="F466" s="17" t="s">
        <v>320</v>
      </c>
      <c r="G466" s="17" t="s">
        <v>321</v>
      </c>
      <c r="H466" s="17" t="s">
        <v>442</v>
      </c>
      <c r="I466" s="18" t="s">
        <v>450</v>
      </c>
      <c r="J466" s="18" t="s">
        <v>445</v>
      </c>
      <c r="K466" s="18" t="s">
        <v>556</v>
      </c>
      <c r="L466" s="17" t="s">
        <v>501</v>
      </c>
      <c r="M466" s="17" t="s">
        <v>642</v>
      </c>
      <c r="N466" s="19" t="s">
        <v>108</v>
      </c>
      <c r="O466" s="18" t="s">
        <v>501</v>
      </c>
      <c r="P466" s="18" t="s">
        <v>485</v>
      </c>
      <c r="Q466" s="18" t="s">
        <v>655</v>
      </c>
      <c r="R466" s="20" t="s">
        <v>41</v>
      </c>
      <c r="S466" s="11" t="s">
        <v>657</v>
      </c>
      <c r="T466" s="87">
        <v>0</v>
      </c>
      <c r="U466" s="87">
        <v>5000</v>
      </c>
      <c r="V466" s="9"/>
      <c r="W466" s="88">
        <v>5000</v>
      </c>
      <c r="X466" s="23">
        <v>1</v>
      </c>
      <c r="Y466" s="89">
        <v>0</v>
      </c>
      <c r="Z466" s="21"/>
      <c r="AA466" s="89">
        <v>5000</v>
      </c>
      <c r="AB466" s="89">
        <v>5000</v>
      </c>
      <c r="AC466" s="21"/>
      <c r="AD466" s="22">
        <v>5000</v>
      </c>
      <c r="AE466" s="23">
        <v>1</v>
      </c>
      <c r="AF466" s="89">
        <v>0</v>
      </c>
      <c r="AG466" s="10">
        <v>0</v>
      </c>
      <c r="AH466" s="10">
        <v>0</v>
      </c>
      <c r="AI466" s="10">
        <v>0</v>
      </c>
      <c r="AJ466" s="10">
        <v>0</v>
      </c>
      <c r="AK466" s="10">
        <v>0</v>
      </c>
      <c r="AL466" s="10">
        <v>2500</v>
      </c>
      <c r="AM466" s="10">
        <v>2500</v>
      </c>
      <c r="AN466" s="10">
        <v>0</v>
      </c>
      <c r="AO466" s="10">
        <v>0</v>
      </c>
      <c r="AP466" s="10">
        <v>0</v>
      </c>
      <c r="AQ466" s="10">
        <v>0</v>
      </c>
      <c r="AR466" s="10">
        <v>0</v>
      </c>
      <c r="AS466" s="10">
        <v>0</v>
      </c>
      <c r="AT466" s="13">
        <f t="shared" si="14"/>
        <v>5000</v>
      </c>
      <c r="AU466" s="13">
        <f t="shared" si="15"/>
        <v>0</v>
      </c>
      <c r="AV466" s="68" t="str">
        <f>+IF(Tabla1[[#This Row],[NO CERT]]=0,"NO","SI")</f>
        <v>NO</v>
      </c>
      <c r="AZ466" t="s">
        <v>108</v>
      </c>
      <c r="BA466" t="s">
        <v>41</v>
      </c>
    </row>
    <row r="467" spans="1:53" x14ac:dyDescent="0.25">
      <c r="A467" s="15" t="s">
        <v>527</v>
      </c>
      <c r="B467" s="15" t="s">
        <v>318</v>
      </c>
      <c r="C467" s="16" t="s">
        <v>13</v>
      </c>
      <c r="D467" s="17" t="s">
        <v>661</v>
      </c>
      <c r="E467" s="18" t="s">
        <v>319</v>
      </c>
      <c r="F467" s="17" t="s">
        <v>320</v>
      </c>
      <c r="G467" s="17" t="s">
        <v>321</v>
      </c>
      <c r="H467" s="17" t="s">
        <v>489</v>
      </c>
      <c r="I467" s="18" t="s">
        <v>444</v>
      </c>
      <c r="J467" s="18" t="s">
        <v>440</v>
      </c>
      <c r="K467" s="18" t="s">
        <v>556</v>
      </c>
      <c r="L467" s="17" t="s">
        <v>505</v>
      </c>
      <c r="M467" s="17" t="s">
        <v>645</v>
      </c>
      <c r="N467" s="19" t="s">
        <v>109</v>
      </c>
      <c r="O467" s="18" t="s">
        <v>505</v>
      </c>
      <c r="P467" s="18" t="s">
        <v>651</v>
      </c>
      <c r="Q467" s="18" t="s">
        <v>652</v>
      </c>
      <c r="R467" s="20" t="s">
        <v>578</v>
      </c>
      <c r="S467" s="11" t="s">
        <v>581</v>
      </c>
      <c r="T467" s="87">
        <v>600</v>
      </c>
      <c r="U467" s="87">
        <v>600</v>
      </c>
      <c r="V467" s="9"/>
      <c r="W467" s="88">
        <v>600</v>
      </c>
      <c r="X467" s="23">
        <v>1</v>
      </c>
      <c r="Y467" s="89">
        <v>0</v>
      </c>
      <c r="Z467" s="21"/>
      <c r="AA467" s="89">
        <v>600</v>
      </c>
      <c r="AB467" s="89">
        <v>300</v>
      </c>
      <c r="AC467" s="21"/>
      <c r="AD467" s="22">
        <v>300</v>
      </c>
      <c r="AE467" s="23">
        <v>0.5</v>
      </c>
      <c r="AF467" s="89">
        <v>300</v>
      </c>
      <c r="AG467" s="10">
        <v>0</v>
      </c>
      <c r="AH467" s="10">
        <v>0</v>
      </c>
      <c r="AI467" s="10">
        <v>0</v>
      </c>
      <c r="AJ467" s="10">
        <v>0</v>
      </c>
      <c r="AK467" s="10">
        <v>0</v>
      </c>
      <c r="AL467" s="10">
        <v>0</v>
      </c>
      <c r="AM467" s="10">
        <v>300</v>
      </c>
      <c r="AN467" s="10">
        <v>0</v>
      </c>
      <c r="AO467" s="10">
        <v>0</v>
      </c>
      <c r="AP467" s="10">
        <v>0</v>
      </c>
      <c r="AQ467" s="10">
        <v>0</v>
      </c>
      <c r="AR467" s="10">
        <v>0</v>
      </c>
      <c r="AS467" s="10">
        <v>300</v>
      </c>
      <c r="AT467" s="13">
        <f t="shared" si="14"/>
        <v>600</v>
      </c>
      <c r="AU467" s="13">
        <f t="shared" si="15"/>
        <v>0</v>
      </c>
      <c r="AV467" s="68" t="str">
        <f>+IF(Tabla1[[#This Row],[NO CERT]]=0,"NO","SI")</f>
        <v>NO</v>
      </c>
      <c r="AZ467" t="s">
        <v>109</v>
      </c>
      <c r="BA467" t="s">
        <v>578</v>
      </c>
    </row>
    <row r="468" spans="1:53" x14ac:dyDescent="0.25">
      <c r="A468" s="15" t="s">
        <v>527</v>
      </c>
      <c r="B468" s="15" t="s">
        <v>318</v>
      </c>
      <c r="C468" s="16" t="s">
        <v>13</v>
      </c>
      <c r="D468" s="17" t="s">
        <v>661</v>
      </c>
      <c r="E468" s="18" t="s">
        <v>319</v>
      </c>
      <c r="F468" s="17" t="s">
        <v>320</v>
      </c>
      <c r="G468" s="17" t="s">
        <v>321</v>
      </c>
      <c r="H468" s="17" t="s">
        <v>489</v>
      </c>
      <c r="I468" s="18" t="s">
        <v>444</v>
      </c>
      <c r="J468" s="18" t="s">
        <v>440</v>
      </c>
      <c r="K468" s="18" t="s">
        <v>556</v>
      </c>
      <c r="L468" s="17" t="s">
        <v>505</v>
      </c>
      <c r="M468" s="17" t="s">
        <v>645</v>
      </c>
      <c r="N468" s="19" t="s">
        <v>109</v>
      </c>
      <c r="O468" s="18" t="s">
        <v>505</v>
      </c>
      <c r="P468" s="18" t="s">
        <v>651</v>
      </c>
      <c r="Q468" s="18" t="s">
        <v>660</v>
      </c>
      <c r="R468" s="20" t="s">
        <v>658</v>
      </c>
      <c r="S468" s="11" t="s">
        <v>659</v>
      </c>
      <c r="T468" s="87">
        <v>0</v>
      </c>
      <c r="U468" s="87">
        <v>27771</v>
      </c>
      <c r="V468" s="9"/>
      <c r="W468" s="88">
        <v>27771</v>
      </c>
      <c r="X468" s="23">
        <v>1</v>
      </c>
      <c r="Y468" s="89">
        <v>0</v>
      </c>
      <c r="Z468" s="21"/>
      <c r="AA468" s="89">
        <v>27771</v>
      </c>
      <c r="AB468" s="89">
        <v>20827.71</v>
      </c>
      <c r="AC468" s="21"/>
      <c r="AD468" s="22">
        <v>18513.52</v>
      </c>
      <c r="AE468" s="23">
        <v>0.6666493824493176</v>
      </c>
      <c r="AF468" s="89">
        <v>9257.48</v>
      </c>
      <c r="AG468" s="10">
        <v>2314.19</v>
      </c>
      <c r="AH468" s="10">
        <v>2314.19</v>
      </c>
      <c r="AI468" s="10">
        <v>2314.19</v>
      </c>
      <c r="AJ468" s="10">
        <v>2314.19</v>
      </c>
      <c r="AK468" s="10">
        <v>2314.19</v>
      </c>
      <c r="AL468" s="10">
        <v>2314.19</v>
      </c>
      <c r="AM468" s="10">
        <v>2314.19</v>
      </c>
      <c r="AN468" s="10">
        <v>2314.19</v>
      </c>
      <c r="AO468" s="10">
        <v>0</v>
      </c>
      <c r="AP468" s="10">
        <v>2314.19</v>
      </c>
      <c r="AQ468" s="10">
        <v>2314.19</v>
      </c>
      <c r="AR468" s="10">
        <v>2314.19</v>
      </c>
      <c r="AS468" s="10">
        <v>2314.9100000000035</v>
      </c>
      <c r="AT468" s="13">
        <f t="shared" si="14"/>
        <v>27771</v>
      </c>
      <c r="AU468" s="13">
        <f t="shared" si="15"/>
        <v>0</v>
      </c>
      <c r="AV468" s="68" t="str">
        <f>+IF(Tabla1[[#This Row],[NO CERT]]=0,"NO","SI")</f>
        <v>NO</v>
      </c>
      <c r="AZ468" t="s">
        <v>109</v>
      </c>
      <c r="BA468" t="s">
        <v>658</v>
      </c>
    </row>
    <row r="469" spans="1:53" x14ac:dyDescent="0.25">
      <c r="A469" s="15" t="s">
        <v>527</v>
      </c>
      <c r="B469" s="15" t="s">
        <v>318</v>
      </c>
      <c r="C469" s="16" t="s">
        <v>13</v>
      </c>
      <c r="D469" s="17" t="s">
        <v>661</v>
      </c>
      <c r="E469" s="18" t="s">
        <v>319</v>
      </c>
      <c r="F469" s="17" t="s">
        <v>320</v>
      </c>
      <c r="G469" s="17" t="s">
        <v>321</v>
      </c>
      <c r="H469" s="17" t="s">
        <v>489</v>
      </c>
      <c r="I469" s="18" t="s">
        <v>444</v>
      </c>
      <c r="J469" s="18" t="s">
        <v>440</v>
      </c>
      <c r="K469" s="18" t="s">
        <v>556</v>
      </c>
      <c r="L469" s="17" t="s">
        <v>505</v>
      </c>
      <c r="M469" s="17" t="s">
        <v>645</v>
      </c>
      <c r="N469" s="19" t="s">
        <v>109</v>
      </c>
      <c r="O469" s="18" t="s">
        <v>505</v>
      </c>
      <c r="P469" s="18" t="s">
        <v>651</v>
      </c>
      <c r="Q469" s="18" t="s">
        <v>653</v>
      </c>
      <c r="R469" s="20" t="s">
        <v>577</v>
      </c>
      <c r="S469" s="11" t="s">
        <v>580</v>
      </c>
      <c r="T469" s="87">
        <v>27180</v>
      </c>
      <c r="U469" s="87">
        <v>0</v>
      </c>
      <c r="V469" s="9"/>
      <c r="W469" s="88">
        <v>0</v>
      </c>
      <c r="X469" s="23">
        <v>0</v>
      </c>
      <c r="Y469" s="89">
        <v>0</v>
      </c>
      <c r="Z469" s="21"/>
      <c r="AA469" s="89">
        <v>0</v>
      </c>
      <c r="AB469" s="89">
        <v>0</v>
      </c>
      <c r="AC469" s="21"/>
      <c r="AD469" s="22">
        <v>0</v>
      </c>
      <c r="AE469" s="23">
        <v>0</v>
      </c>
      <c r="AF469" s="89">
        <v>0</v>
      </c>
      <c r="AG469" s="10">
        <v>0</v>
      </c>
      <c r="AH469" s="10">
        <v>0</v>
      </c>
      <c r="AI469" s="10">
        <v>0</v>
      </c>
      <c r="AJ469" s="10">
        <v>0</v>
      </c>
      <c r="AK469" s="10">
        <v>0</v>
      </c>
      <c r="AL469" s="10">
        <v>0</v>
      </c>
      <c r="AM469" s="10">
        <v>0</v>
      </c>
      <c r="AN469" s="10">
        <v>0</v>
      </c>
      <c r="AO469" s="10">
        <v>0</v>
      </c>
      <c r="AP469" s="10">
        <v>0</v>
      </c>
      <c r="AQ469" s="10">
        <v>0</v>
      </c>
      <c r="AR469" s="10">
        <v>0</v>
      </c>
      <c r="AS469" s="10">
        <v>0</v>
      </c>
      <c r="AT469" s="13">
        <f t="shared" si="14"/>
        <v>0</v>
      </c>
      <c r="AU469" s="13">
        <f t="shared" si="15"/>
        <v>0</v>
      </c>
      <c r="AV469" s="68" t="str">
        <f>+IF(Tabla1[[#This Row],[NO CERT]]=0,"NO","SI")</f>
        <v>NO</v>
      </c>
      <c r="AZ469" t="s">
        <v>109</v>
      </c>
      <c r="BA469" t="s">
        <v>577</v>
      </c>
    </row>
    <row r="470" spans="1:53" x14ac:dyDescent="0.25">
      <c r="A470" s="15" t="s">
        <v>527</v>
      </c>
      <c r="B470" s="15" t="s">
        <v>318</v>
      </c>
      <c r="C470" s="16" t="s">
        <v>13</v>
      </c>
      <c r="D470" s="17" t="s">
        <v>661</v>
      </c>
      <c r="E470" s="18" t="s">
        <v>319</v>
      </c>
      <c r="F470" s="17" t="s">
        <v>320</v>
      </c>
      <c r="G470" s="17" t="s">
        <v>321</v>
      </c>
      <c r="H470" s="17" t="s">
        <v>489</v>
      </c>
      <c r="I470" s="18" t="s">
        <v>444</v>
      </c>
      <c r="J470" s="18" t="s">
        <v>440</v>
      </c>
      <c r="K470" s="18" t="s">
        <v>556</v>
      </c>
      <c r="L470" s="17" t="s">
        <v>505</v>
      </c>
      <c r="M470" s="17" t="s">
        <v>645</v>
      </c>
      <c r="N470" s="19" t="s">
        <v>109</v>
      </c>
      <c r="O470" s="18" t="s">
        <v>505</v>
      </c>
      <c r="P470" s="18" t="s">
        <v>651</v>
      </c>
      <c r="Q470" s="18" t="s">
        <v>654</v>
      </c>
      <c r="R470" s="20" t="s">
        <v>579</v>
      </c>
      <c r="S470" s="11" t="s">
        <v>582</v>
      </c>
      <c r="T470" s="87">
        <v>2580</v>
      </c>
      <c r="U470" s="87">
        <v>2508</v>
      </c>
      <c r="V470" s="9"/>
      <c r="W470" s="88">
        <v>2500</v>
      </c>
      <c r="X470" s="23">
        <v>0.99681020733652315</v>
      </c>
      <c r="Y470" s="89">
        <v>8</v>
      </c>
      <c r="Z470" s="21"/>
      <c r="AA470" s="89">
        <v>2500</v>
      </c>
      <c r="AB470" s="89">
        <v>1874.52</v>
      </c>
      <c r="AC470" s="21"/>
      <c r="AD470" s="22">
        <v>1666.24</v>
      </c>
      <c r="AE470" s="23">
        <v>0.66437001594896328</v>
      </c>
      <c r="AF470" s="89">
        <v>833.76</v>
      </c>
      <c r="AG470" s="10">
        <v>208.28</v>
      </c>
      <c r="AH470" s="10">
        <v>208.28</v>
      </c>
      <c r="AI470" s="10">
        <v>208.28</v>
      </c>
      <c r="AJ470" s="10">
        <v>208.28</v>
      </c>
      <c r="AK470" s="10">
        <v>208.28</v>
      </c>
      <c r="AL470" s="10">
        <v>208.28</v>
      </c>
      <c r="AM470" s="10">
        <v>208.28</v>
      </c>
      <c r="AN470" s="10">
        <v>208.28</v>
      </c>
      <c r="AO470" s="10">
        <v>0</v>
      </c>
      <c r="AP470" s="10">
        <v>209</v>
      </c>
      <c r="AQ470" s="10">
        <v>209</v>
      </c>
      <c r="AR470" s="10">
        <v>209</v>
      </c>
      <c r="AS470" s="10">
        <v>214.76000000000022</v>
      </c>
      <c r="AT470" s="13">
        <f t="shared" si="14"/>
        <v>2508</v>
      </c>
      <c r="AU470" s="13">
        <f t="shared" si="15"/>
        <v>0</v>
      </c>
      <c r="AV470" s="68" t="str">
        <f>+IF(Tabla1[[#This Row],[NO CERT]]=0,"NO","SI")</f>
        <v>SI</v>
      </c>
      <c r="AZ470" t="s">
        <v>109</v>
      </c>
      <c r="BA470" t="s">
        <v>579</v>
      </c>
    </row>
    <row r="471" spans="1:53" x14ac:dyDescent="0.25">
      <c r="A471" s="15" t="s">
        <v>527</v>
      </c>
      <c r="B471" s="15" t="s">
        <v>318</v>
      </c>
      <c r="C471" s="16" t="s">
        <v>13</v>
      </c>
      <c r="D471" s="17" t="s">
        <v>661</v>
      </c>
      <c r="E471" s="18" t="s">
        <v>319</v>
      </c>
      <c r="F471" s="17" t="s">
        <v>320</v>
      </c>
      <c r="G471" s="17" t="s">
        <v>321</v>
      </c>
      <c r="H471" s="17" t="s">
        <v>489</v>
      </c>
      <c r="I471" s="18" t="s">
        <v>452</v>
      </c>
      <c r="J471" s="18" t="s">
        <v>445</v>
      </c>
      <c r="K471" s="18" t="s">
        <v>556</v>
      </c>
      <c r="L471" s="17" t="s">
        <v>505</v>
      </c>
      <c r="M471" s="17" t="s">
        <v>645</v>
      </c>
      <c r="N471" s="19" t="s">
        <v>109</v>
      </c>
      <c r="O471" s="18" t="s">
        <v>505</v>
      </c>
      <c r="P471" s="18" t="s">
        <v>485</v>
      </c>
      <c r="Q471" s="18" t="s">
        <v>231</v>
      </c>
      <c r="R471" s="20" t="s">
        <v>20</v>
      </c>
      <c r="S471" s="11" t="s">
        <v>21</v>
      </c>
      <c r="T471" s="87">
        <v>2596</v>
      </c>
      <c r="U471" s="87">
        <v>9413</v>
      </c>
      <c r="V471" s="9"/>
      <c r="W471" s="88">
        <v>9412.7999999999993</v>
      </c>
      <c r="X471" s="23">
        <v>0.99997875278869641</v>
      </c>
      <c r="Y471" s="89">
        <v>0.2000000000007276</v>
      </c>
      <c r="Z471" s="21"/>
      <c r="AA471" s="89">
        <v>9412.7999999999993</v>
      </c>
      <c r="AB471" s="89">
        <v>3230.1</v>
      </c>
      <c r="AC471" s="21"/>
      <c r="AD471" s="22">
        <v>3230.1</v>
      </c>
      <c r="AE471" s="23">
        <v>0.34315308615744183</v>
      </c>
      <c r="AF471" s="89">
        <v>6182.6999999999989</v>
      </c>
      <c r="AG471" s="10">
        <v>0</v>
      </c>
      <c r="AH471" s="10">
        <v>0</v>
      </c>
      <c r="AI471" s="10">
        <v>0</v>
      </c>
      <c r="AJ471" s="10">
        <v>0</v>
      </c>
      <c r="AK471" s="10">
        <v>888</v>
      </c>
      <c r="AL471" s="10">
        <v>1110</v>
      </c>
      <c r="AM471" s="10">
        <v>788.1</v>
      </c>
      <c r="AN471" s="10">
        <v>444</v>
      </c>
      <c r="AO471" s="10">
        <v>0</v>
      </c>
      <c r="AP471" s="10">
        <v>800</v>
      </c>
      <c r="AQ471" s="10">
        <v>800</v>
      </c>
      <c r="AR471" s="10">
        <v>800</v>
      </c>
      <c r="AS471" s="10">
        <v>3782.8999999999996</v>
      </c>
      <c r="AT471" s="13">
        <f t="shared" si="14"/>
        <v>9413</v>
      </c>
      <c r="AU471" s="13">
        <f t="shared" si="15"/>
        <v>0</v>
      </c>
      <c r="AV471" s="68" t="str">
        <f>+IF(Tabla1[[#This Row],[NO CERT]]=0,"NO","SI")</f>
        <v>SI</v>
      </c>
      <c r="AZ471" t="s">
        <v>109</v>
      </c>
      <c r="BA471" t="s">
        <v>20</v>
      </c>
    </row>
    <row r="472" spans="1:53" x14ac:dyDescent="0.25">
      <c r="A472" s="15" t="s">
        <v>527</v>
      </c>
      <c r="B472" s="15" t="s">
        <v>318</v>
      </c>
      <c r="C472" s="16" t="s">
        <v>13</v>
      </c>
      <c r="D472" s="17" t="s">
        <v>661</v>
      </c>
      <c r="E472" s="18" t="s">
        <v>319</v>
      </c>
      <c r="F472" s="17" t="s">
        <v>320</v>
      </c>
      <c r="G472" s="17" t="s">
        <v>321</v>
      </c>
      <c r="H472" s="17" t="s">
        <v>489</v>
      </c>
      <c r="I472" s="18" t="s">
        <v>452</v>
      </c>
      <c r="J472" s="18" t="s">
        <v>445</v>
      </c>
      <c r="K472" s="18" t="s">
        <v>556</v>
      </c>
      <c r="L472" s="17" t="s">
        <v>505</v>
      </c>
      <c r="M472" s="17" t="s">
        <v>645</v>
      </c>
      <c r="N472" s="19" t="s">
        <v>109</v>
      </c>
      <c r="O472" s="18" t="s">
        <v>505</v>
      </c>
      <c r="P472" s="18" t="s">
        <v>485</v>
      </c>
      <c r="Q472" s="18" t="s">
        <v>234</v>
      </c>
      <c r="R472" s="20" t="s">
        <v>15</v>
      </c>
      <c r="S472" s="11" t="s">
        <v>16</v>
      </c>
      <c r="T472" s="87">
        <v>0</v>
      </c>
      <c r="U472" s="87">
        <v>3181</v>
      </c>
      <c r="V472" s="9"/>
      <c r="W472" s="88">
        <v>2980.5</v>
      </c>
      <c r="X472" s="23">
        <v>0.93696950644451427</v>
      </c>
      <c r="Y472" s="89">
        <v>200.5</v>
      </c>
      <c r="Z472" s="21"/>
      <c r="AA472" s="89">
        <v>2980.5</v>
      </c>
      <c r="AB472" s="89">
        <v>1775.55</v>
      </c>
      <c r="AC472" s="21"/>
      <c r="AD472" s="22">
        <v>1775.55</v>
      </c>
      <c r="AE472" s="23">
        <v>0.55817353033637218</v>
      </c>
      <c r="AF472" s="89">
        <v>1204.95</v>
      </c>
      <c r="AG472" s="10">
        <v>0</v>
      </c>
      <c r="AH472" s="10">
        <v>500</v>
      </c>
      <c r="AI472" s="10">
        <v>364.75</v>
      </c>
      <c r="AJ472" s="10">
        <v>500</v>
      </c>
      <c r="AK472" s="10">
        <v>5.5</v>
      </c>
      <c r="AL472" s="10">
        <v>0</v>
      </c>
      <c r="AM472" s="10">
        <v>0</v>
      </c>
      <c r="AN472" s="10">
        <v>0</v>
      </c>
      <c r="AO472" s="10">
        <v>405.3</v>
      </c>
      <c r="AP472" s="10">
        <v>0</v>
      </c>
      <c r="AQ472" s="10">
        <v>452.6875</v>
      </c>
      <c r="AR472" s="10">
        <v>452.6875</v>
      </c>
      <c r="AS472" s="10">
        <v>500.07499999999982</v>
      </c>
      <c r="AT472" s="13">
        <f t="shared" si="14"/>
        <v>3181</v>
      </c>
      <c r="AU472" s="13">
        <f t="shared" si="15"/>
        <v>0</v>
      </c>
      <c r="AV472" s="68" t="str">
        <f>+IF(Tabla1[[#This Row],[NO CERT]]=0,"NO","SI")</f>
        <v>SI</v>
      </c>
      <c r="AZ472" t="s">
        <v>109</v>
      </c>
      <c r="BA472" t="s">
        <v>15</v>
      </c>
    </row>
    <row r="473" spans="1:53" x14ac:dyDescent="0.25">
      <c r="A473" s="15" t="s">
        <v>527</v>
      </c>
      <c r="B473" s="15" t="s">
        <v>318</v>
      </c>
      <c r="C473" s="16" t="s">
        <v>13</v>
      </c>
      <c r="D473" s="17" t="s">
        <v>661</v>
      </c>
      <c r="E473" s="18" t="s">
        <v>319</v>
      </c>
      <c r="F473" s="17" t="s">
        <v>320</v>
      </c>
      <c r="G473" s="17" t="s">
        <v>321</v>
      </c>
      <c r="H473" s="17" t="s">
        <v>489</v>
      </c>
      <c r="I473" s="18" t="s">
        <v>449</v>
      </c>
      <c r="J473" s="18" t="s">
        <v>440</v>
      </c>
      <c r="K473" s="18" t="s">
        <v>556</v>
      </c>
      <c r="L473" s="17" t="s">
        <v>505</v>
      </c>
      <c r="M473" s="17" t="s">
        <v>645</v>
      </c>
      <c r="N473" s="19" t="s">
        <v>109</v>
      </c>
      <c r="O473" s="18" t="s">
        <v>505</v>
      </c>
      <c r="P473" s="18" t="s">
        <v>485</v>
      </c>
      <c r="Q473" s="18" t="s">
        <v>345</v>
      </c>
      <c r="R473" s="20" t="s">
        <v>344</v>
      </c>
      <c r="S473" s="11" t="s">
        <v>346</v>
      </c>
      <c r="T473" s="87">
        <v>4800</v>
      </c>
      <c r="U473" s="87">
        <v>4800</v>
      </c>
      <c r="V473" s="9"/>
      <c r="W473" s="88">
        <v>0</v>
      </c>
      <c r="X473" s="23">
        <v>0</v>
      </c>
      <c r="Y473" s="89">
        <v>4800</v>
      </c>
      <c r="Z473" s="21"/>
      <c r="AA473" s="89">
        <v>0</v>
      </c>
      <c r="AB473" s="89">
        <v>0</v>
      </c>
      <c r="AC473" s="21"/>
      <c r="AD473" s="22">
        <v>0</v>
      </c>
      <c r="AE473" s="23">
        <v>0</v>
      </c>
      <c r="AF473" s="89">
        <v>0</v>
      </c>
      <c r="AG473" s="10">
        <v>0</v>
      </c>
      <c r="AH473" s="10">
        <v>0</v>
      </c>
      <c r="AI473" s="10">
        <v>0</v>
      </c>
      <c r="AJ473" s="10">
        <v>0</v>
      </c>
      <c r="AK473" s="10">
        <v>0</v>
      </c>
      <c r="AL473" s="10">
        <v>0</v>
      </c>
      <c r="AM473" s="10">
        <v>0</v>
      </c>
      <c r="AN473" s="10">
        <v>0</v>
      </c>
      <c r="AO473" s="10">
        <v>0</v>
      </c>
      <c r="AP473" s="10">
        <v>4800</v>
      </c>
      <c r="AQ473" s="10">
        <v>0</v>
      </c>
      <c r="AR473" s="10">
        <v>0</v>
      </c>
      <c r="AS473" s="10">
        <v>0</v>
      </c>
      <c r="AT473" s="13">
        <f t="shared" si="14"/>
        <v>4800</v>
      </c>
      <c r="AU473" s="13">
        <f t="shared" si="15"/>
        <v>0</v>
      </c>
      <c r="AV473" s="68" t="str">
        <f>+IF(Tabla1[[#This Row],[NO CERT]]=0,"NO","SI")</f>
        <v>SI</v>
      </c>
      <c r="AZ473" t="s">
        <v>109</v>
      </c>
      <c r="BA473" t="s">
        <v>344</v>
      </c>
    </row>
    <row r="474" spans="1:53" x14ac:dyDescent="0.25">
      <c r="A474" s="15" t="s">
        <v>527</v>
      </c>
      <c r="B474" s="15" t="s">
        <v>318</v>
      </c>
      <c r="C474" s="16" t="s">
        <v>13</v>
      </c>
      <c r="D474" s="17" t="s">
        <v>661</v>
      </c>
      <c r="E474" s="18" t="s">
        <v>319</v>
      </c>
      <c r="F474" s="17" t="s">
        <v>320</v>
      </c>
      <c r="G474" s="17" t="s">
        <v>321</v>
      </c>
      <c r="H474" s="17" t="s">
        <v>489</v>
      </c>
      <c r="I474" s="18" t="s">
        <v>487</v>
      </c>
      <c r="J474" s="18" t="s">
        <v>445</v>
      </c>
      <c r="K474" s="18" t="s">
        <v>556</v>
      </c>
      <c r="L474" s="17" t="s">
        <v>505</v>
      </c>
      <c r="M474" s="17" t="s">
        <v>645</v>
      </c>
      <c r="N474" s="19" t="s">
        <v>109</v>
      </c>
      <c r="O474" s="18" t="s">
        <v>505</v>
      </c>
      <c r="P474" s="18" t="s">
        <v>485</v>
      </c>
      <c r="Q474" s="18" t="s">
        <v>227</v>
      </c>
      <c r="R474" s="20" t="s">
        <v>22</v>
      </c>
      <c r="S474" s="11" t="s">
        <v>23</v>
      </c>
      <c r="T474" s="87">
        <v>0</v>
      </c>
      <c r="U474" s="87">
        <v>92</v>
      </c>
      <c r="V474" s="9"/>
      <c r="W474" s="88">
        <v>92</v>
      </c>
      <c r="X474" s="23">
        <v>1</v>
      </c>
      <c r="Y474" s="89">
        <v>0</v>
      </c>
      <c r="Z474" s="21"/>
      <c r="AA474" s="89">
        <v>92</v>
      </c>
      <c r="AB474" s="89">
        <v>0</v>
      </c>
      <c r="AC474" s="21"/>
      <c r="AD474" s="22">
        <v>0</v>
      </c>
      <c r="AE474" s="23">
        <v>0</v>
      </c>
      <c r="AF474" s="89">
        <v>92</v>
      </c>
      <c r="AG474" s="10">
        <v>0</v>
      </c>
      <c r="AH474" s="10">
        <v>0</v>
      </c>
      <c r="AI474" s="10">
        <v>0</v>
      </c>
      <c r="AJ474" s="10">
        <v>0</v>
      </c>
      <c r="AK474" s="10">
        <v>0</v>
      </c>
      <c r="AL474" s="10">
        <v>0</v>
      </c>
      <c r="AM474" s="10">
        <v>0</v>
      </c>
      <c r="AN474" s="10">
        <v>0</v>
      </c>
      <c r="AO474" s="10">
        <v>0</v>
      </c>
      <c r="AP474" s="10">
        <v>92</v>
      </c>
      <c r="AQ474" s="10">
        <v>0</v>
      </c>
      <c r="AR474" s="10">
        <v>0</v>
      </c>
      <c r="AS474" s="10">
        <v>0</v>
      </c>
      <c r="AT474" s="13">
        <f t="shared" si="14"/>
        <v>92</v>
      </c>
      <c r="AU474" s="13">
        <f t="shared" si="15"/>
        <v>0</v>
      </c>
      <c r="AV474" s="68" t="str">
        <f>+IF(Tabla1[[#This Row],[NO CERT]]=0,"NO","SI")</f>
        <v>NO</v>
      </c>
      <c r="AZ474" t="s">
        <v>109</v>
      </c>
      <c r="BA474" t="s">
        <v>22</v>
      </c>
    </row>
    <row r="475" spans="1:53" x14ac:dyDescent="0.25">
      <c r="A475" s="15" t="s">
        <v>527</v>
      </c>
      <c r="B475" s="15" t="s">
        <v>318</v>
      </c>
      <c r="C475" s="16" t="s">
        <v>13</v>
      </c>
      <c r="D475" s="17" t="s">
        <v>661</v>
      </c>
      <c r="E475" s="18" t="s">
        <v>319</v>
      </c>
      <c r="F475" s="17" t="s">
        <v>320</v>
      </c>
      <c r="G475" s="17" t="s">
        <v>321</v>
      </c>
      <c r="H475" s="17" t="s">
        <v>489</v>
      </c>
      <c r="I475" s="18" t="s">
        <v>523</v>
      </c>
      <c r="J475" s="18" t="s">
        <v>445</v>
      </c>
      <c r="K475" s="18" t="s">
        <v>556</v>
      </c>
      <c r="L475" s="17" t="s">
        <v>505</v>
      </c>
      <c r="M475" s="17" t="s">
        <v>645</v>
      </c>
      <c r="N475" s="19" t="s">
        <v>109</v>
      </c>
      <c r="O475" s="18" t="s">
        <v>505</v>
      </c>
      <c r="P475" s="18" t="s">
        <v>485</v>
      </c>
      <c r="Q475" s="18" t="s">
        <v>228</v>
      </c>
      <c r="R475" s="20" t="s">
        <v>24</v>
      </c>
      <c r="S475" s="11" t="s">
        <v>25</v>
      </c>
      <c r="T475" s="87">
        <v>0</v>
      </c>
      <c r="U475" s="87">
        <v>1598</v>
      </c>
      <c r="V475" s="9"/>
      <c r="W475" s="88">
        <v>1598</v>
      </c>
      <c r="X475" s="23">
        <v>1</v>
      </c>
      <c r="Y475" s="89">
        <v>0</v>
      </c>
      <c r="Z475" s="21"/>
      <c r="AA475" s="89">
        <v>1598</v>
      </c>
      <c r="AB475" s="89">
        <v>1573.5</v>
      </c>
      <c r="AC475" s="21"/>
      <c r="AD475" s="22">
        <v>1573.5</v>
      </c>
      <c r="AE475" s="23">
        <v>0.98466833541927412</v>
      </c>
      <c r="AF475" s="89">
        <v>24.5</v>
      </c>
      <c r="AG475" s="10">
        <v>0</v>
      </c>
      <c r="AH475" s="10">
        <v>0</v>
      </c>
      <c r="AI475" s="10">
        <v>236.5</v>
      </c>
      <c r="AJ475" s="10">
        <v>0</v>
      </c>
      <c r="AK475" s="10">
        <v>295</v>
      </c>
      <c r="AL475" s="10">
        <v>0</v>
      </c>
      <c r="AM475" s="10">
        <v>625</v>
      </c>
      <c r="AN475" s="10">
        <v>0</v>
      </c>
      <c r="AO475" s="10">
        <v>417</v>
      </c>
      <c r="AP475" s="10">
        <v>0</v>
      </c>
      <c r="AQ475" s="10">
        <v>0</v>
      </c>
      <c r="AR475" s="10">
        <v>0</v>
      </c>
      <c r="AS475" s="10">
        <v>24.5</v>
      </c>
      <c r="AT475" s="13">
        <f t="shared" ref="AT475:AT506" si="16">+SUM(AG475:AS475)</f>
        <v>1598</v>
      </c>
      <c r="AU475" s="13">
        <f t="shared" si="15"/>
        <v>0</v>
      </c>
      <c r="AV475" s="68" t="str">
        <f>+IF(Tabla1[[#This Row],[NO CERT]]=0,"NO","SI")</f>
        <v>NO</v>
      </c>
      <c r="AZ475" t="s">
        <v>109</v>
      </c>
      <c r="BA475" t="s">
        <v>24</v>
      </c>
    </row>
    <row r="476" spans="1:53" x14ac:dyDescent="0.25">
      <c r="A476" s="15" t="s">
        <v>527</v>
      </c>
      <c r="B476" s="15" t="s">
        <v>318</v>
      </c>
      <c r="C476" s="16" t="s">
        <v>13</v>
      </c>
      <c r="D476" s="17" t="s">
        <v>661</v>
      </c>
      <c r="E476" s="18" t="s">
        <v>319</v>
      </c>
      <c r="F476" s="17" t="s">
        <v>320</v>
      </c>
      <c r="G476" s="17" t="s">
        <v>321</v>
      </c>
      <c r="H476" s="17" t="s">
        <v>489</v>
      </c>
      <c r="I476" s="18" t="s">
        <v>452</v>
      </c>
      <c r="J476" s="18" t="s">
        <v>445</v>
      </c>
      <c r="K476" s="18" t="s">
        <v>556</v>
      </c>
      <c r="L476" s="17" t="s">
        <v>505</v>
      </c>
      <c r="M476" s="17" t="s">
        <v>645</v>
      </c>
      <c r="N476" s="19" t="s">
        <v>109</v>
      </c>
      <c r="O476" s="18" t="s">
        <v>505</v>
      </c>
      <c r="P476" s="18" t="s">
        <v>485</v>
      </c>
      <c r="Q476" s="18" t="s">
        <v>238</v>
      </c>
      <c r="R476" s="20" t="s">
        <v>26</v>
      </c>
      <c r="S476" s="11" t="s">
        <v>27</v>
      </c>
      <c r="T476" s="87">
        <v>0</v>
      </c>
      <c r="U476" s="87">
        <v>552</v>
      </c>
      <c r="V476" s="9"/>
      <c r="W476" s="88">
        <v>514</v>
      </c>
      <c r="X476" s="23">
        <v>0.9311594202898551</v>
      </c>
      <c r="Y476" s="89">
        <v>38</v>
      </c>
      <c r="Z476" s="21"/>
      <c r="AA476" s="89">
        <v>514</v>
      </c>
      <c r="AB476" s="89">
        <v>131.60000000000002</v>
      </c>
      <c r="AC476" s="21"/>
      <c r="AD476" s="22">
        <v>131.60000000000002</v>
      </c>
      <c r="AE476" s="23">
        <v>0.23840579710144932</v>
      </c>
      <c r="AF476" s="89">
        <v>382.4</v>
      </c>
      <c r="AG476" s="10">
        <v>0</v>
      </c>
      <c r="AH476" s="10">
        <v>0</v>
      </c>
      <c r="AI476" s="10">
        <v>26</v>
      </c>
      <c r="AJ476" s="10">
        <v>0</v>
      </c>
      <c r="AK476" s="10">
        <v>35.200000000000003</v>
      </c>
      <c r="AL476" s="10">
        <v>0</v>
      </c>
      <c r="AM476" s="10">
        <v>0</v>
      </c>
      <c r="AN476" s="10">
        <v>0</v>
      </c>
      <c r="AO476" s="10">
        <v>70.400000000000006</v>
      </c>
      <c r="AP476" s="10">
        <v>0</v>
      </c>
      <c r="AQ476" s="10">
        <v>98.160000000000011</v>
      </c>
      <c r="AR476" s="10">
        <v>147.24</v>
      </c>
      <c r="AS476" s="10">
        <v>174.99999999999994</v>
      </c>
      <c r="AT476" s="13">
        <f t="shared" si="16"/>
        <v>552</v>
      </c>
      <c r="AU476" s="13">
        <f t="shared" si="15"/>
        <v>0</v>
      </c>
      <c r="AV476" s="68" t="str">
        <f>+IF(Tabla1[[#This Row],[NO CERT]]=0,"NO","SI")</f>
        <v>SI</v>
      </c>
      <c r="AZ476" t="s">
        <v>109</v>
      </c>
      <c r="BA476" t="s">
        <v>26</v>
      </c>
    </row>
    <row r="477" spans="1:53" x14ac:dyDescent="0.25">
      <c r="A477" s="15" t="s">
        <v>527</v>
      </c>
      <c r="B477" s="15" t="s">
        <v>318</v>
      </c>
      <c r="C477" s="16" t="s">
        <v>13</v>
      </c>
      <c r="D477" s="17" t="s">
        <v>661</v>
      </c>
      <c r="E477" s="18" t="s">
        <v>319</v>
      </c>
      <c r="F477" s="17" t="s">
        <v>320</v>
      </c>
      <c r="G477" s="17" t="s">
        <v>321</v>
      </c>
      <c r="H477" s="17" t="s">
        <v>489</v>
      </c>
      <c r="I477" s="18" t="s">
        <v>448</v>
      </c>
      <c r="J477" s="18" t="s">
        <v>440</v>
      </c>
      <c r="K477" s="18" t="s">
        <v>556</v>
      </c>
      <c r="L477" s="17" t="s">
        <v>505</v>
      </c>
      <c r="M477" s="17" t="s">
        <v>645</v>
      </c>
      <c r="N477" s="19" t="s">
        <v>109</v>
      </c>
      <c r="O477" s="18" t="s">
        <v>505</v>
      </c>
      <c r="P477" s="18" t="s">
        <v>485</v>
      </c>
      <c r="Q477" s="18" t="s">
        <v>239</v>
      </c>
      <c r="R477" s="20" t="s">
        <v>43</v>
      </c>
      <c r="S477" s="11" t="s">
        <v>44</v>
      </c>
      <c r="T477" s="87">
        <v>4200</v>
      </c>
      <c r="U477" s="87">
        <v>4200</v>
      </c>
      <c r="V477" s="9"/>
      <c r="W477" s="88">
        <v>4200</v>
      </c>
      <c r="X477" s="23">
        <v>1</v>
      </c>
      <c r="Y477" s="89">
        <v>0</v>
      </c>
      <c r="Z477" s="21"/>
      <c r="AA477" s="89">
        <v>4200</v>
      </c>
      <c r="AB477" s="89">
        <v>4200</v>
      </c>
      <c r="AC477" s="21"/>
      <c r="AD477" s="22">
        <v>1367.5</v>
      </c>
      <c r="AE477" s="23">
        <v>0.3255952380952381</v>
      </c>
      <c r="AF477" s="89">
        <v>2832.5</v>
      </c>
      <c r="AG477" s="10">
        <v>0</v>
      </c>
      <c r="AH477" s="10">
        <v>237.5</v>
      </c>
      <c r="AI477" s="10">
        <v>130</v>
      </c>
      <c r="AJ477" s="10">
        <v>139</v>
      </c>
      <c r="AK477" s="10">
        <v>231</v>
      </c>
      <c r="AL477" s="10">
        <v>301</v>
      </c>
      <c r="AM477" s="10">
        <v>153</v>
      </c>
      <c r="AN477" s="10">
        <v>176</v>
      </c>
      <c r="AO477" s="10">
        <v>0</v>
      </c>
      <c r="AP477" s="10">
        <v>383.25</v>
      </c>
      <c r="AQ477" s="10">
        <v>383.25</v>
      </c>
      <c r="AR477" s="10">
        <v>383.25</v>
      </c>
      <c r="AS477" s="10">
        <v>1682.75</v>
      </c>
      <c r="AT477" s="13">
        <f t="shared" si="16"/>
        <v>4200</v>
      </c>
      <c r="AU477" s="13">
        <f t="shared" si="15"/>
        <v>0</v>
      </c>
      <c r="AV477" s="68" t="str">
        <f>+IF(Tabla1[[#This Row],[NO CERT]]=0,"NO","SI")</f>
        <v>NO</v>
      </c>
      <c r="AZ477" t="s">
        <v>109</v>
      </c>
      <c r="BA477" t="s">
        <v>43</v>
      </c>
    </row>
    <row r="478" spans="1:53" x14ac:dyDescent="0.25">
      <c r="A478" s="15" t="s">
        <v>527</v>
      </c>
      <c r="B478" s="15" t="s">
        <v>318</v>
      </c>
      <c r="C478" s="16" t="s">
        <v>13</v>
      </c>
      <c r="D478" s="17" t="s">
        <v>661</v>
      </c>
      <c r="E478" s="18" t="s">
        <v>319</v>
      </c>
      <c r="F478" s="17" t="s">
        <v>320</v>
      </c>
      <c r="G478" s="17" t="s">
        <v>321</v>
      </c>
      <c r="H478" s="17" t="s">
        <v>489</v>
      </c>
      <c r="I478" s="18" t="s">
        <v>448</v>
      </c>
      <c r="J478" s="18" t="s">
        <v>440</v>
      </c>
      <c r="K478" s="18" t="s">
        <v>556</v>
      </c>
      <c r="L478" s="17" t="s">
        <v>505</v>
      </c>
      <c r="M478" s="17" t="s">
        <v>645</v>
      </c>
      <c r="N478" s="19" t="s">
        <v>109</v>
      </c>
      <c r="O478" s="18" t="s">
        <v>505</v>
      </c>
      <c r="P478" s="18" t="s">
        <v>485</v>
      </c>
      <c r="Q478" s="18" t="s">
        <v>240</v>
      </c>
      <c r="R478" s="20" t="s">
        <v>46</v>
      </c>
      <c r="S478" s="11" t="s">
        <v>47</v>
      </c>
      <c r="T478" s="87">
        <v>0</v>
      </c>
      <c r="U478" s="87">
        <v>480</v>
      </c>
      <c r="V478" s="9"/>
      <c r="W478" s="88">
        <v>480</v>
      </c>
      <c r="X478" s="23">
        <v>1</v>
      </c>
      <c r="Y478" s="89">
        <v>0</v>
      </c>
      <c r="Z478" s="21"/>
      <c r="AA478" s="89">
        <v>480</v>
      </c>
      <c r="AB478" s="89">
        <v>480</v>
      </c>
      <c r="AC478" s="21"/>
      <c r="AD478" s="22">
        <v>101.89999999999999</v>
      </c>
      <c r="AE478" s="23">
        <v>0.21229166666666666</v>
      </c>
      <c r="AF478" s="89">
        <v>378.1</v>
      </c>
      <c r="AG478" s="10">
        <v>0</v>
      </c>
      <c r="AH478" s="10">
        <v>13.1</v>
      </c>
      <c r="AI478" s="10">
        <v>19.3</v>
      </c>
      <c r="AJ478" s="10">
        <v>19.3</v>
      </c>
      <c r="AK478" s="10">
        <v>22.3</v>
      </c>
      <c r="AL478" s="10">
        <v>13.1</v>
      </c>
      <c r="AM478" s="10">
        <v>7</v>
      </c>
      <c r="AN478" s="10">
        <v>3.8</v>
      </c>
      <c r="AO478" s="10">
        <v>4</v>
      </c>
      <c r="AP478" s="10">
        <v>0</v>
      </c>
      <c r="AQ478" s="10">
        <v>19.3</v>
      </c>
      <c r="AR478" s="10">
        <v>19.3</v>
      </c>
      <c r="AS478" s="10">
        <v>339.5</v>
      </c>
      <c r="AT478" s="13">
        <f t="shared" si="16"/>
        <v>480</v>
      </c>
      <c r="AU478" s="13">
        <f t="shared" si="15"/>
        <v>0</v>
      </c>
      <c r="AV478" s="68" t="str">
        <f>+IF(Tabla1[[#This Row],[NO CERT]]=0,"NO","SI")</f>
        <v>NO</v>
      </c>
      <c r="AZ478" t="s">
        <v>109</v>
      </c>
      <c r="BA478" t="s">
        <v>46</v>
      </c>
    </row>
    <row r="479" spans="1:53" x14ac:dyDescent="0.25">
      <c r="A479" s="15" t="s">
        <v>527</v>
      </c>
      <c r="B479" s="15" t="s">
        <v>318</v>
      </c>
      <c r="C479" s="16" t="s">
        <v>13</v>
      </c>
      <c r="D479" s="17" t="s">
        <v>661</v>
      </c>
      <c r="E479" s="18" t="s">
        <v>319</v>
      </c>
      <c r="F479" s="17" t="s">
        <v>320</v>
      </c>
      <c r="G479" s="17" t="s">
        <v>321</v>
      </c>
      <c r="H479" s="17" t="s">
        <v>489</v>
      </c>
      <c r="I479" s="18" t="s">
        <v>448</v>
      </c>
      <c r="J479" s="18" t="s">
        <v>440</v>
      </c>
      <c r="K479" s="18" t="s">
        <v>556</v>
      </c>
      <c r="L479" s="17" t="s">
        <v>505</v>
      </c>
      <c r="M479" s="17" t="s">
        <v>645</v>
      </c>
      <c r="N479" s="19" t="s">
        <v>109</v>
      </c>
      <c r="O479" s="18" t="s">
        <v>505</v>
      </c>
      <c r="P479" s="18" t="s">
        <v>485</v>
      </c>
      <c r="Q479" s="18" t="s">
        <v>242</v>
      </c>
      <c r="R479" s="20" t="s">
        <v>28</v>
      </c>
      <c r="S479" s="11" t="s">
        <v>29</v>
      </c>
      <c r="T479" s="87">
        <v>252</v>
      </c>
      <c r="U479" s="87">
        <v>0</v>
      </c>
      <c r="V479" s="9"/>
      <c r="W479" s="88">
        <v>0</v>
      </c>
      <c r="X479" s="23">
        <v>0</v>
      </c>
      <c r="Y479" s="89">
        <v>0</v>
      </c>
      <c r="Z479" s="21"/>
      <c r="AA479" s="89">
        <v>0</v>
      </c>
      <c r="AB479" s="89">
        <v>0</v>
      </c>
      <c r="AC479" s="21"/>
      <c r="AD479" s="22">
        <v>0</v>
      </c>
      <c r="AE479" s="23">
        <v>0</v>
      </c>
      <c r="AF479" s="89">
        <v>0</v>
      </c>
      <c r="AG479" s="10">
        <v>0</v>
      </c>
      <c r="AH479" s="10">
        <v>0</v>
      </c>
      <c r="AI479" s="10">
        <v>0</v>
      </c>
      <c r="AJ479" s="10">
        <v>0</v>
      </c>
      <c r="AK479" s="10">
        <v>0</v>
      </c>
      <c r="AL479" s="10">
        <v>0</v>
      </c>
      <c r="AM479" s="10">
        <v>0</v>
      </c>
      <c r="AN479" s="10">
        <v>0</v>
      </c>
      <c r="AO479" s="10">
        <v>0</v>
      </c>
      <c r="AP479" s="10">
        <v>0</v>
      </c>
      <c r="AQ479" s="10">
        <v>0</v>
      </c>
      <c r="AR479" s="10">
        <v>0</v>
      </c>
      <c r="AS479" s="10">
        <v>0</v>
      </c>
      <c r="AT479" s="13">
        <f t="shared" si="16"/>
        <v>0</v>
      </c>
      <c r="AU479" s="13">
        <f t="shared" si="15"/>
        <v>0</v>
      </c>
      <c r="AV479" s="68" t="str">
        <f>+IF(Tabla1[[#This Row],[NO CERT]]=0,"NO","SI")</f>
        <v>NO</v>
      </c>
      <c r="AZ479" t="s">
        <v>109</v>
      </c>
      <c r="BA479" t="s">
        <v>28</v>
      </c>
    </row>
    <row r="480" spans="1:53" x14ac:dyDescent="0.25">
      <c r="A480" s="15" t="s">
        <v>527</v>
      </c>
      <c r="B480" s="15" t="s">
        <v>318</v>
      </c>
      <c r="C480" s="16" t="s">
        <v>13</v>
      </c>
      <c r="D480" s="17" t="s">
        <v>661</v>
      </c>
      <c r="E480" s="18" t="s">
        <v>319</v>
      </c>
      <c r="F480" s="17" t="s">
        <v>320</v>
      </c>
      <c r="G480" s="17" t="s">
        <v>321</v>
      </c>
      <c r="H480" s="17" t="s">
        <v>489</v>
      </c>
      <c r="I480" s="18" t="s">
        <v>448</v>
      </c>
      <c r="J480" s="18" t="s">
        <v>440</v>
      </c>
      <c r="K480" s="18" t="s">
        <v>556</v>
      </c>
      <c r="L480" s="17" t="s">
        <v>505</v>
      </c>
      <c r="M480" s="17" t="s">
        <v>645</v>
      </c>
      <c r="N480" s="19" t="s">
        <v>109</v>
      </c>
      <c r="O480" s="18" t="s">
        <v>505</v>
      </c>
      <c r="P480" s="18" t="s">
        <v>485</v>
      </c>
      <c r="Q480" s="18" t="s">
        <v>243</v>
      </c>
      <c r="R480" s="20" t="s">
        <v>30</v>
      </c>
      <c r="S480" s="11" t="s">
        <v>31</v>
      </c>
      <c r="T480" s="87">
        <v>1236</v>
      </c>
      <c r="U480" s="87">
        <v>1236</v>
      </c>
      <c r="V480" s="9"/>
      <c r="W480" s="88">
        <v>1236</v>
      </c>
      <c r="X480" s="23">
        <v>1</v>
      </c>
      <c r="Y480" s="89">
        <v>0</v>
      </c>
      <c r="Z480" s="21"/>
      <c r="AA480" s="89">
        <v>1068</v>
      </c>
      <c r="AB480" s="89">
        <v>1068</v>
      </c>
      <c r="AC480" s="21"/>
      <c r="AD480" s="22">
        <v>619.66</v>
      </c>
      <c r="AE480" s="23">
        <v>0.5013430420711974</v>
      </c>
      <c r="AF480" s="89">
        <v>616.34</v>
      </c>
      <c r="AG480" s="10">
        <v>0</v>
      </c>
      <c r="AH480" s="10">
        <v>80.39</v>
      </c>
      <c r="AI480" s="10">
        <v>44.5</v>
      </c>
      <c r="AJ480" s="10">
        <v>44.5</v>
      </c>
      <c r="AK480" s="10">
        <v>186.13</v>
      </c>
      <c r="AL480" s="10">
        <v>89</v>
      </c>
      <c r="AM480" s="10">
        <v>89</v>
      </c>
      <c r="AN480" s="10">
        <v>86.14</v>
      </c>
      <c r="AO480" s="10">
        <v>0</v>
      </c>
      <c r="AP480" s="10">
        <v>103</v>
      </c>
      <c r="AQ480" s="10">
        <v>103</v>
      </c>
      <c r="AR480" s="10">
        <v>103</v>
      </c>
      <c r="AS480" s="10">
        <v>307.34000000000003</v>
      </c>
      <c r="AT480" s="13">
        <f t="shared" si="16"/>
        <v>1236</v>
      </c>
      <c r="AU480" s="13">
        <f t="shared" si="15"/>
        <v>0</v>
      </c>
      <c r="AV480" s="68" t="str">
        <f>+IF(Tabla1[[#This Row],[NO CERT]]=0,"NO","SI")</f>
        <v>NO</v>
      </c>
      <c r="AZ480" t="s">
        <v>109</v>
      </c>
      <c r="BA480" t="s">
        <v>30</v>
      </c>
    </row>
    <row r="481" spans="1:53" x14ac:dyDescent="0.25">
      <c r="A481" s="15" t="s">
        <v>527</v>
      </c>
      <c r="B481" s="15" t="s">
        <v>318</v>
      </c>
      <c r="C481" s="16" t="s">
        <v>13</v>
      </c>
      <c r="D481" s="17" t="s">
        <v>661</v>
      </c>
      <c r="E481" s="18" t="s">
        <v>319</v>
      </c>
      <c r="F481" s="17" t="s">
        <v>320</v>
      </c>
      <c r="G481" s="17" t="s">
        <v>321</v>
      </c>
      <c r="H481" s="17" t="s">
        <v>489</v>
      </c>
      <c r="I481" s="18" t="s">
        <v>452</v>
      </c>
      <c r="J481" s="18" t="s">
        <v>445</v>
      </c>
      <c r="K481" s="18" t="s">
        <v>556</v>
      </c>
      <c r="L481" s="17" t="s">
        <v>505</v>
      </c>
      <c r="M481" s="17" t="s">
        <v>645</v>
      </c>
      <c r="N481" s="19" t="s">
        <v>109</v>
      </c>
      <c r="O481" s="18" t="s">
        <v>505</v>
      </c>
      <c r="P481" s="18" t="s">
        <v>485</v>
      </c>
      <c r="Q481" s="18" t="s">
        <v>244</v>
      </c>
      <c r="R481" s="20" t="s">
        <v>70</v>
      </c>
      <c r="S481" s="11" t="s">
        <v>71</v>
      </c>
      <c r="T481" s="87">
        <v>1000</v>
      </c>
      <c r="U481" s="87">
        <v>788</v>
      </c>
      <c r="V481" s="9"/>
      <c r="W481" s="88">
        <v>72</v>
      </c>
      <c r="X481" s="23">
        <v>9.1370558375634514E-2</v>
      </c>
      <c r="Y481" s="89">
        <v>716</v>
      </c>
      <c r="Z481" s="21"/>
      <c r="AA481" s="89">
        <v>72</v>
      </c>
      <c r="AB481" s="89">
        <v>64</v>
      </c>
      <c r="AC481" s="21"/>
      <c r="AD481" s="22">
        <v>64</v>
      </c>
      <c r="AE481" s="23">
        <v>8.1218274111675121E-2</v>
      </c>
      <c r="AF481" s="89">
        <v>8</v>
      </c>
      <c r="AG481" s="10">
        <v>0</v>
      </c>
      <c r="AH481" s="10">
        <v>0</v>
      </c>
      <c r="AI481" s="10">
        <v>33</v>
      </c>
      <c r="AJ481" s="10">
        <v>26</v>
      </c>
      <c r="AK481" s="10">
        <v>0</v>
      </c>
      <c r="AL481" s="10">
        <v>0</v>
      </c>
      <c r="AM481" s="10">
        <v>0</v>
      </c>
      <c r="AN481" s="10">
        <v>0</v>
      </c>
      <c r="AO481" s="10">
        <v>5</v>
      </c>
      <c r="AP481" s="10">
        <v>100</v>
      </c>
      <c r="AQ481" s="10">
        <v>550</v>
      </c>
      <c r="AR481" s="10">
        <v>0</v>
      </c>
      <c r="AS481" s="10">
        <v>74</v>
      </c>
      <c r="AT481" s="13">
        <f t="shared" si="16"/>
        <v>788</v>
      </c>
      <c r="AU481" s="13">
        <f t="shared" si="15"/>
        <v>0</v>
      </c>
      <c r="AV481" s="68" t="str">
        <f>+IF(Tabla1[[#This Row],[NO CERT]]=0,"NO","SI")</f>
        <v>SI</v>
      </c>
      <c r="AZ481" t="s">
        <v>109</v>
      </c>
      <c r="BA481" t="s">
        <v>70</v>
      </c>
    </row>
    <row r="482" spans="1:53" x14ac:dyDescent="0.25">
      <c r="A482" s="15" t="s">
        <v>527</v>
      </c>
      <c r="B482" s="15" t="s">
        <v>318</v>
      </c>
      <c r="C482" s="16" t="s">
        <v>13</v>
      </c>
      <c r="D482" s="17" t="s">
        <v>661</v>
      </c>
      <c r="E482" s="18" t="s">
        <v>319</v>
      </c>
      <c r="F482" s="17" t="s">
        <v>320</v>
      </c>
      <c r="G482" s="17" t="s">
        <v>321</v>
      </c>
      <c r="H482" s="17" t="s">
        <v>489</v>
      </c>
      <c r="I482" s="18" t="s">
        <v>449</v>
      </c>
      <c r="J482" s="18" t="s">
        <v>440</v>
      </c>
      <c r="K482" s="18" t="s">
        <v>556</v>
      </c>
      <c r="L482" s="17" t="s">
        <v>505</v>
      </c>
      <c r="M482" s="17" t="s">
        <v>645</v>
      </c>
      <c r="N482" s="19" t="s">
        <v>109</v>
      </c>
      <c r="O482" s="18" t="s">
        <v>505</v>
      </c>
      <c r="P482" s="18" t="s">
        <v>485</v>
      </c>
      <c r="Q482" s="18" t="s">
        <v>249</v>
      </c>
      <c r="R482" s="20" t="s">
        <v>34</v>
      </c>
      <c r="S482" s="11" t="s">
        <v>19</v>
      </c>
      <c r="T482" s="87">
        <v>10500</v>
      </c>
      <c r="U482" s="87">
        <v>6734</v>
      </c>
      <c r="V482" s="9"/>
      <c r="W482" s="88">
        <v>3900</v>
      </c>
      <c r="X482" s="23">
        <v>0.5791505791505791</v>
      </c>
      <c r="Y482" s="89">
        <v>2834</v>
      </c>
      <c r="Z482" s="21"/>
      <c r="AA482" s="89">
        <v>3900</v>
      </c>
      <c r="AB482" s="89">
        <v>3900</v>
      </c>
      <c r="AC482" s="21"/>
      <c r="AD482" s="22">
        <v>1300</v>
      </c>
      <c r="AE482" s="23">
        <v>0.19305019305019305</v>
      </c>
      <c r="AF482" s="89">
        <v>2600</v>
      </c>
      <c r="AG482" s="10">
        <v>0</v>
      </c>
      <c r="AH482" s="10">
        <v>0</v>
      </c>
      <c r="AI482" s="10">
        <v>0</v>
      </c>
      <c r="AJ482" s="10">
        <v>0</v>
      </c>
      <c r="AK482" s="10">
        <v>0</v>
      </c>
      <c r="AL482" s="10">
        <v>0</v>
      </c>
      <c r="AM482" s="10">
        <v>1300</v>
      </c>
      <c r="AN482" s="10">
        <v>0</v>
      </c>
      <c r="AO482" s="10">
        <v>0</v>
      </c>
      <c r="AP482" s="10">
        <v>2500</v>
      </c>
      <c r="AQ482" s="10">
        <v>0</v>
      </c>
      <c r="AR482" s="10">
        <v>1734</v>
      </c>
      <c r="AS482" s="10">
        <v>1200</v>
      </c>
      <c r="AT482" s="13">
        <f t="shared" si="16"/>
        <v>6734</v>
      </c>
      <c r="AU482" s="13">
        <f t="shared" si="15"/>
        <v>0</v>
      </c>
      <c r="AV482" s="68" t="str">
        <f>+IF(Tabla1[[#This Row],[NO CERT]]=0,"NO","SI")</f>
        <v>SI</v>
      </c>
      <c r="AZ482" t="s">
        <v>109</v>
      </c>
      <c r="BA482" t="s">
        <v>34</v>
      </c>
    </row>
    <row r="483" spans="1:53" x14ac:dyDescent="0.25">
      <c r="A483" s="15" t="s">
        <v>527</v>
      </c>
      <c r="B483" s="15" t="s">
        <v>318</v>
      </c>
      <c r="C483" s="16" t="s">
        <v>13</v>
      </c>
      <c r="D483" s="17" t="s">
        <v>661</v>
      </c>
      <c r="E483" s="18" t="s">
        <v>319</v>
      </c>
      <c r="F483" s="17" t="s">
        <v>320</v>
      </c>
      <c r="G483" s="17" t="s">
        <v>321</v>
      </c>
      <c r="H483" s="17" t="s">
        <v>489</v>
      </c>
      <c r="I483" s="18" t="s">
        <v>449</v>
      </c>
      <c r="J483" s="18" t="s">
        <v>440</v>
      </c>
      <c r="K483" s="18" t="s">
        <v>556</v>
      </c>
      <c r="L483" s="17" t="s">
        <v>505</v>
      </c>
      <c r="M483" s="17" t="s">
        <v>645</v>
      </c>
      <c r="N483" s="19" t="s">
        <v>109</v>
      </c>
      <c r="O483" s="18" t="s">
        <v>505</v>
      </c>
      <c r="P483" s="18" t="s">
        <v>485</v>
      </c>
      <c r="Q483" s="18" t="s">
        <v>250</v>
      </c>
      <c r="R483" s="20" t="s">
        <v>76</v>
      </c>
      <c r="S483" s="11" t="s">
        <v>77</v>
      </c>
      <c r="T483" s="87">
        <v>0</v>
      </c>
      <c r="U483" s="87">
        <v>880</v>
      </c>
      <c r="V483" s="9"/>
      <c r="W483" s="88">
        <v>0</v>
      </c>
      <c r="X483" s="23">
        <v>0</v>
      </c>
      <c r="Y483" s="89">
        <v>880</v>
      </c>
      <c r="Z483" s="21"/>
      <c r="AA483" s="89">
        <v>0</v>
      </c>
      <c r="AB483" s="89">
        <v>0</v>
      </c>
      <c r="AC483" s="21"/>
      <c r="AD483" s="22">
        <v>0</v>
      </c>
      <c r="AE483" s="23">
        <v>0</v>
      </c>
      <c r="AF483" s="89">
        <v>0</v>
      </c>
      <c r="AG483" s="10">
        <v>0</v>
      </c>
      <c r="AH483" s="10">
        <v>0</v>
      </c>
      <c r="AI483" s="10">
        <v>0</v>
      </c>
      <c r="AJ483" s="10">
        <v>0</v>
      </c>
      <c r="AK483" s="10">
        <v>0</v>
      </c>
      <c r="AL483" s="10">
        <v>0</v>
      </c>
      <c r="AM483" s="10">
        <v>0</v>
      </c>
      <c r="AN483" s="10">
        <v>0</v>
      </c>
      <c r="AO483" s="10">
        <v>0</v>
      </c>
      <c r="AP483" s="10">
        <v>0</v>
      </c>
      <c r="AQ483" s="10">
        <v>0</v>
      </c>
      <c r="AR483" s="10">
        <v>880</v>
      </c>
      <c r="AS483" s="10">
        <v>0</v>
      </c>
      <c r="AT483" s="13">
        <f t="shared" si="16"/>
        <v>880</v>
      </c>
      <c r="AU483" s="13">
        <f t="shared" si="15"/>
        <v>0</v>
      </c>
      <c r="AV483" s="68" t="str">
        <f>+IF(Tabla1[[#This Row],[NO CERT]]=0,"NO","SI")</f>
        <v>SI</v>
      </c>
      <c r="AZ483" t="s">
        <v>109</v>
      </c>
      <c r="BA483" t="s">
        <v>76</v>
      </c>
    </row>
    <row r="484" spans="1:53" x14ac:dyDescent="0.25">
      <c r="A484" s="15" t="s">
        <v>527</v>
      </c>
      <c r="B484" s="15" t="s">
        <v>318</v>
      </c>
      <c r="C484" s="16" t="s">
        <v>13</v>
      </c>
      <c r="D484" s="17" t="s">
        <v>661</v>
      </c>
      <c r="E484" s="18" t="s">
        <v>319</v>
      </c>
      <c r="F484" s="17" t="s">
        <v>320</v>
      </c>
      <c r="G484" s="17" t="s">
        <v>321</v>
      </c>
      <c r="H484" s="17" t="s">
        <v>489</v>
      </c>
      <c r="I484" s="18" t="s">
        <v>447</v>
      </c>
      <c r="J484" s="18" t="s">
        <v>445</v>
      </c>
      <c r="K484" s="18" t="s">
        <v>556</v>
      </c>
      <c r="L484" s="17" t="s">
        <v>505</v>
      </c>
      <c r="M484" s="17" t="s">
        <v>645</v>
      </c>
      <c r="N484" s="19" t="s">
        <v>109</v>
      </c>
      <c r="O484" s="18" t="s">
        <v>505</v>
      </c>
      <c r="P484" s="18" t="s">
        <v>485</v>
      </c>
      <c r="Q484" s="18" t="s">
        <v>251</v>
      </c>
      <c r="R484" s="20" t="s">
        <v>35</v>
      </c>
      <c r="S484" s="11" t="s">
        <v>36</v>
      </c>
      <c r="T484" s="87">
        <v>46800</v>
      </c>
      <c r="U484" s="87">
        <v>39600</v>
      </c>
      <c r="V484" s="9"/>
      <c r="W484" s="88">
        <v>39600</v>
      </c>
      <c r="X484" s="23">
        <v>1</v>
      </c>
      <c r="Y484" s="89">
        <v>0</v>
      </c>
      <c r="Z484" s="21"/>
      <c r="AA484" s="89">
        <v>39600</v>
      </c>
      <c r="AB484" s="89">
        <v>39600</v>
      </c>
      <c r="AC484" s="21"/>
      <c r="AD484" s="22">
        <v>26400</v>
      </c>
      <c r="AE484" s="23">
        <v>0.66666666666666663</v>
      </c>
      <c r="AF484" s="89">
        <v>13200</v>
      </c>
      <c r="AG484" s="10">
        <v>0</v>
      </c>
      <c r="AH484" s="10">
        <v>3300</v>
      </c>
      <c r="AI484" s="10">
        <v>3300</v>
      </c>
      <c r="AJ484" s="10">
        <v>3300</v>
      </c>
      <c r="AK484" s="10">
        <v>3300</v>
      </c>
      <c r="AL484" s="10">
        <v>3300</v>
      </c>
      <c r="AM484" s="10">
        <v>3300</v>
      </c>
      <c r="AN484" s="10">
        <v>3300</v>
      </c>
      <c r="AO484" s="10">
        <v>3300</v>
      </c>
      <c r="AP484" s="10">
        <v>0</v>
      </c>
      <c r="AQ484" s="10">
        <v>3300</v>
      </c>
      <c r="AR484" s="10">
        <v>3300</v>
      </c>
      <c r="AS484" s="10">
        <v>6600</v>
      </c>
      <c r="AT484" s="13">
        <f t="shared" si="16"/>
        <v>39600</v>
      </c>
      <c r="AU484" s="13">
        <f t="shared" si="15"/>
        <v>0</v>
      </c>
      <c r="AV484" s="68" t="str">
        <f>+IF(Tabla1[[#This Row],[NO CERT]]=0,"NO","SI")</f>
        <v>NO</v>
      </c>
      <c r="AZ484" t="s">
        <v>109</v>
      </c>
      <c r="BA484" t="s">
        <v>35</v>
      </c>
    </row>
    <row r="485" spans="1:53" x14ac:dyDescent="0.25">
      <c r="A485" s="15" t="s">
        <v>527</v>
      </c>
      <c r="B485" s="15" t="s">
        <v>318</v>
      </c>
      <c r="C485" s="16" t="s">
        <v>13</v>
      </c>
      <c r="D485" s="17" t="s">
        <v>661</v>
      </c>
      <c r="E485" s="18" t="s">
        <v>319</v>
      </c>
      <c r="F485" s="17" t="s">
        <v>320</v>
      </c>
      <c r="G485" s="17" t="s">
        <v>321</v>
      </c>
      <c r="H485" s="17" t="s">
        <v>489</v>
      </c>
      <c r="I485" s="18" t="s">
        <v>465</v>
      </c>
      <c r="J485" s="18" t="s">
        <v>440</v>
      </c>
      <c r="K485" s="18" t="s">
        <v>556</v>
      </c>
      <c r="L485" s="17" t="s">
        <v>505</v>
      </c>
      <c r="M485" s="17" t="s">
        <v>645</v>
      </c>
      <c r="N485" s="19" t="s">
        <v>109</v>
      </c>
      <c r="O485" s="18" t="s">
        <v>505</v>
      </c>
      <c r="P485" s="18" t="s">
        <v>485</v>
      </c>
      <c r="Q485" s="18" t="s">
        <v>229</v>
      </c>
      <c r="R485" s="20" t="s">
        <v>39</v>
      </c>
      <c r="S485" s="11" t="s">
        <v>40</v>
      </c>
      <c r="T485" s="87">
        <v>56400</v>
      </c>
      <c r="U485" s="87">
        <v>56507</v>
      </c>
      <c r="V485" s="9"/>
      <c r="W485" s="88">
        <v>55374.400000000001</v>
      </c>
      <c r="X485" s="23">
        <v>0.97995646557063731</v>
      </c>
      <c r="Y485" s="89">
        <v>1132.5999999999985</v>
      </c>
      <c r="Z485" s="21"/>
      <c r="AA485" s="89">
        <v>44076</v>
      </c>
      <c r="AB485" s="89">
        <v>44061.700000000004</v>
      </c>
      <c r="AC485" s="21"/>
      <c r="AD485" s="22">
        <v>37261.700000000004</v>
      </c>
      <c r="AE485" s="23">
        <v>0.65941741731112968</v>
      </c>
      <c r="AF485" s="89">
        <v>18112.699999999997</v>
      </c>
      <c r="AG485" s="10">
        <v>0</v>
      </c>
      <c r="AH485" s="10">
        <v>2300</v>
      </c>
      <c r="AI485" s="10">
        <v>5357</v>
      </c>
      <c r="AJ485" s="10">
        <v>5606</v>
      </c>
      <c r="AK485" s="10">
        <v>5380</v>
      </c>
      <c r="AL485" s="10">
        <v>5266</v>
      </c>
      <c r="AM485" s="10">
        <v>6531.4</v>
      </c>
      <c r="AN485" s="10">
        <v>5266</v>
      </c>
      <c r="AO485" s="10">
        <v>1555.3</v>
      </c>
      <c r="AP485" s="10">
        <v>5200.1499999999996</v>
      </c>
      <c r="AQ485" s="10">
        <v>5200.1499999999996</v>
      </c>
      <c r="AR485" s="10">
        <v>5200.1499999999996</v>
      </c>
      <c r="AS485" s="10">
        <v>3644.8499999999913</v>
      </c>
      <c r="AT485" s="13">
        <f t="shared" si="16"/>
        <v>56507</v>
      </c>
      <c r="AU485" s="13">
        <f t="shared" si="15"/>
        <v>0</v>
      </c>
      <c r="AV485" s="68" t="str">
        <f>+IF(Tabla1[[#This Row],[NO CERT]]=0,"NO","SI")</f>
        <v>SI</v>
      </c>
      <c r="AZ485" t="s">
        <v>109</v>
      </c>
      <c r="BA485" t="s">
        <v>39</v>
      </c>
    </row>
    <row r="486" spans="1:53" x14ac:dyDescent="0.25">
      <c r="A486" s="15" t="s">
        <v>527</v>
      </c>
      <c r="B486" s="15" t="s">
        <v>318</v>
      </c>
      <c r="C486" s="16" t="s">
        <v>13</v>
      </c>
      <c r="D486" s="17" t="s">
        <v>661</v>
      </c>
      <c r="E486" s="18" t="s">
        <v>319</v>
      </c>
      <c r="F486" s="17" t="s">
        <v>320</v>
      </c>
      <c r="G486" s="17" t="s">
        <v>321</v>
      </c>
      <c r="H486" s="17" t="s">
        <v>489</v>
      </c>
      <c r="I486" s="18" t="s">
        <v>450</v>
      </c>
      <c r="J486" s="18" t="s">
        <v>445</v>
      </c>
      <c r="K486" s="18" t="s">
        <v>556</v>
      </c>
      <c r="L486" s="17" t="s">
        <v>505</v>
      </c>
      <c r="M486" s="17" t="s">
        <v>645</v>
      </c>
      <c r="N486" s="19" t="s">
        <v>109</v>
      </c>
      <c r="O486" s="18" t="s">
        <v>505</v>
      </c>
      <c r="P486" s="18" t="s">
        <v>485</v>
      </c>
      <c r="Q486" s="18" t="s">
        <v>655</v>
      </c>
      <c r="R486" s="20" t="s">
        <v>41</v>
      </c>
      <c r="S486" s="11" t="s">
        <v>657</v>
      </c>
      <c r="T486" s="87">
        <v>0</v>
      </c>
      <c r="U486" s="87">
        <v>22500</v>
      </c>
      <c r="V486" s="9"/>
      <c r="W486" s="88">
        <v>22500</v>
      </c>
      <c r="X486" s="23">
        <v>1</v>
      </c>
      <c r="Y486" s="89">
        <v>0</v>
      </c>
      <c r="Z486" s="21"/>
      <c r="AA486" s="89">
        <v>22500</v>
      </c>
      <c r="AB486" s="89">
        <v>22500</v>
      </c>
      <c r="AC486" s="21"/>
      <c r="AD486" s="22">
        <v>20000</v>
      </c>
      <c r="AE486" s="23">
        <v>0.88888888888888884</v>
      </c>
      <c r="AF486" s="89">
        <v>2500</v>
      </c>
      <c r="AG486" s="10">
        <v>0</v>
      </c>
      <c r="AH486" s="10">
        <v>0</v>
      </c>
      <c r="AI486" s="10">
        <v>2500</v>
      </c>
      <c r="AJ486" s="10">
        <v>0</v>
      </c>
      <c r="AK486" s="10">
        <v>5000</v>
      </c>
      <c r="AL486" s="10">
        <v>2500</v>
      </c>
      <c r="AM486" s="10">
        <v>7500</v>
      </c>
      <c r="AN486" s="10">
        <v>0</v>
      </c>
      <c r="AO486" s="10">
        <v>2500</v>
      </c>
      <c r="AP486" s="10">
        <v>0</v>
      </c>
      <c r="AQ486" s="10">
        <v>2500</v>
      </c>
      <c r="AR486" s="10">
        <v>0</v>
      </c>
      <c r="AS486" s="10">
        <v>0</v>
      </c>
      <c r="AT486" s="13">
        <f t="shared" si="16"/>
        <v>22500</v>
      </c>
      <c r="AU486" s="13">
        <f t="shared" si="15"/>
        <v>0</v>
      </c>
      <c r="AV486" s="68" t="str">
        <f>+IF(Tabla1[[#This Row],[NO CERT]]=0,"NO","SI")</f>
        <v>NO</v>
      </c>
      <c r="AZ486" t="s">
        <v>109</v>
      </c>
      <c r="BA486" t="s">
        <v>41</v>
      </c>
    </row>
    <row r="487" spans="1:53" x14ac:dyDescent="0.25">
      <c r="A487" s="15" t="s">
        <v>527</v>
      </c>
      <c r="B487" s="15" t="s">
        <v>318</v>
      </c>
      <c r="C487" s="16" t="s">
        <v>13</v>
      </c>
      <c r="D487" s="17" t="s">
        <v>661</v>
      </c>
      <c r="E487" s="18" t="s">
        <v>319</v>
      </c>
      <c r="F487" s="17" t="s">
        <v>320</v>
      </c>
      <c r="G487" s="17" t="s">
        <v>321</v>
      </c>
      <c r="H487" s="17" t="s">
        <v>489</v>
      </c>
      <c r="I487" s="18" t="s">
        <v>452</v>
      </c>
      <c r="J487" s="18" t="s">
        <v>445</v>
      </c>
      <c r="K487" s="18" t="s">
        <v>556</v>
      </c>
      <c r="L487" s="17" t="s">
        <v>502</v>
      </c>
      <c r="M487" s="17" t="s">
        <v>648</v>
      </c>
      <c r="N487" s="19" t="s">
        <v>110</v>
      </c>
      <c r="O487" s="18" t="s">
        <v>502</v>
      </c>
      <c r="P487" s="18" t="s">
        <v>485</v>
      </c>
      <c r="Q487" s="18" t="s">
        <v>231</v>
      </c>
      <c r="R487" s="20" t="s">
        <v>20</v>
      </c>
      <c r="S487" s="11" t="s">
        <v>21</v>
      </c>
      <c r="T487" s="87">
        <v>4400</v>
      </c>
      <c r="U487" s="87">
        <v>11153</v>
      </c>
      <c r="V487" s="9"/>
      <c r="W487" s="88">
        <v>11152.35</v>
      </c>
      <c r="X487" s="23">
        <v>0.99994171971666823</v>
      </c>
      <c r="Y487" s="89">
        <v>0.6499999999996362</v>
      </c>
      <c r="Z487" s="21"/>
      <c r="AA487" s="89">
        <v>11152.35</v>
      </c>
      <c r="AB487" s="89">
        <v>1696.94</v>
      </c>
      <c r="AC487" s="21"/>
      <c r="AD487" s="22">
        <v>1696.94</v>
      </c>
      <c r="AE487" s="23">
        <v>0.15215099076481664</v>
      </c>
      <c r="AF487" s="89">
        <v>9455.41</v>
      </c>
      <c r="AG487" s="10">
        <v>0</v>
      </c>
      <c r="AH487" s="10">
        <v>0</v>
      </c>
      <c r="AI487" s="10">
        <v>0</v>
      </c>
      <c r="AJ487" s="10">
        <v>360.15</v>
      </c>
      <c r="AK487" s="10">
        <v>291.57</v>
      </c>
      <c r="AL487" s="10">
        <v>0</v>
      </c>
      <c r="AM487" s="10">
        <v>881.52</v>
      </c>
      <c r="AN487" s="10">
        <v>163.69999999999999</v>
      </c>
      <c r="AO487" s="10">
        <v>0</v>
      </c>
      <c r="AP487" s="10">
        <v>1000</v>
      </c>
      <c r="AQ487" s="10">
        <v>639.85000000000036</v>
      </c>
      <c r="AR487" s="10">
        <v>708.42999999999847</v>
      </c>
      <c r="AS487" s="10">
        <v>7107.7800000000007</v>
      </c>
      <c r="AT487" s="13">
        <f t="shared" si="16"/>
        <v>11153</v>
      </c>
      <c r="AU487" s="13">
        <f t="shared" si="15"/>
        <v>0</v>
      </c>
      <c r="AV487" s="68" t="str">
        <f>+IF(Tabla1[[#This Row],[NO CERT]]=0,"NO","SI")</f>
        <v>SI</v>
      </c>
      <c r="AZ487" t="s">
        <v>110</v>
      </c>
      <c r="BA487" t="s">
        <v>20</v>
      </c>
    </row>
    <row r="488" spans="1:53" x14ac:dyDescent="0.25">
      <c r="A488" s="15" t="s">
        <v>527</v>
      </c>
      <c r="B488" s="15" t="s">
        <v>318</v>
      </c>
      <c r="C488" s="16" t="s">
        <v>13</v>
      </c>
      <c r="D488" s="17" t="s">
        <v>661</v>
      </c>
      <c r="E488" s="18" t="s">
        <v>319</v>
      </c>
      <c r="F488" s="17" t="s">
        <v>320</v>
      </c>
      <c r="G488" s="17" t="s">
        <v>321</v>
      </c>
      <c r="H488" s="17" t="s">
        <v>489</v>
      </c>
      <c r="I488" s="18" t="s">
        <v>452</v>
      </c>
      <c r="J488" s="18" t="s">
        <v>445</v>
      </c>
      <c r="K488" s="18" t="s">
        <v>556</v>
      </c>
      <c r="L488" s="17" t="s">
        <v>502</v>
      </c>
      <c r="M488" s="17" t="s">
        <v>648</v>
      </c>
      <c r="N488" s="19" t="s">
        <v>110</v>
      </c>
      <c r="O488" s="18" t="s">
        <v>502</v>
      </c>
      <c r="P488" s="18" t="s">
        <v>485</v>
      </c>
      <c r="Q488" s="18" t="s">
        <v>234</v>
      </c>
      <c r="R488" s="20" t="s">
        <v>15</v>
      </c>
      <c r="S488" s="11" t="s">
        <v>16</v>
      </c>
      <c r="T488" s="87">
        <v>0</v>
      </c>
      <c r="U488" s="87">
        <v>3440</v>
      </c>
      <c r="V488" s="9"/>
      <c r="W488" s="88">
        <v>3440</v>
      </c>
      <c r="X488" s="23">
        <v>1</v>
      </c>
      <c r="Y488" s="89">
        <v>0</v>
      </c>
      <c r="Z488" s="21"/>
      <c r="AA488" s="89">
        <v>3440</v>
      </c>
      <c r="AB488" s="89">
        <v>1718.85</v>
      </c>
      <c r="AC488" s="21"/>
      <c r="AD488" s="22">
        <v>1718.85</v>
      </c>
      <c r="AE488" s="23">
        <v>0.4996656976744186</v>
      </c>
      <c r="AF488" s="89">
        <v>1721.15</v>
      </c>
      <c r="AG488" s="10">
        <v>0</v>
      </c>
      <c r="AH488" s="10">
        <v>500</v>
      </c>
      <c r="AI488" s="10">
        <v>0</v>
      </c>
      <c r="AJ488" s="10">
        <v>310.89999999999998</v>
      </c>
      <c r="AK488" s="10">
        <v>172</v>
      </c>
      <c r="AL488" s="10">
        <v>0</v>
      </c>
      <c r="AM488" s="10">
        <v>589.65</v>
      </c>
      <c r="AN488" s="10">
        <v>0</v>
      </c>
      <c r="AO488" s="10">
        <v>146.30000000000001</v>
      </c>
      <c r="AP488" s="10">
        <v>320.56249999999955</v>
      </c>
      <c r="AQ488" s="10">
        <v>466.86250000000001</v>
      </c>
      <c r="AR488" s="10">
        <v>466.86250000000001</v>
      </c>
      <c r="AS488" s="10">
        <v>466.86250000000001</v>
      </c>
      <c r="AT488" s="13">
        <f t="shared" si="16"/>
        <v>3440</v>
      </c>
      <c r="AU488" s="13">
        <f t="shared" si="15"/>
        <v>0</v>
      </c>
      <c r="AV488" s="68" t="str">
        <f>+IF(Tabla1[[#This Row],[NO CERT]]=0,"NO","SI")</f>
        <v>NO</v>
      </c>
      <c r="AZ488" t="s">
        <v>110</v>
      </c>
      <c r="BA488" t="s">
        <v>15</v>
      </c>
    </row>
    <row r="489" spans="1:53" x14ac:dyDescent="0.25">
      <c r="A489" s="15" t="s">
        <v>527</v>
      </c>
      <c r="B489" s="15" t="s">
        <v>318</v>
      </c>
      <c r="C489" s="16" t="s">
        <v>13</v>
      </c>
      <c r="D489" s="17" t="s">
        <v>661</v>
      </c>
      <c r="E489" s="18" t="s">
        <v>319</v>
      </c>
      <c r="F489" s="17" t="s">
        <v>320</v>
      </c>
      <c r="G489" s="17" t="s">
        <v>321</v>
      </c>
      <c r="H489" s="17" t="s">
        <v>489</v>
      </c>
      <c r="I489" s="18" t="s">
        <v>449</v>
      </c>
      <c r="J489" s="18" t="s">
        <v>440</v>
      </c>
      <c r="K489" s="18" t="s">
        <v>556</v>
      </c>
      <c r="L489" s="17" t="s">
        <v>502</v>
      </c>
      <c r="M489" s="17" t="s">
        <v>648</v>
      </c>
      <c r="N489" s="19" t="s">
        <v>110</v>
      </c>
      <c r="O489" s="18" t="s">
        <v>502</v>
      </c>
      <c r="P489" s="18" t="s">
        <v>485</v>
      </c>
      <c r="Q489" s="18" t="s">
        <v>235</v>
      </c>
      <c r="R489" s="20" t="s">
        <v>18</v>
      </c>
      <c r="S489" s="11" t="s">
        <v>19</v>
      </c>
      <c r="T489" s="87">
        <v>800</v>
      </c>
      <c r="U489" s="87">
        <v>800</v>
      </c>
      <c r="V489" s="9"/>
      <c r="W489" s="88">
        <v>0</v>
      </c>
      <c r="X489" s="23">
        <v>0</v>
      </c>
      <c r="Y489" s="89">
        <v>800</v>
      </c>
      <c r="Z489" s="21"/>
      <c r="AA489" s="89">
        <v>0</v>
      </c>
      <c r="AB489" s="89">
        <v>0</v>
      </c>
      <c r="AC489" s="21"/>
      <c r="AD489" s="22">
        <v>0</v>
      </c>
      <c r="AE489" s="23">
        <v>0</v>
      </c>
      <c r="AF489" s="89">
        <v>0</v>
      </c>
      <c r="AG489" s="10">
        <v>0</v>
      </c>
      <c r="AH489" s="10">
        <v>0</v>
      </c>
      <c r="AI489" s="10">
        <v>0</v>
      </c>
      <c r="AJ489" s="10">
        <v>0</v>
      </c>
      <c r="AK489" s="10">
        <v>0</v>
      </c>
      <c r="AL489" s="10">
        <v>0</v>
      </c>
      <c r="AM489" s="10">
        <v>0</v>
      </c>
      <c r="AN489" s="10">
        <v>0</v>
      </c>
      <c r="AO489" s="10">
        <v>0</v>
      </c>
      <c r="AP489" s="10">
        <v>0</v>
      </c>
      <c r="AQ489" s="10">
        <v>800</v>
      </c>
      <c r="AR489" s="10">
        <v>0</v>
      </c>
      <c r="AS489" s="10">
        <v>0</v>
      </c>
      <c r="AT489" s="13">
        <f t="shared" si="16"/>
        <v>800</v>
      </c>
      <c r="AU489" s="13">
        <f t="shared" si="15"/>
        <v>0</v>
      </c>
      <c r="AV489" s="68" t="str">
        <f>+IF(Tabla1[[#This Row],[NO CERT]]=0,"NO","SI")</f>
        <v>SI</v>
      </c>
      <c r="AZ489" t="s">
        <v>110</v>
      </c>
      <c r="BA489" t="s">
        <v>18</v>
      </c>
    </row>
    <row r="490" spans="1:53" x14ac:dyDescent="0.25">
      <c r="A490" s="15" t="s">
        <v>527</v>
      </c>
      <c r="B490" s="15" t="s">
        <v>318</v>
      </c>
      <c r="C490" s="16" t="s">
        <v>13</v>
      </c>
      <c r="D490" s="17" t="s">
        <v>661</v>
      </c>
      <c r="E490" s="18" t="s">
        <v>319</v>
      </c>
      <c r="F490" s="17" t="s">
        <v>320</v>
      </c>
      <c r="G490" s="17" t="s">
        <v>321</v>
      </c>
      <c r="H490" s="17" t="s">
        <v>489</v>
      </c>
      <c r="I490" s="18" t="s">
        <v>449</v>
      </c>
      <c r="J490" s="18" t="s">
        <v>440</v>
      </c>
      <c r="K490" s="18" t="s">
        <v>556</v>
      </c>
      <c r="L490" s="17" t="s">
        <v>502</v>
      </c>
      <c r="M490" s="17" t="s">
        <v>648</v>
      </c>
      <c r="N490" s="19" t="s">
        <v>110</v>
      </c>
      <c r="O490" s="18" t="s">
        <v>502</v>
      </c>
      <c r="P490" s="18" t="s">
        <v>485</v>
      </c>
      <c r="Q490" s="18" t="s">
        <v>345</v>
      </c>
      <c r="R490" s="20" t="s">
        <v>344</v>
      </c>
      <c r="S490" s="11" t="s">
        <v>346</v>
      </c>
      <c r="T490" s="87">
        <v>4800</v>
      </c>
      <c r="U490" s="87">
        <v>4800</v>
      </c>
      <c r="V490" s="9"/>
      <c r="W490" s="88">
        <v>0</v>
      </c>
      <c r="X490" s="23">
        <v>0</v>
      </c>
      <c r="Y490" s="89">
        <v>4800</v>
      </c>
      <c r="Z490" s="21"/>
      <c r="AA490" s="89">
        <v>0</v>
      </c>
      <c r="AB490" s="89">
        <v>0</v>
      </c>
      <c r="AC490" s="21"/>
      <c r="AD490" s="22">
        <v>0</v>
      </c>
      <c r="AE490" s="23">
        <v>0</v>
      </c>
      <c r="AF490" s="89">
        <v>0</v>
      </c>
      <c r="AG490" s="10">
        <v>0</v>
      </c>
      <c r="AH490" s="10">
        <v>0</v>
      </c>
      <c r="AI490" s="10">
        <v>0</v>
      </c>
      <c r="AJ490" s="10">
        <v>0</v>
      </c>
      <c r="AK490" s="10">
        <v>0</v>
      </c>
      <c r="AL490" s="10">
        <v>0</v>
      </c>
      <c r="AM490" s="10">
        <v>0</v>
      </c>
      <c r="AN490" s="10">
        <v>0</v>
      </c>
      <c r="AO490" s="10">
        <v>0</v>
      </c>
      <c r="AP490" s="10">
        <v>4800</v>
      </c>
      <c r="AQ490" s="10">
        <v>0</v>
      </c>
      <c r="AR490" s="10">
        <v>0</v>
      </c>
      <c r="AS490" s="10">
        <v>0</v>
      </c>
      <c r="AT490" s="13">
        <f t="shared" si="16"/>
        <v>4800</v>
      </c>
      <c r="AU490" s="13">
        <f t="shared" si="15"/>
        <v>0</v>
      </c>
      <c r="AV490" s="68" t="str">
        <f>+IF(Tabla1[[#This Row],[NO CERT]]=0,"NO","SI")</f>
        <v>SI</v>
      </c>
      <c r="AZ490" t="s">
        <v>110</v>
      </c>
      <c r="BA490" t="s">
        <v>344</v>
      </c>
    </row>
    <row r="491" spans="1:53" x14ac:dyDescent="0.25">
      <c r="A491" s="15" t="s">
        <v>527</v>
      </c>
      <c r="B491" s="15" t="s">
        <v>318</v>
      </c>
      <c r="C491" s="16" t="s">
        <v>13</v>
      </c>
      <c r="D491" s="17" t="s">
        <v>661</v>
      </c>
      <c r="E491" s="18" t="s">
        <v>319</v>
      </c>
      <c r="F491" s="17" t="s">
        <v>320</v>
      </c>
      <c r="G491" s="17" t="s">
        <v>321</v>
      </c>
      <c r="H491" s="17" t="s">
        <v>489</v>
      </c>
      <c r="I491" s="18" t="s">
        <v>487</v>
      </c>
      <c r="J491" s="18" t="s">
        <v>445</v>
      </c>
      <c r="K491" s="18" t="s">
        <v>556</v>
      </c>
      <c r="L491" s="17" t="s">
        <v>502</v>
      </c>
      <c r="M491" s="17" t="s">
        <v>648</v>
      </c>
      <c r="N491" s="19" t="s">
        <v>110</v>
      </c>
      <c r="O491" s="18" t="s">
        <v>502</v>
      </c>
      <c r="P491" s="18" t="s">
        <v>485</v>
      </c>
      <c r="Q491" s="18" t="s">
        <v>227</v>
      </c>
      <c r="R491" s="20" t="s">
        <v>22</v>
      </c>
      <c r="S491" s="11" t="s">
        <v>23</v>
      </c>
      <c r="T491" s="87">
        <v>0</v>
      </c>
      <c r="U491" s="87">
        <v>1037</v>
      </c>
      <c r="V491" s="9"/>
      <c r="W491" s="88">
        <v>1037</v>
      </c>
      <c r="X491" s="23">
        <v>1</v>
      </c>
      <c r="Y491" s="89">
        <v>0</v>
      </c>
      <c r="Z491" s="21"/>
      <c r="AA491" s="89">
        <v>1037</v>
      </c>
      <c r="AB491" s="89">
        <v>635</v>
      </c>
      <c r="AC491" s="21"/>
      <c r="AD491" s="22">
        <v>635</v>
      </c>
      <c r="AE491" s="23">
        <v>0.6123432979749277</v>
      </c>
      <c r="AF491" s="89">
        <v>402</v>
      </c>
      <c r="AG491" s="10">
        <v>0</v>
      </c>
      <c r="AH491" s="10">
        <v>0</v>
      </c>
      <c r="AI491" s="10">
        <v>605</v>
      </c>
      <c r="AJ491" s="10">
        <v>0</v>
      </c>
      <c r="AK491" s="10">
        <v>0</v>
      </c>
      <c r="AL491" s="10">
        <v>0</v>
      </c>
      <c r="AM491" s="10">
        <v>0</v>
      </c>
      <c r="AN491" s="10">
        <v>0</v>
      </c>
      <c r="AO491" s="10">
        <v>30</v>
      </c>
      <c r="AP491" s="10">
        <v>0</v>
      </c>
      <c r="AQ491" s="10">
        <v>42.799999999999841</v>
      </c>
      <c r="AR491" s="10">
        <v>0</v>
      </c>
      <c r="AS491" s="10">
        <v>359.20000000000016</v>
      </c>
      <c r="AT491" s="13">
        <f t="shared" si="16"/>
        <v>1037</v>
      </c>
      <c r="AU491" s="13">
        <f t="shared" si="15"/>
        <v>0</v>
      </c>
      <c r="AV491" s="68" t="str">
        <f>+IF(Tabla1[[#This Row],[NO CERT]]=0,"NO","SI")</f>
        <v>NO</v>
      </c>
      <c r="AZ491" t="s">
        <v>110</v>
      </c>
      <c r="BA491" t="s">
        <v>22</v>
      </c>
    </row>
    <row r="492" spans="1:53" x14ac:dyDescent="0.25">
      <c r="A492" s="15" t="s">
        <v>527</v>
      </c>
      <c r="B492" s="15" t="s">
        <v>318</v>
      </c>
      <c r="C492" s="16" t="s">
        <v>13</v>
      </c>
      <c r="D492" s="17" t="s">
        <v>661</v>
      </c>
      <c r="E492" s="18" t="s">
        <v>319</v>
      </c>
      <c r="F492" s="17" t="s">
        <v>320</v>
      </c>
      <c r="G492" s="17" t="s">
        <v>321</v>
      </c>
      <c r="H492" s="17" t="s">
        <v>489</v>
      </c>
      <c r="I492" s="18" t="s">
        <v>523</v>
      </c>
      <c r="J492" s="18" t="s">
        <v>445</v>
      </c>
      <c r="K492" s="18" t="s">
        <v>556</v>
      </c>
      <c r="L492" s="17" t="s">
        <v>502</v>
      </c>
      <c r="M492" s="17" t="s">
        <v>648</v>
      </c>
      <c r="N492" s="19" t="s">
        <v>110</v>
      </c>
      <c r="O492" s="18" t="s">
        <v>502</v>
      </c>
      <c r="P492" s="18" t="s">
        <v>485</v>
      </c>
      <c r="Q492" s="18" t="s">
        <v>228</v>
      </c>
      <c r="R492" s="20" t="s">
        <v>24</v>
      </c>
      <c r="S492" s="11" t="s">
        <v>25</v>
      </c>
      <c r="T492" s="87">
        <v>0</v>
      </c>
      <c r="U492" s="87">
        <v>1558</v>
      </c>
      <c r="V492" s="9"/>
      <c r="W492" s="88">
        <v>1558</v>
      </c>
      <c r="X492" s="23">
        <v>1</v>
      </c>
      <c r="Y492" s="89">
        <v>0</v>
      </c>
      <c r="Z492" s="21"/>
      <c r="AA492" s="89">
        <v>1558</v>
      </c>
      <c r="AB492" s="89">
        <v>540</v>
      </c>
      <c r="AC492" s="21"/>
      <c r="AD492" s="22">
        <v>540</v>
      </c>
      <c r="AE492" s="23">
        <v>0.34659820282413351</v>
      </c>
      <c r="AF492" s="89">
        <v>1018</v>
      </c>
      <c r="AG492" s="10">
        <v>0</v>
      </c>
      <c r="AH492" s="10">
        <v>0</v>
      </c>
      <c r="AI492" s="10">
        <v>100</v>
      </c>
      <c r="AJ492" s="10">
        <v>80</v>
      </c>
      <c r="AK492" s="10">
        <v>240</v>
      </c>
      <c r="AL492" s="10">
        <v>0</v>
      </c>
      <c r="AM492" s="10">
        <v>80</v>
      </c>
      <c r="AN492" s="10">
        <v>0</v>
      </c>
      <c r="AO492" s="10">
        <v>40</v>
      </c>
      <c r="AP492" s="10">
        <v>0</v>
      </c>
      <c r="AQ492" s="10">
        <v>211.60000000000014</v>
      </c>
      <c r="AR492" s="10">
        <v>223.19999999999982</v>
      </c>
      <c r="AS492" s="10">
        <v>583.20000000000005</v>
      </c>
      <c r="AT492" s="13">
        <f t="shared" si="16"/>
        <v>1558</v>
      </c>
      <c r="AU492" s="13">
        <f t="shared" si="15"/>
        <v>0</v>
      </c>
      <c r="AV492" s="68" t="str">
        <f>+IF(Tabla1[[#This Row],[NO CERT]]=0,"NO","SI")</f>
        <v>NO</v>
      </c>
      <c r="AZ492" t="s">
        <v>110</v>
      </c>
      <c r="BA492" t="s">
        <v>24</v>
      </c>
    </row>
    <row r="493" spans="1:53" x14ac:dyDescent="0.25">
      <c r="A493" s="15" t="s">
        <v>527</v>
      </c>
      <c r="B493" s="15" t="s">
        <v>318</v>
      </c>
      <c r="C493" s="16" t="s">
        <v>13</v>
      </c>
      <c r="D493" s="17" t="s">
        <v>661</v>
      </c>
      <c r="E493" s="18" t="s">
        <v>319</v>
      </c>
      <c r="F493" s="17" t="s">
        <v>320</v>
      </c>
      <c r="G493" s="17" t="s">
        <v>321</v>
      </c>
      <c r="H493" s="17" t="s">
        <v>489</v>
      </c>
      <c r="I493" s="18" t="s">
        <v>452</v>
      </c>
      <c r="J493" s="18" t="s">
        <v>445</v>
      </c>
      <c r="K493" s="18" t="s">
        <v>556</v>
      </c>
      <c r="L493" s="17" t="s">
        <v>502</v>
      </c>
      <c r="M493" s="17" t="s">
        <v>648</v>
      </c>
      <c r="N493" s="19" t="s">
        <v>110</v>
      </c>
      <c r="O493" s="18" t="s">
        <v>502</v>
      </c>
      <c r="P493" s="18" t="s">
        <v>485</v>
      </c>
      <c r="Q493" s="18" t="s">
        <v>238</v>
      </c>
      <c r="R493" s="20" t="s">
        <v>26</v>
      </c>
      <c r="S493" s="11" t="s">
        <v>27</v>
      </c>
      <c r="T493" s="87">
        <v>0</v>
      </c>
      <c r="U493" s="87">
        <v>977</v>
      </c>
      <c r="V493" s="9"/>
      <c r="W493" s="88">
        <v>937</v>
      </c>
      <c r="X493" s="23">
        <v>0.95905834186284544</v>
      </c>
      <c r="Y493" s="89">
        <v>40</v>
      </c>
      <c r="Z493" s="21"/>
      <c r="AA493" s="89">
        <v>937</v>
      </c>
      <c r="AB493" s="89">
        <v>490</v>
      </c>
      <c r="AC493" s="21"/>
      <c r="AD493" s="22">
        <v>490</v>
      </c>
      <c r="AE493" s="23">
        <v>0.50153531218014324</v>
      </c>
      <c r="AF493" s="89">
        <v>447</v>
      </c>
      <c r="AG493" s="10">
        <v>0</v>
      </c>
      <c r="AH493" s="10">
        <v>0</v>
      </c>
      <c r="AI493" s="10">
        <v>77</v>
      </c>
      <c r="AJ493" s="10">
        <v>176</v>
      </c>
      <c r="AK493" s="10">
        <v>30</v>
      </c>
      <c r="AL493" s="10">
        <v>0</v>
      </c>
      <c r="AM493" s="10">
        <v>140</v>
      </c>
      <c r="AN493" s="10">
        <v>0</v>
      </c>
      <c r="AO493" s="10">
        <v>67</v>
      </c>
      <c r="AP493" s="10">
        <v>0</v>
      </c>
      <c r="AQ493" s="10">
        <v>110.80000000000001</v>
      </c>
      <c r="AR493" s="10">
        <v>166.2</v>
      </c>
      <c r="AS493" s="10">
        <v>210</v>
      </c>
      <c r="AT493" s="13">
        <f t="shared" si="16"/>
        <v>977</v>
      </c>
      <c r="AU493" s="13">
        <f t="shared" si="15"/>
        <v>0</v>
      </c>
      <c r="AV493" s="68" t="str">
        <f>+IF(Tabla1[[#This Row],[NO CERT]]=0,"NO","SI")</f>
        <v>SI</v>
      </c>
      <c r="AZ493" t="s">
        <v>110</v>
      </c>
      <c r="BA493" t="s">
        <v>26</v>
      </c>
    </row>
    <row r="494" spans="1:53" x14ac:dyDescent="0.25">
      <c r="A494" s="15" t="s">
        <v>527</v>
      </c>
      <c r="B494" s="15" t="s">
        <v>318</v>
      </c>
      <c r="C494" s="16" t="s">
        <v>13</v>
      </c>
      <c r="D494" s="17" t="s">
        <v>661</v>
      </c>
      <c r="E494" s="18" t="s">
        <v>319</v>
      </c>
      <c r="F494" s="17" t="s">
        <v>320</v>
      </c>
      <c r="G494" s="17" t="s">
        <v>321</v>
      </c>
      <c r="H494" s="17" t="s">
        <v>489</v>
      </c>
      <c r="I494" s="18" t="s">
        <v>448</v>
      </c>
      <c r="J494" s="18" t="s">
        <v>440</v>
      </c>
      <c r="K494" s="18" t="s">
        <v>556</v>
      </c>
      <c r="L494" s="17" t="s">
        <v>502</v>
      </c>
      <c r="M494" s="17" t="s">
        <v>648</v>
      </c>
      <c r="N494" s="19" t="s">
        <v>110</v>
      </c>
      <c r="O494" s="18" t="s">
        <v>502</v>
      </c>
      <c r="P494" s="18" t="s">
        <v>485</v>
      </c>
      <c r="Q494" s="18" t="s">
        <v>243</v>
      </c>
      <c r="R494" s="20" t="s">
        <v>30</v>
      </c>
      <c r="S494" s="11" t="s">
        <v>31</v>
      </c>
      <c r="T494" s="87">
        <v>0</v>
      </c>
      <c r="U494" s="87">
        <v>5500</v>
      </c>
      <c r="V494" s="9"/>
      <c r="W494" s="88">
        <v>5500</v>
      </c>
      <c r="X494" s="23">
        <v>1</v>
      </c>
      <c r="Y494" s="89">
        <v>0</v>
      </c>
      <c r="Z494" s="21"/>
      <c r="AA494" s="89">
        <v>5500</v>
      </c>
      <c r="AB494" s="89">
        <v>5500</v>
      </c>
      <c r="AC494" s="21"/>
      <c r="AD494" s="22">
        <v>4000</v>
      </c>
      <c r="AE494" s="23">
        <v>0.72727272727272729</v>
      </c>
      <c r="AF494" s="89">
        <v>1500</v>
      </c>
      <c r="AG494" s="10">
        <v>0</v>
      </c>
      <c r="AH494" s="10">
        <v>500</v>
      </c>
      <c r="AI494" s="10">
        <v>500</v>
      </c>
      <c r="AJ494" s="10">
        <v>500</v>
      </c>
      <c r="AK494" s="10">
        <v>500</v>
      </c>
      <c r="AL494" s="10">
        <v>500</v>
      </c>
      <c r="AM494" s="10">
        <v>500</v>
      </c>
      <c r="AN494" s="10">
        <v>500</v>
      </c>
      <c r="AO494" s="10">
        <v>500</v>
      </c>
      <c r="AP494" s="10">
        <v>0</v>
      </c>
      <c r="AQ494" s="10">
        <v>450</v>
      </c>
      <c r="AR494" s="10">
        <v>450</v>
      </c>
      <c r="AS494" s="10">
        <v>600</v>
      </c>
      <c r="AT494" s="13">
        <f t="shared" si="16"/>
        <v>5500</v>
      </c>
      <c r="AU494" s="13">
        <f t="shared" si="15"/>
        <v>0</v>
      </c>
      <c r="AV494" s="68" t="str">
        <f>+IF(Tabla1[[#This Row],[NO CERT]]=0,"NO","SI")</f>
        <v>NO</v>
      </c>
      <c r="AZ494" t="s">
        <v>110</v>
      </c>
      <c r="BA494" t="s">
        <v>30</v>
      </c>
    </row>
    <row r="495" spans="1:53" x14ac:dyDescent="0.25">
      <c r="A495" s="15" t="s">
        <v>527</v>
      </c>
      <c r="B495" s="15" t="s">
        <v>318</v>
      </c>
      <c r="C495" s="16" t="s">
        <v>13</v>
      </c>
      <c r="D495" s="17" t="s">
        <v>661</v>
      </c>
      <c r="E495" s="18" t="s">
        <v>319</v>
      </c>
      <c r="F495" s="17" t="s">
        <v>320</v>
      </c>
      <c r="G495" s="17" t="s">
        <v>321</v>
      </c>
      <c r="H495" s="17" t="s">
        <v>489</v>
      </c>
      <c r="I495" s="18" t="s">
        <v>452</v>
      </c>
      <c r="J495" s="18" t="s">
        <v>445</v>
      </c>
      <c r="K495" s="18" t="s">
        <v>556</v>
      </c>
      <c r="L495" s="17" t="s">
        <v>502</v>
      </c>
      <c r="M495" s="17" t="s">
        <v>648</v>
      </c>
      <c r="N495" s="19" t="s">
        <v>110</v>
      </c>
      <c r="O495" s="18" t="s">
        <v>502</v>
      </c>
      <c r="P495" s="18" t="s">
        <v>485</v>
      </c>
      <c r="Q495" s="18" t="s">
        <v>244</v>
      </c>
      <c r="R495" s="20" t="s">
        <v>70</v>
      </c>
      <c r="S495" s="11" t="s">
        <v>71</v>
      </c>
      <c r="T495" s="87">
        <v>1000</v>
      </c>
      <c r="U495" s="87">
        <v>1000</v>
      </c>
      <c r="V495" s="9"/>
      <c r="W495" s="88">
        <v>109</v>
      </c>
      <c r="X495" s="23">
        <v>0.109</v>
      </c>
      <c r="Y495" s="89">
        <v>891</v>
      </c>
      <c r="Z495" s="21"/>
      <c r="AA495" s="89">
        <v>109</v>
      </c>
      <c r="AB495" s="89">
        <v>15</v>
      </c>
      <c r="AC495" s="21"/>
      <c r="AD495" s="22">
        <v>15</v>
      </c>
      <c r="AE495" s="23">
        <v>1.4999999999999999E-2</v>
      </c>
      <c r="AF495" s="89">
        <v>94</v>
      </c>
      <c r="AG495" s="10">
        <v>0</v>
      </c>
      <c r="AH495" s="10">
        <v>0</v>
      </c>
      <c r="AI495" s="10">
        <v>0</v>
      </c>
      <c r="AJ495" s="10">
        <v>0</v>
      </c>
      <c r="AK495" s="10">
        <v>15</v>
      </c>
      <c r="AL495" s="10">
        <v>0</v>
      </c>
      <c r="AM495" s="10">
        <v>0</v>
      </c>
      <c r="AN495" s="10">
        <v>0</v>
      </c>
      <c r="AO495" s="10">
        <v>0</v>
      </c>
      <c r="AP495" s="10">
        <v>100</v>
      </c>
      <c r="AQ495" s="10">
        <v>100</v>
      </c>
      <c r="AR495" s="10">
        <v>100</v>
      </c>
      <c r="AS495" s="10">
        <v>685</v>
      </c>
      <c r="AT495" s="13">
        <f t="shared" si="16"/>
        <v>1000</v>
      </c>
      <c r="AU495" s="13">
        <f t="shared" si="15"/>
        <v>0</v>
      </c>
      <c r="AV495" s="68" t="str">
        <f>+IF(Tabla1[[#This Row],[NO CERT]]=0,"NO","SI")</f>
        <v>SI</v>
      </c>
      <c r="AZ495" t="s">
        <v>110</v>
      </c>
      <c r="BA495" t="s">
        <v>70</v>
      </c>
    </row>
    <row r="496" spans="1:53" x14ac:dyDescent="0.25">
      <c r="A496" s="15" t="s">
        <v>527</v>
      </c>
      <c r="B496" s="15" t="s">
        <v>318</v>
      </c>
      <c r="C496" s="16" t="s">
        <v>13</v>
      </c>
      <c r="D496" s="17" t="s">
        <v>661</v>
      </c>
      <c r="E496" s="18" t="s">
        <v>319</v>
      </c>
      <c r="F496" s="17" t="s">
        <v>320</v>
      </c>
      <c r="G496" s="17" t="s">
        <v>321</v>
      </c>
      <c r="H496" s="17" t="s">
        <v>489</v>
      </c>
      <c r="I496" s="18" t="s">
        <v>469</v>
      </c>
      <c r="J496" s="18" t="s">
        <v>445</v>
      </c>
      <c r="K496" s="18" t="s">
        <v>556</v>
      </c>
      <c r="L496" s="17" t="s">
        <v>502</v>
      </c>
      <c r="M496" s="17" t="s">
        <v>648</v>
      </c>
      <c r="N496" s="19" t="s">
        <v>110</v>
      </c>
      <c r="O496" s="18" t="s">
        <v>502</v>
      </c>
      <c r="P496" s="18" t="s">
        <v>485</v>
      </c>
      <c r="Q496" s="18" t="s">
        <v>248</v>
      </c>
      <c r="R496" s="20" t="s">
        <v>32</v>
      </c>
      <c r="S496" s="11" t="s">
        <v>33</v>
      </c>
      <c r="T496" s="87">
        <v>108000</v>
      </c>
      <c r="U496" s="87">
        <v>108000</v>
      </c>
      <c r="V496" s="9"/>
      <c r="W496" s="88">
        <v>88904.83</v>
      </c>
      <c r="X496" s="23">
        <v>0.82319287037037037</v>
      </c>
      <c r="Y496" s="89">
        <v>19095.169999999998</v>
      </c>
      <c r="Z496" s="21"/>
      <c r="AA496" s="89">
        <v>88904.83</v>
      </c>
      <c r="AB496" s="89">
        <v>88904.83</v>
      </c>
      <c r="AC496" s="21"/>
      <c r="AD496" s="22">
        <v>71123.839999999997</v>
      </c>
      <c r="AE496" s="23">
        <v>0.65855407407407407</v>
      </c>
      <c r="AF496" s="89">
        <v>17780.990000000005</v>
      </c>
      <c r="AG496" s="10">
        <v>0</v>
      </c>
      <c r="AH496" s="10">
        <v>17780.96</v>
      </c>
      <c r="AI496" s="10">
        <v>8890.48</v>
      </c>
      <c r="AJ496" s="10">
        <v>8890.48</v>
      </c>
      <c r="AK496" s="10">
        <v>0</v>
      </c>
      <c r="AL496" s="10">
        <v>17780.96</v>
      </c>
      <c r="AM496" s="10">
        <v>0</v>
      </c>
      <c r="AN496" s="10">
        <v>17780.96</v>
      </c>
      <c r="AO496" s="10">
        <v>0</v>
      </c>
      <c r="AP496" s="10">
        <v>9000</v>
      </c>
      <c r="AQ496" s="10">
        <v>9000</v>
      </c>
      <c r="AR496" s="10">
        <v>9000</v>
      </c>
      <c r="AS496" s="10">
        <v>9876.1600000000035</v>
      </c>
      <c r="AT496" s="13">
        <f t="shared" si="16"/>
        <v>108000</v>
      </c>
      <c r="AU496" s="13">
        <f t="shared" si="15"/>
        <v>0</v>
      </c>
      <c r="AV496" s="68" t="str">
        <f>+IF(Tabla1[[#This Row],[NO CERT]]=0,"NO","SI")</f>
        <v>SI</v>
      </c>
      <c r="AZ496" t="s">
        <v>110</v>
      </c>
      <c r="BA496" t="s">
        <v>32</v>
      </c>
    </row>
    <row r="497" spans="1:53" x14ac:dyDescent="0.25">
      <c r="A497" s="15" t="s">
        <v>527</v>
      </c>
      <c r="B497" s="15" t="s">
        <v>318</v>
      </c>
      <c r="C497" s="16" t="s">
        <v>13</v>
      </c>
      <c r="D497" s="17" t="s">
        <v>661</v>
      </c>
      <c r="E497" s="18" t="s">
        <v>319</v>
      </c>
      <c r="F497" s="17" t="s">
        <v>320</v>
      </c>
      <c r="G497" s="17" t="s">
        <v>321</v>
      </c>
      <c r="H497" s="17" t="s">
        <v>489</v>
      </c>
      <c r="I497" s="18" t="s">
        <v>449</v>
      </c>
      <c r="J497" s="18" t="s">
        <v>440</v>
      </c>
      <c r="K497" s="18" t="s">
        <v>556</v>
      </c>
      <c r="L497" s="17" t="s">
        <v>502</v>
      </c>
      <c r="M497" s="17" t="s">
        <v>648</v>
      </c>
      <c r="N497" s="19" t="s">
        <v>110</v>
      </c>
      <c r="O497" s="18" t="s">
        <v>502</v>
      </c>
      <c r="P497" s="18" t="s">
        <v>485</v>
      </c>
      <c r="Q497" s="18" t="s">
        <v>361</v>
      </c>
      <c r="R497" s="20" t="s">
        <v>360</v>
      </c>
      <c r="S497" s="11" t="s">
        <v>359</v>
      </c>
      <c r="T497" s="87">
        <v>0</v>
      </c>
      <c r="U497" s="87">
        <v>7800</v>
      </c>
      <c r="V497" s="9"/>
      <c r="W497" s="88">
        <v>5200</v>
      </c>
      <c r="X497" s="23">
        <v>0.66666666666666663</v>
      </c>
      <c r="Y497" s="89">
        <v>2600</v>
      </c>
      <c r="Z497" s="21"/>
      <c r="AA497" s="89">
        <v>5200</v>
      </c>
      <c r="AB497" s="89">
        <v>5200</v>
      </c>
      <c r="AC497" s="21"/>
      <c r="AD497" s="22">
        <v>3900</v>
      </c>
      <c r="AE497" s="23">
        <v>0.5</v>
      </c>
      <c r="AF497" s="89">
        <v>1300</v>
      </c>
      <c r="AG497" s="10">
        <v>0</v>
      </c>
      <c r="AH497" s="10">
        <v>0</v>
      </c>
      <c r="AI497" s="10">
        <v>0</v>
      </c>
      <c r="AJ497" s="10">
        <v>0</v>
      </c>
      <c r="AK497" s="10">
        <v>0</v>
      </c>
      <c r="AL497" s="10">
        <v>1300</v>
      </c>
      <c r="AM497" s="10">
        <v>1300</v>
      </c>
      <c r="AN497" s="10">
        <v>0</v>
      </c>
      <c r="AO497" s="10">
        <v>1300</v>
      </c>
      <c r="AP497" s="10">
        <v>3900</v>
      </c>
      <c r="AQ497" s="10">
        <v>0</v>
      </c>
      <c r="AR497" s="10">
        <v>0</v>
      </c>
      <c r="AS497" s="10">
        <v>0</v>
      </c>
      <c r="AT497" s="13">
        <f t="shared" si="16"/>
        <v>7800</v>
      </c>
      <c r="AU497" s="13">
        <f t="shared" si="15"/>
        <v>0</v>
      </c>
      <c r="AV497" s="68" t="str">
        <f>+IF(Tabla1[[#This Row],[NO CERT]]=0,"NO","SI")</f>
        <v>SI</v>
      </c>
      <c r="AZ497" t="s">
        <v>110</v>
      </c>
      <c r="BA497" t="s">
        <v>360</v>
      </c>
    </row>
    <row r="498" spans="1:53" x14ac:dyDescent="0.25">
      <c r="A498" s="15" t="s">
        <v>527</v>
      </c>
      <c r="B498" s="15" t="s">
        <v>318</v>
      </c>
      <c r="C498" s="16" t="s">
        <v>13</v>
      </c>
      <c r="D498" s="17" t="s">
        <v>661</v>
      </c>
      <c r="E498" s="18" t="s">
        <v>319</v>
      </c>
      <c r="F498" s="17" t="s">
        <v>320</v>
      </c>
      <c r="G498" s="17" t="s">
        <v>321</v>
      </c>
      <c r="H498" s="17" t="s">
        <v>489</v>
      </c>
      <c r="I498" s="18" t="s">
        <v>449</v>
      </c>
      <c r="J498" s="18" t="s">
        <v>440</v>
      </c>
      <c r="K498" s="18" t="s">
        <v>556</v>
      </c>
      <c r="L498" s="17" t="s">
        <v>502</v>
      </c>
      <c r="M498" s="17" t="s">
        <v>648</v>
      </c>
      <c r="N498" s="19" t="s">
        <v>110</v>
      </c>
      <c r="O498" s="18" t="s">
        <v>502</v>
      </c>
      <c r="P498" s="18" t="s">
        <v>485</v>
      </c>
      <c r="Q498" s="18" t="s">
        <v>249</v>
      </c>
      <c r="R498" s="20" t="s">
        <v>34</v>
      </c>
      <c r="S498" s="11" t="s">
        <v>19</v>
      </c>
      <c r="T498" s="87">
        <v>10500</v>
      </c>
      <c r="U498" s="87">
        <v>10500</v>
      </c>
      <c r="V498" s="9"/>
      <c r="W498" s="88">
        <v>6000</v>
      </c>
      <c r="X498" s="23">
        <v>0.5714285714285714</v>
      </c>
      <c r="Y498" s="89">
        <v>4500</v>
      </c>
      <c r="Z498" s="21"/>
      <c r="AA498" s="89">
        <v>6000</v>
      </c>
      <c r="AB498" s="89">
        <v>6000</v>
      </c>
      <c r="AC498" s="21"/>
      <c r="AD498" s="22">
        <v>6000</v>
      </c>
      <c r="AE498" s="23">
        <v>0.5714285714285714</v>
      </c>
      <c r="AF498" s="89">
        <v>0</v>
      </c>
      <c r="AG498" s="10">
        <v>0</v>
      </c>
      <c r="AH498" s="10">
        <v>0</v>
      </c>
      <c r="AI498" s="10">
        <v>0</v>
      </c>
      <c r="AJ498" s="10">
        <v>0</v>
      </c>
      <c r="AK498" s="10">
        <v>0</v>
      </c>
      <c r="AL498" s="10">
        <v>0</v>
      </c>
      <c r="AM498" s="10">
        <v>0</v>
      </c>
      <c r="AN498" s="10">
        <v>6000</v>
      </c>
      <c r="AO498" s="10">
        <v>0</v>
      </c>
      <c r="AP498" s="10">
        <v>2500</v>
      </c>
      <c r="AQ498" s="10">
        <v>2000</v>
      </c>
      <c r="AR498" s="10">
        <v>0</v>
      </c>
      <c r="AS498" s="10">
        <v>0</v>
      </c>
      <c r="AT498" s="13">
        <f t="shared" si="16"/>
        <v>10500</v>
      </c>
      <c r="AU498" s="13">
        <f t="shared" si="15"/>
        <v>0</v>
      </c>
      <c r="AV498" s="68" t="str">
        <f>+IF(Tabla1[[#This Row],[NO CERT]]=0,"NO","SI")</f>
        <v>SI</v>
      </c>
      <c r="AZ498" t="s">
        <v>110</v>
      </c>
      <c r="BA498" t="s">
        <v>34</v>
      </c>
    </row>
    <row r="499" spans="1:53" x14ac:dyDescent="0.25">
      <c r="A499" s="15" t="s">
        <v>527</v>
      </c>
      <c r="B499" s="15" t="s">
        <v>318</v>
      </c>
      <c r="C499" s="16" t="s">
        <v>13</v>
      </c>
      <c r="D499" s="17" t="s">
        <v>661</v>
      </c>
      <c r="E499" s="18" t="s">
        <v>319</v>
      </c>
      <c r="F499" s="17" t="s">
        <v>320</v>
      </c>
      <c r="G499" s="17" t="s">
        <v>321</v>
      </c>
      <c r="H499" s="17" t="s">
        <v>489</v>
      </c>
      <c r="I499" s="18" t="s">
        <v>465</v>
      </c>
      <c r="J499" s="18" t="s">
        <v>440</v>
      </c>
      <c r="K499" s="18" t="s">
        <v>556</v>
      </c>
      <c r="L499" s="17" t="s">
        <v>502</v>
      </c>
      <c r="M499" s="17" t="s">
        <v>648</v>
      </c>
      <c r="N499" s="19" t="s">
        <v>110</v>
      </c>
      <c r="O499" s="18" t="s">
        <v>502</v>
      </c>
      <c r="P499" s="18" t="s">
        <v>485</v>
      </c>
      <c r="Q499" s="18" t="s">
        <v>229</v>
      </c>
      <c r="R499" s="20" t="s">
        <v>39</v>
      </c>
      <c r="S499" s="11" t="s">
        <v>40</v>
      </c>
      <c r="T499" s="87">
        <v>18000</v>
      </c>
      <c r="U499" s="87">
        <v>32690</v>
      </c>
      <c r="V499" s="9"/>
      <c r="W499" s="88">
        <v>18300</v>
      </c>
      <c r="X499" s="23">
        <v>0.55980422147445708</v>
      </c>
      <c r="Y499" s="89">
        <v>14390</v>
      </c>
      <c r="Z499" s="21"/>
      <c r="AA499" s="89">
        <v>18300</v>
      </c>
      <c r="AB499" s="89">
        <v>18060</v>
      </c>
      <c r="AC499" s="21"/>
      <c r="AD499" s="22">
        <v>18060</v>
      </c>
      <c r="AE499" s="23">
        <v>0.55246252676659524</v>
      </c>
      <c r="AF499" s="89">
        <v>240</v>
      </c>
      <c r="AG499" s="10">
        <v>0</v>
      </c>
      <c r="AH499" s="10">
        <v>2250</v>
      </c>
      <c r="AI499" s="10">
        <v>1320</v>
      </c>
      <c r="AJ499" s="10">
        <v>4230</v>
      </c>
      <c r="AK499" s="10">
        <v>3490</v>
      </c>
      <c r="AL499" s="10">
        <v>2200</v>
      </c>
      <c r="AM499" s="10">
        <v>2300</v>
      </c>
      <c r="AN499" s="10">
        <v>2200</v>
      </c>
      <c r="AO499" s="10">
        <v>70</v>
      </c>
      <c r="AP499" s="10">
        <v>0</v>
      </c>
      <c r="AQ499" s="10">
        <v>3675</v>
      </c>
      <c r="AR499" s="10">
        <v>3675</v>
      </c>
      <c r="AS499" s="10">
        <v>7280</v>
      </c>
      <c r="AT499" s="13">
        <f t="shared" si="16"/>
        <v>32690</v>
      </c>
      <c r="AU499" s="13">
        <f t="shared" si="15"/>
        <v>0</v>
      </c>
      <c r="AV499" s="68" t="str">
        <f>+IF(Tabla1[[#This Row],[NO CERT]]=0,"NO","SI")</f>
        <v>SI</v>
      </c>
      <c r="AZ499" t="s">
        <v>110</v>
      </c>
      <c r="BA499" t="s">
        <v>39</v>
      </c>
    </row>
    <row r="500" spans="1:53" x14ac:dyDescent="0.25">
      <c r="A500" s="15" t="s">
        <v>527</v>
      </c>
      <c r="B500" s="15" t="s">
        <v>318</v>
      </c>
      <c r="C500" s="16" t="s">
        <v>13</v>
      </c>
      <c r="D500" s="17" t="s">
        <v>661</v>
      </c>
      <c r="E500" s="18" t="s">
        <v>319</v>
      </c>
      <c r="F500" s="17" t="s">
        <v>320</v>
      </c>
      <c r="G500" s="17" t="s">
        <v>321</v>
      </c>
      <c r="H500" s="17" t="s">
        <v>489</v>
      </c>
      <c r="I500" s="18" t="s">
        <v>450</v>
      </c>
      <c r="J500" s="18" t="s">
        <v>445</v>
      </c>
      <c r="K500" s="18" t="s">
        <v>556</v>
      </c>
      <c r="L500" s="17" t="s">
        <v>502</v>
      </c>
      <c r="M500" s="17" t="s">
        <v>648</v>
      </c>
      <c r="N500" s="19" t="s">
        <v>110</v>
      </c>
      <c r="O500" s="18" t="s">
        <v>502</v>
      </c>
      <c r="P500" s="18" t="s">
        <v>485</v>
      </c>
      <c r="Q500" s="18" t="s">
        <v>655</v>
      </c>
      <c r="R500" s="20" t="s">
        <v>41</v>
      </c>
      <c r="S500" s="11" t="s">
        <v>657</v>
      </c>
      <c r="T500" s="87">
        <v>0</v>
      </c>
      <c r="U500" s="87">
        <v>22500</v>
      </c>
      <c r="V500" s="9"/>
      <c r="W500" s="88">
        <v>22500</v>
      </c>
      <c r="X500" s="23">
        <v>1</v>
      </c>
      <c r="Y500" s="89">
        <v>0</v>
      </c>
      <c r="Z500" s="21"/>
      <c r="AA500" s="89">
        <v>22500</v>
      </c>
      <c r="AB500" s="89">
        <v>22500</v>
      </c>
      <c r="AC500" s="21"/>
      <c r="AD500" s="22">
        <v>20000</v>
      </c>
      <c r="AE500" s="23">
        <v>0.88888888888888884</v>
      </c>
      <c r="AF500" s="89">
        <v>2500</v>
      </c>
      <c r="AG500" s="10">
        <v>0</v>
      </c>
      <c r="AH500" s="10">
        <v>0</v>
      </c>
      <c r="AI500" s="10">
        <v>2500</v>
      </c>
      <c r="AJ500" s="10">
        <v>2500</v>
      </c>
      <c r="AK500" s="10">
        <v>5000</v>
      </c>
      <c r="AL500" s="10">
        <v>2500</v>
      </c>
      <c r="AM500" s="10">
        <v>5000</v>
      </c>
      <c r="AN500" s="10">
        <v>0</v>
      </c>
      <c r="AO500" s="10">
        <v>2500</v>
      </c>
      <c r="AP500" s="10">
        <v>0</v>
      </c>
      <c r="AQ500" s="10">
        <v>2500</v>
      </c>
      <c r="AR500" s="10">
        <v>0</v>
      </c>
      <c r="AS500" s="10">
        <v>0</v>
      </c>
      <c r="AT500" s="13">
        <f t="shared" si="16"/>
        <v>22500</v>
      </c>
      <c r="AU500" s="13">
        <f t="shared" si="15"/>
        <v>0</v>
      </c>
      <c r="AV500" s="68" t="str">
        <f>+IF(Tabla1[[#This Row],[NO CERT]]=0,"NO","SI")</f>
        <v>NO</v>
      </c>
      <c r="AZ500" t="s">
        <v>110</v>
      </c>
      <c r="BA500" t="s">
        <v>41</v>
      </c>
    </row>
    <row r="501" spans="1:53" x14ac:dyDescent="0.25">
      <c r="A501" s="15" t="s">
        <v>317</v>
      </c>
      <c r="B501" s="15" t="s">
        <v>318</v>
      </c>
      <c r="C501" s="16" t="s">
        <v>13</v>
      </c>
      <c r="D501" s="17" t="s">
        <v>661</v>
      </c>
      <c r="E501" s="18" t="s">
        <v>322</v>
      </c>
      <c r="F501" s="17" t="s">
        <v>483</v>
      </c>
      <c r="G501" s="17" t="s">
        <v>484</v>
      </c>
      <c r="H501" s="17" t="s">
        <v>489</v>
      </c>
      <c r="I501" s="18" t="s">
        <v>451</v>
      </c>
      <c r="J501" s="18" t="s">
        <v>445</v>
      </c>
      <c r="K501" s="18" t="s">
        <v>481</v>
      </c>
      <c r="L501" s="17" t="s">
        <v>512</v>
      </c>
      <c r="M501" s="17" t="s">
        <v>687</v>
      </c>
      <c r="N501" s="19" t="s">
        <v>111</v>
      </c>
      <c r="O501" s="18" t="s">
        <v>437</v>
      </c>
      <c r="P501" s="18" t="s">
        <v>486</v>
      </c>
      <c r="Q501" s="18" t="s">
        <v>267</v>
      </c>
      <c r="R501" s="20" t="s">
        <v>158</v>
      </c>
      <c r="S501" s="11" t="s">
        <v>159</v>
      </c>
      <c r="T501" s="87">
        <v>168510000</v>
      </c>
      <c r="U501" s="87">
        <v>5426509</v>
      </c>
      <c r="V501" s="9"/>
      <c r="W501" s="88">
        <v>5007937</v>
      </c>
      <c r="X501" s="23">
        <v>0.92286532649259401</v>
      </c>
      <c r="Y501" s="89">
        <v>418572</v>
      </c>
      <c r="Z501" s="21"/>
      <c r="AA501" s="89">
        <v>4536245.72</v>
      </c>
      <c r="AB501" s="89">
        <v>4536245.7200000007</v>
      </c>
      <c r="AC501" s="21"/>
      <c r="AD501" s="22">
        <v>4536245.72</v>
      </c>
      <c r="AE501" s="23">
        <v>0.83594180346885993</v>
      </c>
      <c r="AF501" s="89">
        <v>471691.28000000026</v>
      </c>
      <c r="AG501" s="10">
        <v>0</v>
      </c>
      <c r="AH501" s="10">
        <v>0</v>
      </c>
      <c r="AI501" s="10">
        <v>0</v>
      </c>
      <c r="AJ501" s="10">
        <v>0</v>
      </c>
      <c r="AK501" s="10">
        <v>0</v>
      </c>
      <c r="AL501" s="10">
        <v>2911303</v>
      </c>
      <c r="AM501" s="10">
        <v>1647905</v>
      </c>
      <c r="AN501" s="10">
        <v>-14278.44</v>
      </c>
      <c r="AO501" s="10">
        <v>-8683.84</v>
      </c>
      <c r="AP501" s="10">
        <v>0</v>
      </c>
      <c r="AQ501" s="10">
        <v>0</v>
      </c>
      <c r="AR501" s="10">
        <v>890263.28000000026</v>
      </c>
      <c r="AS501" s="10">
        <v>0</v>
      </c>
      <c r="AT501" s="13">
        <f t="shared" si="16"/>
        <v>5426509</v>
      </c>
      <c r="AU501" s="13">
        <f t="shared" si="15"/>
        <v>0</v>
      </c>
      <c r="AV501" s="68" t="str">
        <f>+IF(Tabla1[[#This Row],[NO CERT]]=0,"NO","SI")</f>
        <v>SI</v>
      </c>
      <c r="AZ501" t="s">
        <v>111</v>
      </c>
      <c r="BA501" t="s">
        <v>158</v>
      </c>
    </row>
    <row r="502" spans="1:53" x14ac:dyDescent="0.25">
      <c r="A502" s="15" t="s">
        <v>317</v>
      </c>
      <c r="B502" s="15" t="s">
        <v>318</v>
      </c>
      <c r="C502" s="16" t="s">
        <v>13</v>
      </c>
      <c r="D502" s="17" t="s">
        <v>661</v>
      </c>
      <c r="E502" s="18" t="s">
        <v>322</v>
      </c>
      <c r="F502" s="17" t="s">
        <v>483</v>
      </c>
      <c r="G502" s="17" t="s">
        <v>484</v>
      </c>
      <c r="H502" s="17" t="s">
        <v>489</v>
      </c>
      <c r="I502" s="18" t="s">
        <v>670</v>
      </c>
      <c r="J502" s="18" t="s">
        <v>445</v>
      </c>
      <c r="K502" s="18" t="s">
        <v>481</v>
      </c>
      <c r="L502" s="17" t="s">
        <v>512</v>
      </c>
      <c r="M502" s="17" t="s">
        <v>687</v>
      </c>
      <c r="N502" s="19" t="s">
        <v>111</v>
      </c>
      <c r="O502" s="18" t="s">
        <v>437</v>
      </c>
      <c r="P502" s="18" t="s">
        <v>656</v>
      </c>
      <c r="Q502" s="18" t="s">
        <v>383</v>
      </c>
      <c r="R502" s="20" t="s">
        <v>382</v>
      </c>
      <c r="S502" s="11" t="s">
        <v>159</v>
      </c>
      <c r="T502" s="87">
        <v>31000000</v>
      </c>
      <c r="U502" s="87">
        <v>31000000</v>
      </c>
      <c r="V502" s="9"/>
      <c r="W502" s="88">
        <v>31000000</v>
      </c>
      <c r="X502" s="23">
        <v>1</v>
      </c>
      <c r="Y502" s="89">
        <v>0</v>
      </c>
      <c r="Z502" s="21"/>
      <c r="AA502" s="89">
        <v>0</v>
      </c>
      <c r="AB502" s="89">
        <v>0</v>
      </c>
      <c r="AC502" s="21"/>
      <c r="AD502" s="22">
        <v>0</v>
      </c>
      <c r="AE502" s="23">
        <v>0</v>
      </c>
      <c r="AF502" s="89">
        <v>31000000</v>
      </c>
      <c r="AG502" s="10">
        <v>0</v>
      </c>
      <c r="AH502" s="10">
        <v>0</v>
      </c>
      <c r="AI502" s="10">
        <v>0</v>
      </c>
      <c r="AJ502" s="10">
        <v>0</v>
      </c>
      <c r="AK502" s="10">
        <v>0</v>
      </c>
      <c r="AL502" s="10">
        <v>0</v>
      </c>
      <c r="AM502" s="10">
        <v>0</v>
      </c>
      <c r="AN502" s="10">
        <v>0</v>
      </c>
      <c r="AO502" s="10">
        <v>0</v>
      </c>
      <c r="AP502" s="10">
        <v>0</v>
      </c>
      <c r="AQ502" s="10">
        <v>0</v>
      </c>
      <c r="AR502" s="10">
        <v>31000000</v>
      </c>
      <c r="AS502" s="10">
        <v>0</v>
      </c>
      <c r="AT502" s="13">
        <f t="shared" si="16"/>
        <v>31000000</v>
      </c>
      <c r="AU502" s="13">
        <f t="shared" si="15"/>
        <v>0</v>
      </c>
      <c r="AV502" s="68" t="str">
        <f>+IF(Tabla1[[#This Row],[NO CERT]]=0,"NO","SI")</f>
        <v>NO</v>
      </c>
      <c r="AZ502" t="s">
        <v>111</v>
      </c>
      <c r="BA502" t="s">
        <v>382</v>
      </c>
    </row>
    <row r="503" spans="1:53" x14ac:dyDescent="0.25">
      <c r="A503" s="15" t="s">
        <v>317</v>
      </c>
      <c r="B503" s="15" t="s">
        <v>318</v>
      </c>
      <c r="C503" s="16" t="s">
        <v>13</v>
      </c>
      <c r="D503" s="17" t="s">
        <v>661</v>
      </c>
      <c r="E503" s="18" t="s">
        <v>322</v>
      </c>
      <c r="F503" s="17" t="s">
        <v>323</v>
      </c>
      <c r="G503" s="17" t="s">
        <v>324</v>
      </c>
      <c r="H503" s="17" t="s">
        <v>489</v>
      </c>
      <c r="I503" s="18" t="s">
        <v>444</v>
      </c>
      <c r="J503" s="18" t="s">
        <v>440</v>
      </c>
      <c r="K503" s="18" t="s">
        <v>556</v>
      </c>
      <c r="L503" s="17" t="s">
        <v>493</v>
      </c>
      <c r="M503" s="17" t="s">
        <v>605</v>
      </c>
      <c r="N503" s="19" t="s">
        <v>112</v>
      </c>
      <c r="O503" s="18" t="s">
        <v>493</v>
      </c>
      <c r="P503" s="18" t="s">
        <v>651</v>
      </c>
      <c r="Q503" s="18" t="s">
        <v>652</v>
      </c>
      <c r="R503" s="20" t="s">
        <v>578</v>
      </c>
      <c r="S503" s="11" t="s">
        <v>581</v>
      </c>
      <c r="T503" s="87">
        <v>600</v>
      </c>
      <c r="U503" s="87">
        <v>600</v>
      </c>
      <c r="V503" s="9"/>
      <c r="W503" s="88">
        <v>600</v>
      </c>
      <c r="X503" s="23">
        <v>1</v>
      </c>
      <c r="Y503" s="89">
        <v>0</v>
      </c>
      <c r="Z503" s="21"/>
      <c r="AA503" s="89">
        <v>600</v>
      </c>
      <c r="AB503" s="89">
        <v>300</v>
      </c>
      <c r="AC503" s="21"/>
      <c r="AD503" s="22">
        <v>300</v>
      </c>
      <c r="AE503" s="23">
        <v>0.5</v>
      </c>
      <c r="AF503" s="89">
        <v>300</v>
      </c>
      <c r="AG503" s="10">
        <v>0</v>
      </c>
      <c r="AH503" s="10">
        <v>0</v>
      </c>
      <c r="AI503" s="10">
        <v>0</v>
      </c>
      <c r="AJ503" s="10">
        <v>0</v>
      </c>
      <c r="AK503" s="10">
        <v>0</v>
      </c>
      <c r="AL503" s="10">
        <v>0</v>
      </c>
      <c r="AM503" s="10">
        <v>300</v>
      </c>
      <c r="AN503" s="10">
        <v>0</v>
      </c>
      <c r="AO503" s="10">
        <v>0</v>
      </c>
      <c r="AP503" s="10">
        <v>0</v>
      </c>
      <c r="AQ503" s="10">
        <v>0</v>
      </c>
      <c r="AR503" s="10">
        <v>0</v>
      </c>
      <c r="AS503" s="10">
        <v>300</v>
      </c>
      <c r="AT503" s="13">
        <f t="shared" si="16"/>
        <v>600</v>
      </c>
      <c r="AU503" s="13">
        <f t="shared" si="15"/>
        <v>0</v>
      </c>
      <c r="AV503" s="68" t="str">
        <f>+IF(Tabla1[[#This Row],[NO CERT]]=0,"NO","SI")</f>
        <v>NO</v>
      </c>
      <c r="AZ503" t="s">
        <v>112</v>
      </c>
      <c r="BA503" t="s">
        <v>578</v>
      </c>
    </row>
    <row r="504" spans="1:53" x14ac:dyDescent="0.25">
      <c r="A504" s="15" t="s">
        <v>317</v>
      </c>
      <c r="B504" s="15" t="s">
        <v>318</v>
      </c>
      <c r="C504" s="16" t="s">
        <v>13</v>
      </c>
      <c r="D504" s="17" t="s">
        <v>661</v>
      </c>
      <c r="E504" s="18" t="s">
        <v>322</v>
      </c>
      <c r="F504" s="17" t="s">
        <v>323</v>
      </c>
      <c r="G504" s="17" t="s">
        <v>324</v>
      </c>
      <c r="H504" s="17" t="s">
        <v>489</v>
      </c>
      <c r="I504" s="18" t="s">
        <v>444</v>
      </c>
      <c r="J504" s="18" t="s">
        <v>440</v>
      </c>
      <c r="K504" s="18" t="s">
        <v>556</v>
      </c>
      <c r="L504" s="17" t="s">
        <v>493</v>
      </c>
      <c r="M504" s="17" t="s">
        <v>605</v>
      </c>
      <c r="N504" s="19" t="s">
        <v>112</v>
      </c>
      <c r="O504" s="18" t="s">
        <v>493</v>
      </c>
      <c r="P504" s="18" t="s">
        <v>651</v>
      </c>
      <c r="Q504" s="18" t="s">
        <v>660</v>
      </c>
      <c r="R504" s="20" t="s">
        <v>658</v>
      </c>
      <c r="S504" s="11" t="s">
        <v>659</v>
      </c>
      <c r="T504" s="87">
        <v>0</v>
      </c>
      <c r="U504" s="87">
        <v>39371</v>
      </c>
      <c r="V504" s="9"/>
      <c r="W504" s="88">
        <v>36045</v>
      </c>
      <c r="X504" s="23">
        <v>0.91552157679510304</v>
      </c>
      <c r="Y504" s="89">
        <v>3326</v>
      </c>
      <c r="Z504" s="21"/>
      <c r="AA504" s="89">
        <v>36045</v>
      </c>
      <c r="AB504" s="89">
        <v>25201.46</v>
      </c>
      <c r="AC504" s="21"/>
      <c r="AD504" s="22">
        <v>21587.27</v>
      </c>
      <c r="AE504" s="23">
        <v>0.54830382769043207</v>
      </c>
      <c r="AF504" s="89">
        <v>14457.73</v>
      </c>
      <c r="AG504" s="10">
        <v>3614.19</v>
      </c>
      <c r="AH504" s="10">
        <v>3614.19</v>
      </c>
      <c r="AI504" s="10">
        <v>2193.19</v>
      </c>
      <c r="AJ504" s="10">
        <v>1371.69</v>
      </c>
      <c r="AK504" s="10">
        <v>1296.94</v>
      </c>
      <c r="AL504" s="10">
        <v>2268.69</v>
      </c>
      <c r="AM504" s="10">
        <v>3614.19</v>
      </c>
      <c r="AN504" s="10">
        <v>3614.19</v>
      </c>
      <c r="AO504" s="10">
        <v>0</v>
      </c>
      <c r="AP504" s="10">
        <v>3614.19</v>
      </c>
      <c r="AQ504" s="10">
        <v>3614.19</v>
      </c>
      <c r="AR504" s="10">
        <v>3614.19</v>
      </c>
      <c r="AS504" s="10">
        <v>6941.1600000000035</v>
      </c>
      <c r="AT504" s="13">
        <f t="shared" si="16"/>
        <v>39371</v>
      </c>
      <c r="AU504" s="13">
        <f t="shared" si="15"/>
        <v>0</v>
      </c>
      <c r="AV504" s="68" t="str">
        <f>+IF(Tabla1[[#This Row],[NO CERT]]=0,"NO","SI")</f>
        <v>SI</v>
      </c>
      <c r="AZ504" t="s">
        <v>112</v>
      </c>
      <c r="BA504" t="s">
        <v>658</v>
      </c>
    </row>
    <row r="505" spans="1:53" x14ac:dyDescent="0.25">
      <c r="A505" s="15" t="s">
        <v>317</v>
      </c>
      <c r="B505" s="15" t="s">
        <v>318</v>
      </c>
      <c r="C505" s="16" t="s">
        <v>13</v>
      </c>
      <c r="D505" s="17" t="s">
        <v>661</v>
      </c>
      <c r="E505" s="18" t="s">
        <v>322</v>
      </c>
      <c r="F505" s="17" t="s">
        <v>323</v>
      </c>
      <c r="G505" s="17" t="s">
        <v>324</v>
      </c>
      <c r="H505" s="17" t="s">
        <v>489</v>
      </c>
      <c r="I505" s="18" t="s">
        <v>444</v>
      </c>
      <c r="J505" s="18" t="s">
        <v>440</v>
      </c>
      <c r="K505" s="18" t="s">
        <v>556</v>
      </c>
      <c r="L505" s="17" t="s">
        <v>493</v>
      </c>
      <c r="M505" s="17" t="s">
        <v>605</v>
      </c>
      <c r="N505" s="19" t="s">
        <v>112</v>
      </c>
      <c r="O505" s="18" t="s">
        <v>493</v>
      </c>
      <c r="P505" s="18" t="s">
        <v>651</v>
      </c>
      <c r="Q505" s="18" t="s">
        <v>653</v>
      </c>
      <c r="R505" s="20" t="s">
        <v>577</v>
      </c>
      <c r="S505" s="11" t="s">
        <v>580</v>
      </c>
      <c r="T505" s="87">
        <v>42780</v>
      </c>
      <c r="U505" s="87">
        <v>0</v>
      </c>
      <c r="V505" s="9"/>
      <c r="W505" s="88">
        <v>0</v>
      </c>
      <c r="X505" s="23">
        <v>0</v>
      </c>
      <c r="Y505" s="89">
        <v>0</v>
      </c>
      <c r="Z505" s="21"/>
      <c r="AA505" s="89">
        <v>0</v>
      </c>
      <c r="AB505" s="89">
        <v>0</v>
      </c>
      <c r="AC505" s="21"/>
      <c r="AD505" s="22">
        <v>0</v>
      </c>
      <c r="AE505" s="23">
        <v>0</v>
      </c>
      <c r="AF505" s="89">
        <v>0</v>
      </c>
      <c r="AG505" s="10">
        <v>0</v>
      </c>
      <c r="AH505" s="10">
        <v>0</v>
      </c>
      <c r="AI505" s="10">
        <v>0</v>
      </c>
      <c r="AJ505" s="10">
        <v>0</v>
      </c>
      <c r="AK505" s="10">
        <v>0</v>
      </c>
      <c r="AL505" s="10">
        <v>0</v>
      </c>
      <c r="AM505" s="10">
        <v>0</v>
      </c>
      <c r="AN505" s="10">
        <v>0</v>
      </c>
      <c r="AO505" s="10">
        <v>0</v>
      </c>
      <c r="AP505" s="10">
        <v>0</v>
      </c>
      <c r="AQ505" s="10">
        <v>0</v>
      </c>
      <c r="AR505" s="10">
        <v>0</v>
      </c>
      <c r="AS505" s="10">
        <v>0</v>
      </c>
      <c r="AT505" s="13">
        <f t="shared" si="16"/>
        <v>0</v>
      </c>
      <c r="AU505" s="13">
        <f t="shared" si="15"/>
        <v>0</v>
      </c>
      <c r="AV505" s="68" t="str">
        <f>+IF(Tabla1[[#This Row],[NO CERT]]=0,"NO","SI")</f>
        <v>NO</v>
      </c>
      <c r="AZ505" t="s">
        <v>112</v>
      </c>
      <c r="BA505" t="s">
        <v>577</v>
      </c>
    </row>
    <row r="506" spans="1:53" x14ac:dyDescent="0.25">
      <c r="A506" s="15" t="s">
        <v>317</v>
      </c>
      <c r="B506" s="15" t="s">
        <v>318</v>
      </c>
      <c r="C506" s="16" t="s">
        <v>13</v>
      </c>
      <c r="D506" s="17" t="s">
        <v>661</v>
      </c>
      <c r="E506" s="18" t="s">
        <v>322</v>
      </c>
      <c r="F506" s="17" t="s">
        <v>323</v>
      </c>
      <c r="G506" s="17" t="s">
        <v>324</v>
      </c>
      <c r="H506" s="17" t="s">
        <v>489</v>
      </c>
      <c r="I506" s="18" t="s">
        <v>444</v>
      </c>
      <c r="J506" s="18" t="s">
        <v>440</v>
      </c>
      <c r="K506" s="18" t="s">
        <v>556</v>
      </c>
      <c r="L506" s="17" t="s">
        <v>493</v>
      </c>
      <c r="M506" s="17" t="s">
        <v>605</v>
      </c>
      <c r="N506" s="19" t="s">
        <v>112</v>
      </c>
      <c r="O506" s="18" t="s">
        <v>493</v>
      </c>
      <c r="P506" s="18" t="s">
        <v>651</v>
      </c>
      <c r="Q506" s="18" t="s">
        <v>654</v>
      </c>
      <c r="R506" s="20" t="s">
        <v>579</v>
      </c>
      <c r="S506" s="11" t="s">
        <v>582</v>
      </c>
      <c r="T506" s="87">
        <v>2580</v>
      </c>
      <c r="U506" s="87">
        <v>2580</v>
      </c>
      <c r="V506" s="9"/>
      <c r="W506" s="88">
        <v>2311</v>
      </c>
      <c r="X506" s="23">
        <v>0.8957364341085271</v>
      </c>
      <c r="Y506" s="89">
        <v>269</v>
      </c>
      <c r="Z506" s="21"/>
      <c r="AA506" s="89">
        <v>2311</v>
      </c>
      <c r="AB506" s="89">
        <v>1684.6399999999999</v>
      </c>
      <c r="AC506" s="21"/>
      <c r="AD506" s="22">
        <v>1476.06</v>
      </c>
      <c r="AE506" s="23">
        <v>0.57211627906976747</v>
      </c>
      <c r="AF506" s="89">
        <v>834.94</v>
      </c>
      <c r="AG506" s="10">
        <v>208.58</v>
      </c>
      <c r="AH506" s="10">
        <v>208.58</v>
      </c>
      <c r="AI506" s="10">
        <v>197.39</v>
      </c>
      <c r="AJ506" s="10">
        <v>123.45</v>
      </c>
      <c r="AK506" s="10">
        <v>116.72</v>
      </c>
      <c r="AL506" s="10">
        <v>204.18</v>
      </c>
      <c r="AM506" s="10">
        <v>208.58</v>
      </c>
      <c r="AN506" s="10">
        <v>208.58</v>
      </c>
      <c r="AO506" s="10">
        <v>0</v>
      </c>
      <c r="AP506" s="10">
        <v>209</v>
      </c>
      <c r="AQ506" s="10">
        <v>209</v>
      </c>
      <c r="AR506" s="10">
        <v>209</v>
      </c>
      <c r="AS506" s="10">
        <v>476.94000000000005</v>
      </c>
      <c r="AT506" s="13">
        <f t="shared" si="16"/>
        <v>2580</v>
      </c>
      <c r="AU506" s="13">
        <f t="shared" si="15"/>
        <v>0</v>
      </c>
      <c r="AV506" s="68" t="str">
        <f>+IF(Tabla1[[#This Row],[NO CERT]]=0,"NO","SI")</f>
        <v>SI</v>
      </c>
      <c r="AZ506" t="s">
        <v>112</v>
      </c>
      <c r="BA506" t="s">
        <v>579</v>
      </c>
    </row>
    <row r="507" spans="1:53" x14ac:dyDescent="0.25">
      <c r="A507" s="15" t="s">
        <v>317</v>
      </c>
      <c r="B507" s="15" t="s">
        <v>318</v>
      </c>
      <c r="C507" s="16" t="s">
        <v>13</v>
      </c>
      <c r="D507" s="17" t="s">
        <v>661</v>
      </c>
      <c r="E507" s="18" t="s">
        <v>322</v>
      </c>
      <c r="F507" s="17" t="s">
        <v>323</v>
      </c>
      <c r="G507" s="17" t="s">
        <v>324</v>
      </c>
      <c r="H507" s="17" t="s">
        <v>489</v>
      </c>
      <c r="I507" s="18" t="s">
        <v>450</v>
      </c>
      <c r="J507" s="18" t="s">
        <v>445</v>
      </c>
      <c r="K507" s="18" t="s">
        <v>556</v>
      </c>
      <c r="L507" s="17" t="s">
        <v>493</v>
      </c>
      <c r="M507" s="17" t="s">
        <v>605</v>
      </c>
      <c r="N507" s="19" t="s">
        <v>112</v>
      </c>
      <c r="O507" s="18" t="s">
        <v>493</v>
      </c>
      <c r="P507" s="18" t="s">
        <v>485</v>
      </c>
      <c r="Q507" s="18" t="s">
        <v>655</v>
      </c>
      <c r="R507" s="20" t="s">
        <v>41</v>
      </c>
      <c r="S507" s="11" t="s">
        <v>657</v>
      </c>
      <c r="T507" s="87">
        <v>0</v>
      </c>
      <c r="U507" s="87">
        <v>22900</v>
      </c>
      <c r="V507" s="9"/>
      <c r="W507" s="88">
        <v>22900</v>
      </c>
      <c r="X507" s="23">
        <v>1</v>
      </c>
      <c r="Y507" s="89">
        <v>0</v>
      </c>
      <c r="Z507" s="21"/>
      <c r="AA507" s="89">
        <v>22900</v>
      </c>
      <c r="AB507" s="89">
        <v>22900</v>
      </c>
      <c r="AC507" s="21"/>
      <c r="AD507" s="22">
        <v>22900</v>
      </c>
      <c r="AE507" s="23">
        <v>1</v>
      </c>
      <c r="AF507" s="89">
        <v>0</v>
      </c>
      <c r="AG507" s="10">
        <v>0</v>
      </c>
      <c r="AH507" s="10">
        <v>0</v>
      </c>
      <c r="AI507" s="10">
        <v>0</v>
      </c>
      <c r="AJ507" s="10">
        <v>0</v>
      </c>
      <c r="AK507" s="10">
        <v>0</v>
      </c>
      <c r="AL507" s="10">
        <v>11700</v>
      </c>
      <c r="AM507" s="10">
        <v>0</v>
      </c>
      <c r="AN507" s="10">
        <v>11200</v>
      </c>
      <c r="AO507" s="10">
        <v>0</v>
      </c>
      <c r="AP507" s="10">
        <v>0</v>
      </c>
      <c r="AQ507" s="10">
        <v>0</v>
      </c>
      <c r="AR507" s="10">
        <v>0</v>
      </c>
      <c r="AS507" s="10">
        <v>0</v>
      </c>
      <c r="AT507" s="13">
        <f t="shared" ref="AT507:AT538" si="17">+SUM(AG507:AS507)</f>
        <v>22900</v>
      </c>
      <c r="AU507" s="13">
        <f t="shared" si="15"/>
        <v>0</v>
      </c>
      <c r="AV507" s="68" t="str">
        <f>+IF(Tabla1[[#This Row],[NO CERT]]=0,"NO","SI")</f>
        <v>NO</v>
      </c>
      <c r="AZ507" t="s">
        <v>112</v>
      </c>
      <c r="BA507" t="s">
        <v>41</v>
      </c>
    </row>
    <row r="508" spans="1:53" x14ac:dyDescent="0.25">
      <c r="A508" s="15" t="s">
        <v>317</v>
      </c>
      <c r="B508" s="15" t="s">
        <v>318</v>
      </c>
      <c r="C508" s="16" t="s">
        <v>13</v>
      </c>
      <c r="D508" s="17" t="s">
        <v>661</v>
      </c>
      <c r="E508" s="18" t="s">
        <v>322</v>
      </c>
      <c r="F508" s="17" t="s">
        <v>323</v>
      </c>
      <c r="G508" s="17" t="s">
        <v>324</v>
      </c>
      <c r="H508" s="17" t="s">
        <v>489</v>
      </c>
      <c r="I508" s="18" t="s">
        <v>444</v>
      </c>
      <c r="J508" s="18" t="s">
        <v>440</v>
      </c>
      <c r="K508" s="18" t="s">
        <v>556</v>
      </c>
      <c r="L508" s="17" t="s">
        <v>494</v>
      </c>
      <c r="M508" s="17" t="s">
        <v>607</v>
      </c>
      <c r="N508" s="19" t="s">
        <v>113</v>
      </c>
      <c r="O508" s="18" t="s">
        <v>494</v>
      </c>
      <c r="P508" s="18" t="s">
        <v>651</v>
      </c>
      <c r="Q508" s="18" t="s">
        <v>652</v>
      </c>
      <c r="R508" s="20" t="s">
        <v>578</v>
      </c>
      <c r="S508" s="11" t="s">
        <v>581</v>
      </c>
      <c r="T508" s="87">
        <v>1200</v>
      </c>
      <c r="U508" s="87">
        <v>1200</v>
      </c>
      <c r="V508" s="9"/>
      <c r="W508" s="88">
        <v>1200</v>
      </c>
      <c r="X508" s="23">
        <v>1</v>
      </c>
      <c r="Y508" s="89">
        <v>0</v>
      </c>
      <c r="Z508" s="21"/>
      <c r="AA508" s="89">
        <v>1200</v>
      </c>
      <c r="AB508" s="89">
        <v>600</v>
      </c>
      <c r="AC508" s="21"/>
      <c r="AD508" s="22">
        <v>600</v>
      </c>
      <c r="AE508" s="23">
        <v>0.5</v>
      </c>
      <c r="AF508" s="89">
        <v>600</v>
      </c>
      <c r="AG508" s="10">
        <v>0</v>
      </c>
      <c r="AH508" s="10">
        <v>0</v>
      </c>
      <c r="AI508" s="10">
        <v>0</v>
      </c>
      <c r="AJ508" s="10">
        <v>0</v>
      </c>
      <c r="AK508" s="10">
        <v>0</v>
      </c>
      <c r="AL508" s="10">
        <v>0</v>
      </c>
      <c r="AM508" s="10">
        <v>600</v>
      </c>
      <c r="AN508" s="10">
        <v>0</v>
      </c>
      <c r="AO508" s="10">
        <v>0</v>
      </c>
      <c r="AP508" s="10">
        <v>0</v>
      </c>
      <c r="AQ508" s="10">
        <v>0</v>
      </c>
      <c r="AR508" s="10">
        <v>0</v>
      </c>
      <c r="AS508" s="10">
        <v>600</v>
      </c>
      <c r="AT508" s="13">
        <f t="shared" si="17"/>
        <v>1200</v>
      </c>
      <c r="AU508" s="13">
        <f t="shared" si="15"/>
        <v>0</v>
      </c>
      <c r="AV508" s="68" t="str">
        <f>+IF(Tabla1[[#This Row],[NO CERT]]=0,"NO","SI")</f>
        <v>NO</v>
      </c>
      <c r="AZ508" t="s">
        <v>113</v>
      </c>
      <c r="BA508" t="s">
        <v>578</v>
      </c>
    </row>
    <row r="509" spans="1:53" x14ac:dyDescent="0.25">
      <c r="A509" s="15" t="s">
        <v>317</v>
      </c>
      <c r="B509" s="15" t="s">
        <v>318</v>
      </c>
      <c r="C509" s="16" t="s">
        <v>13</v>
      </c>
      <c r="D509" s="17" t="s">
        <v>661</v>
      </c>
      <c r="E509" s="18" t="s">
        <v>322</v>
      </c>
      <c r="F509" s="17" t="s">
        <v>323</v>
      </c>
      <c r="G509" s="17" t="s">
        <v>324</v>
      </c>
      <c r="H509" s="17" t="s">
        <v>489</v>
      </c>
      <c r="I509" s="18" t="s">
        <v>444</v>
      </c>
      <c r="J509" s="18" t="s">
        <v>440</v>
      </c>
      <c r="K509" s="18" t="s">
        <v>556</v>
      </c>
      <c r="L509" s="17" t="s">
        <v>494</v>
      </c>
      <c r="M509" s="17" t="s">
        <v>607</v>
      </c>
      <c r="N509" s="19" t="s">
        <v>113</v>
      </c>
      <c r="O509" s="18" t="s">
        <v>494</v>
      </c>
      <c r="P509" s="18" t="s">
        <v>651</v>
      </c>
      <c r="Q509" s="18" t="s">
        <v>660</v>
      </c>
      <c r="R509" s="20" t="s">
        <v>658</v>
      </c>
      <c r="S509" s="11" t="s">
        <v>659</v>
      </c>
      <c r="T509" s="87">
        <v>0</v>
      </c>
      <c r="U509" s="87">
        <v>100841</v>
      </c>
      <c r="V509" s="9"/>
      <c r="W509" s="88">
        <v>100234</v>
      </c>
      <c r="X509" s="23">
        <v>0.99398062296089884</v>
      </c>
      <c r="Y509" s="89">
        <v>607</v>
      </c>
      <c r="Z509" s="21"/>
      <c r="AA509" s="89">
        <v>100234</v>
      </c>
      <c r="AB509" s="89">
        <v>73909.22</v>
      </c>
      <c r="AC509" s="21"/>
      <c r="AD509" s="22">
        <v>65319.58</v>
      </c>
      <c r="AE509" s="23">
        <v>0.64774823732410425</v>
      </c>
      <c r="AF509" s="89">
        <v>34914.42</v>
      </c>
      <c r="AG509" s="10">
        <v>5113.84</v>
      </c>
      <c r="AH509" s="10">
        <v>8614.19</v>
      </c>
      <c r="AI509" s="10">
        <v>8595.23</v>
      </c>
      <c r="AJ509" s="10">
        <v>8614.19</v>
      </c>
      <c r="AK509" s="10">
        <v>8594.17</v>
      </c>
      <c r="AL509" s="10">
        <v>8594.99</v>
      </c>
      <c r="AM509" s="10">
        <v>8602.11</v>
      </c>
      <c r="AN509" s="10">
        <v>8590.86</v>
      </c>
      <c r="AO509" s="10">
        <v>0</v>
      </c>
      <c r="AP509" s="10">
        <v>8728.3799999999992</v>
      </c>
      <c r="AQ509" s="10">
        <v>8728.3799999999992</v>
      </c>
      <c r="AR509" s="10">
        <v>8728.3799999999992</v>
      </c>
      <c r="AS509" s="10">
        <v>9336.2799999999843</v>
      </c>
      <c r="AT509" s="13">
        <f t="shared" si="17"/>
        <v>100841</v>
      </c>
      <c r="AU509" s="13">
        <f t="shared" si="15"/>
        <v>0</v>
      </c>
      <c r="AV509" s="68" t="str">
        <f>+IF(Tabla1[[#This Row],[NO CERT]]=0,"NO","SI")</f>
        <v>SI</v>
      </c>
      <c r="AZ509" t="s">
        <v>113</v>
      </c>
      <c r="BA509" t="s">
        <v>658</v>
      </c>
    </row>
    <row r="510" spans="1:53" x14ac:dyDescent="0.25">
      <c r="A510" s="15" t="s">
        <v>317</v>
      </c>
      <c r="B510" s="15" t="s">
        <v>318</v>
      </c>
      <c r="C510" s="16" t="s">
        <v>13</v>
      </c>
      <c r="D510" s="17" t="s">
        <v>661</v>
      </c>
      <c r="E510" s="18" t="s">
        <v>322</v>
      </c>
      <c r="F510" s="17" t="s">
        <v>323</v>
      </c>
      <c r="G510" s="17" t="s">
        <v>324</v>
      </c>
      <c r="H510" s="17" t="s">
        <v>489</v>
      </c>
      <c r="I510" s="18" t="s">
        <v>444</v>
      </c>
      <c r="J510" s="18" t="s">
        <v>440</v>
      </c>
      <c r="K510" s="18" t="s">
        <v>556</v>
      </c>
      <c r="L510" s="17" t="s">
        <v>494</v>
      </c>
      <c r="M510" s="17" t="s">
        <v>607</v>
      </c>
      <c r="N510" s="19" t="s">
        <v>113</v>
      </c>
      <c r="O510" s="18" t="s">
        <v>494</v>
      </c>
      <c r="P510" s="18" t="s">
        <v>651</v>
      </c>
      <c r="Q510" s="18" t="s">
        <v>653</v>
      </c>
      <c r="R510" s="20" t="s">
        <v>577</v>
      </c>
      <c r="S510" s="11" t="s">
        <v>580</v>
      </c>
      <c r="T510" s="87">
        <v>103560</v>
      </c>
      <c r="U510" s="87">
        <v>0</v>
      </c>
      <c r="V510" s="9"/>
      <c r="W510" s="88">
        <v>0</v>
      </c>
      <c r="X510" s="23">
        <v>0</v>
      </c>
      <c r="Y510" s="89">
        <v>0</v>
      </c>
      <c r="Z510" s="21"/>
      <c r="AA510" s="89">
        <v>0</v>
      </c>
      <c r="AB510" s="89">
        <v>0</v>
      </c>
      <c r="AC510" s="21"/>
      <c r="AD510" s="22">
        <v>0</v>
      </c>
      <c r="AE510" s="23">
        <v>0</v>
      </c>
      <c r="AF510" s="89">
        <v>0</v>
      </c>
      <c r="AG510" s="10">
        <v>0</v>
      </c>
      <c r="AH510" s="10">
        <v>0</v>
      </c>
      <c r="AI510" s="10">
        <v>0</v>
      </c>
      <c r="AJ510" s="10">
        <v>0</v>
      </c>
      <c r="AK510" s="10">
        <v>0</v>
      </c>
      <c r="AL510" s="10">
        <v>0</v>
      </c>
      <c r="AM510" s="10">
        <v>0</v>
      </c>
      <c r="AN510" s="10">
        <v>0</v>
      </c>
      <c r="AO510" s="10">
        <v>0</v>
      </c>
      <c r="AP510" s="10">
        <v>0</v>
      </c>
      <c r="AQ510" s="10">
        <v>0</v>
      </c>
      <c r="AR510" s="10">
        <v>0</v>
      </c>
      <c r="AS510" s="10">
        <v>0</v>
      </c>
      <c r="AT510" s="13">
        <f t="shared" si="17"/>
        <v>0</v>
      </c>
      <c r="AU510" s="13">
        <f t="shared" si="15"/>
        <v>0</v>
      </c>
      <c r="AV510" s="68" t="str">
        <f>+IF(Tabla1[[#This Row],[NO CERT]]=0,"NO","SI")</f>
        <v>NO</v>
      </c>
      <c r="AZ510" t="s">
        <v>113</v>
      </c>
      <c r="BA510" t="s">
        <v>577</v>
      </c>
    </row>
    <row r="511" spans="1:53" x14ac:dyDescent="0.25">
      <c r="A511" s="15" t="s">
        <v>317</v>
      </c>
      <c r="B511" s="15" t="s">
        <v>318</v>
      </c>
      <c r="C511" s="16" t="s">
        <v>13</v>
      </c>
      <c r="D511" s="17" t="s">
        <v>661</v>
      </c>
      <c r="E511" s="18" t="s">
        <v>322</v>
      </c>
      <c r="F511" s="17" t="s">
        <v>323</v>
      </c>
      <c r="G511" s="17" t="s">
        <v>324</v>
      </c>
      <c r="H511" s="17" t="s">
        <v>489</v>
      </c>
      <c r="I511" s="18" t="s">
        <v>444</v>
      </c>
      <c r="J511" s="18" t="s">
        <v>440</v>
      </c>
      <c r="K511" s="18" t="s">
        <v>556</v>
      </c>
      <c r="L511" s="17" t="s">
        <v>494</v>
      </c>
      <c r="M511" s="17" t="s">
        <v>607</v>
      </c>
      <c r="N511" s="19" t="s">
        <v>113</v>
      </c>
      <c r="O511" s="18" t="s">
        <v>494</v>
      </c>
      <c r="P511" s="18" t="s">
        <v>651</v>
      </c>
      <c r="Q511" s="18" t="s">
        <v>654</v>
      </c>
      <c r="R511" s="20" t="s">
        <v>579</v>
      </c>
      <c r="S511" s="11" t="s">
        <v>582</v>
      </c>
      <c r="T511" s="87">
        <v>5160</v>
      </c>
      <c r="U511" s="87">
        <v>5160</v>
      </c>
      <c r="V511" s="9"/>
      <c r="W511" s="88">
        <v>4798</v>
      </c>
      <c r="X511" s="23">
        <v>0.92984496124031013</v>
      </c>
      <c r="Y511" s="89">
        <v>362</v>
      </c>
      <c r="Z511" s="21"/>
      <c r="AA511" s="89">
        <v>4798</v>
      </c>
      <c r="AB511" s="89">
        <v>3545.8599999999997</v>
      </c>
      <c r="AC511" s="21"/>
      <c r="AD511" s="22">
        <v>3128.7</v>
      </c>
      <c r="AE511" s="23">
        <v>0.6063372093023256</v>
      </c>
      <c r="AF511" s="89">
        <v>1669.3000000000002</v>
      </c>
      <c r="AG511" s="10">
        <v>208.58</v>
      </c>
      <c r="AH511" s="10">
        <v>417.16</v>
      </c>
      <c r="AI511" s="10">
        <v>417.16</v>
      </c>
      <c r="AJ511" s="10">
        <v>417.16</v>
      </c>
      <c r="AK511" s="10">
        <v>417.16</v>
      </c>
      <c r="AL511" s="10">
        <v>417.16</v>
      </c>
      <c r="AM511" s="10">
        <v>417.16</v>
      </c>
      <c r="AN511" s="10">
        <v>417.16</v>
      </c>
      <c r="AO511" s="10">
        <v>0</v>
      </c>
      <c r="AP511" s="10">
        <v>418</v>
      </c>
      <c r="AQ511" s="10">
        <v>418</v>
      </c>
      <c r="AR511" s="10">
        <v>418</v>
      </c>
      <c r="AS511" s="10">
        <v>777.30000000000018</v>
      </c>
      <c r="AT511" s="13">
        <f t="shared" si="17"/>
        <v>5160</v>
      </c>
      <c r="AU511" s="13">
        <f t="shared" si="15"/>
        <v>0</v>
      </c>
      <c r="AV511" s="68" t="str">
        <f>+IF(Tabla1[[#This Row],[NO CERT]]=0,"NO","SI")</f>
        <v>SI</v>
      </c>
      <c r="AZ511" t="s">
        <v>113</v>
      </c>
      <c r="BA511" t="s">
        <v>579</v>
      </c>
    </row>
    <row r="512" spans="1:53" x14ac:dyDescent="0.25">
      <c r="A512" s="15" t="s">
        <v>317</v>
      </c>
      <c r="B512" s="15" t="s">
        <v>318</v>
      </c>
      <c r="C512" s="16" t="s">
        <v>13</v>
      </c>
      <c r="D512" s="17" t="s">
        <v>661</v>
      </c>
      <c r="E512" s="18" t="s">
        <v>322</v>
      </c>
      <c r="F512" s="17" t="s">
        <v>323</v>
      </c>
      <c r="G512" s="17" t="s">
        <v>324</v>
      </c>
      <c r="H512" s="17" t="s">
        <v>489</v>
      </c>
      <c r="I512" s="18" t="s">
        <v>450</v>
      </c>
      <c r="J512" s="18" t="s">
        <v>445</v>
      </c>
      <c r="K512" s="18" t="s">
        <v>556</v>
      </c>
      <c r="L512" s="17" t="s">
        <v>494</v>
      </c>
      <c r="M512" s="17" t="s">
        <v>607</v>
      </c>
      <c r="N512" s="19" t="s">
        <v>113</v>
      </c>
      <c r="O512" s="18" t="s">
        <v>494</v>
      </c>
      <c r="P512" s="18" t="s">
        <v>485</v>
      </c>
      <c r="Q512" s="18" t="s">
        <v>655</v>
      </c>
      <c r="R512" s="20" t="s">
        <v>41</v>
      </c>
      <c r="S512" s="11" t="s">
        <v>657</v>
      </c>
      <c r="T512" s="87">
        <v>0</v>
      </c>
      <c r="U512" s="87">
        <v>44500</v>
      </c>
      <c r="V512" s="9"/>
      <c r="W512" s="88">
        <v>34500</v>
      </c>
      <c r="X512" s="23">
        <v>0.7752808988764045</v>
      </c>
      <c r="Y512" s="89">
        <v>10000</v>
      </c>
      <c r="Z512" s="21"/>
      <c r="AA512" s="89">
        <v>34500</v>
      </c>
      <c r="AB512" s="89">
        <v>34500</v>
      </c>
      <c r="AC512" s="21"/>
      <c r="AD512" s="22">
        <v>34500</v>
      </c>
      <c r="AE512" s="23">
        <v>0.7752808988764045</v>
      </c>
      <c r="AF512" s="89">
        <v>0</v>
      </c>
      <c r="AG512" s="10">
        <v>0</v>
      </c>
      <c r="AH512" s="10">
        <v>0</v>
      </c>
      <c r="AI512" s="10">
        <v>0</v>
      </c>
      <c r="AJ512" s="10">
        <v>0</v>
      </c>
      <c r="AK512" s="10">
        <v>0</v>
      </c>
      <c r="AL512" s="10">
        <v>0</v>
      </c>
      <c r="AM512" s="10">
        <v>8100</v>
      </c>
      <c r="AN512" s="10">
        <v>26400</v>
      </c>
      <c r="AO512" s="10">
        <v>0</v>
      </c>
      <c r="AP512" s="10">
        <v>2500</v>
      </c>
      <c r="AQ512" s="10">
        <v>2500</v>
      </c>
      <c r="AR512" s="10">
        <v>2500</v>
      </c>
      <c r="AS512" s="10">
        <v>2500</v>
      </c>
      <c r="AT512" s="13">
        <f t="shared" si="17"/>
        <v>44500</v>
      </c>
      <c r="AU512" s="13">
        <f t="shared" si="15"/>
        <v>0</v>
      </c>
      <c r="AV512" s="68" t="str">
        <f>+IF(Tabla1[[#This Row],[NO CERT]]=0,"NO","SI")</f>
        <v>SI</v>
      </c>
      <c r="AZ512" t="s">
        <v>113</v>
      </c>
      <c r="BA512" t="s">
        <v>41</v>
      </c>
    </row>
    <row r="513" spans="1:53" x14ac:dyDescent="0.25">
      <c r="A513" s="15" t="s">
        <v>317</v>
      </c>
      <c r="B513" s="15" t="s">
        <v>318</v>
      </c>
      <c r="C513" s="16" t="s">
        <v>13</v>
      </c>
      <c r="D513" s="17" t="s">
        <v>661</v>
      </c>
      <c r="E513" s="18" t="s">
        <v>322</v>
      </c>
      <c r="F513" s="17" t="s">
        <v>323</v>
      </c>
      <c r="G513" s="17" t="s">
        <v>324</v>
      </c>
      <c r="H513" s="17" t="s">
        <v>489</v>
      </c>
      <c r="I513" s="18" t="s">
        <v>444</v>
      </c>
      <c r="J513" s="18" t="s">
        <v>440</v>
      </c>
      <c r="K513" s="18" t="s">
        <v>556</v>
      </c>
      <c r="L513" s="17" t="s">
        <v>495</v>
      </c>
      <c r="M513" s="17" t="s">
        <v>610</v>
      </c>
      <c r="N513" s="19" t="s">
        <v>114</v>
      </c>
      <c r="O513" s="18" t="s">
        <v>495</v>
      </c>
      <c r="P513" s="18" t="s">
        <v>651</v>
      </c>
      <c r="Q513" s="18" t="s">
        <v>652</v>
      </c>
      <c r="R513" s="20" t="s">
        <v>578</v>
      </c>
      <c r="S513" s="11" t="s">
        <v>581</v>
      </c>
      <c r="T513" s="87">
        <v>1200</v>
      </c>
      <c r="U513" s="87">
        <v>1200</v>
      </c>
      <c r="V513" s="9"/>
      <c r="W513" s="88">
        <v>1200</v>
      </c>
      <c r="X513" s="23">
        <v>1</v>
      </c>
      <c r="Y513" s="89">
        <v>0</v>
      </c>
      <c r="Z513" s="21"/>
      <c r="AA513" s="89">
        <v>1200</v>
      </c>
      <c r="AB513" s="89">
        <v>600</v>
      </c>
      <c r="AC513" s="21"/>
      <c r="AD513" s="22">
        <v>600</v>
      </c>
      <c r="AE513" s="23">
        <v>0.5</v>
      </c>
      <c r="AF513" s="89">
        <v>600</v>
      </c>
      <c r="AG513" s="10">
        <v>0</v>
      </c>
      <c r="AH513" s="10">
        <v>0</v>
      </c>
      <c r="AI513" s="10">
        <v>0</v>
      </c>
      <c r="AJ513" s="10">
        <v>0</v>
      </c>
      <c r="AK513" s="10">
        <v>0</v>
      </c>
      <c r="AL513" s="10">
        <v>0</v>
      </c>
      <c r="AM513" s="10">
        <v>600</v>
      </c>
      <c r="AN513" s="10">
        <v>0</v>
      </c>
      <c r="AO513" s="10">
        <v>0</v>
      </c>
      <c r="AP513" s="10">
        <v>0</v>
      </c>
      <c r="AQ513" s="10">
        <v>0</v>
      </c>
      <c r="AR513" s="10">
        <v>0</v>
      </c>
      <c r="AS513" s="10">
        <v>600</v>
      </c>
      <c r="AT513" s="13">
        <f t="shared" si="17"/>
        <v>1200</v>
      </c>
      <c r="AU513" s="13">
        <f t="shared" si="15"/>
        <v>0</v>
      </c>
      <c r="AV513" s="68" t="str">
        <f>+IF(Tabla1[[#This Row],[NO CERT]]=0,"NO","SI")</f>
        <v>NO</v>
      </c>
      <c r="AZ513" t="s">
        <v>114</v>
      </c>
      <c r="BA513" t="s">
        <v>578</v>
      </c>
    </row>
    <row r="514" spans="1:53" x14ac:dyDescent="0.25">
      <c r="A514" s="15" t="s">
        <v>317</v>
      </c>
      <c r="B514" s="15" t="s">
        <v>318</v>
      </c>
      <c r="C514" s="16" t="s">
        <v>13</v>
      </c>
      <c r="D514" s="17" t="s">
        <v>661</v>
      </c>
      <c r="E514" s="18" t="s">
        <v>322</v>
      </c>
      <c r="F514" s="17" t="s">
        <v>323</v>
      </c>
      <c r="G514" s="17" t="s">
        <v>324</v>
      </c>
      <c r="H514" s="17" t="s">
        <v>489</v>
      </c>
      <c r="I514" s="18" t="s">
        <v>444</v>
      </c>
      <c r="J514" s="18" t="s">
        <v>440</v>
      </c>
      <c r="K514" s="18" t="s">
        <v>556</v>
      </c>
      <c r="L514" s="17" t="s">
        <v>495</v>
      </c>
      <c r="M514" s="17" t="s">
        <v>610</v>
      </c>
      <c r="N514" s="19" t="s">
        <v>114</v>
      </c>
      <c r="O514" s="18" t="s">
        <v>495</v>
      </c>
      <c r="P514" s="18" t="s">
        <v>651</v>
      </c>
      <c r="Q514" s="18" t="s">
        <v>660</v>
      </c>
      <c r="R514" s="20" t="s">
        <v>658</v>
      </c>
      <c r="S514" s="11" t="s">
        <v>659</v>
      </c>
      <c r="T514" s="87">
        <v>0</v>
      </c>
      <c r="U514" s="87">
        <v>104741</v>
      </c>
      <c r="V514" s="9"/>
      <c r="W514" s="88">
        <v>104714</v>
      </c>
      <c r="X514" s="23">
        <v>0.9997422212887026</v>
      </c>
      <c r="Y514" s="89">
        <v>27</v>
      </c>
      <c r="Z514" s="21"/>
      <c r="AA514" s="89">
        <v>104714</v>
      </c>
      <c r="AB514" s="89">
        <v>78528.5</v>
      </c>
      <c r="AC514" s="21"/>
      <c r="AD514" s="22">
        <v>69800.479999999996</v>
      </c>
      <c r="AE514" s="23">
        <v>0.66641028823478865</v>
      </c>
      <c r="AF514" s="89">
        <v>34913.520000000004</v>
      </c>
      <c r="AG514" s="10">
        <v>8728.3799999999992</v>
      </c>
      <c r="AH514" s="10">
        <v>8728.1299999999992</v>
      </c>
      <c r="AI514" s="10">
        <v>8728.3799999999992</v>
      </c>
      <c r="AJ514" s="10">
        <v>8728.3799999999992</v>
      </c>
      <c r="AK514" s="10">
        <v>8726.3700000000008</v>
      </c>
      <c r="AL514" s="10">
        <v>8728.3799999999992</v>
      </c>
      <c r="AM514" s="10">
        <v>8708.85</v>
      </c>
      <c r="AN514" s="10">
        <v>8723.61</v>
      </c>
      <c r="AO514" s="10">
        <v>0</v>
      </c>
      <c r="AP514" s="10">
        <v>8728.3799999999992</v>
      </c>
      <c r="AQ514" s="10">
        <v>8728.3799999999992</v>
      </c>
      <c r="AR514" s="10">
        <v>8728.3799999999992</v>
      </c>
      <c r="AS514" s="10">
        <v>8755.3799999999901</v>
      </c>
      <c r="AT514" s="13">
        <f t="shared" si="17"/>
        <v>104741</v>
      </c>
      <c r="AU514" s="13">
        <f t="shared" si="15"/>
        <v>0</v>
      </c>
      <c r="AV514" s="68" t="str">
        <f>+IF(Tabla1[[#This Row],[NO CERT]]=0,"NO","SI")</f>
        <v>SI</v>
      </c>
      <c r="AZ514" t="s">
        <v>114</v>
      </c>
      <c r="BA514" t="s">
        <v>658</v>
      </c>
    </row>
    <row r="515" spans="1:53" x14ac:dyDescent="0.25">
      <c r="A515" s="15" t="s">
        <v>317</v>
      </c>
      <c r="B515" s="15" t="s">
        <v>318</v>
      </c>
      <c r="C515" s="16" t="s">
        <v>13</v>
      </c>
      <c r="D515" s="17" t="s">
        <v>661</v>
      </c>
      <c r="E515" s="18" t="s">
        <v>322</v>
      </c>
      <c r="F515" s="17" t="s">
        <v>323</v>
      </c>
      <c r="G515" s="17" t="s">
        <v>324</v>
      </c>
      <c r="H515" s="17" t="s">
        <v>489</v>
      </c>
      <c r="I515" s="18" t="s">
        <v>444</v>
      </c>
      <c r="J515" s="18" t="s">
        <v>440</v>
      </c>
      <c r="K515" s="18" t="s">
        <v>556</v>
      </c>
      <c r="L515" s="17" t="s">
        <v>495</v>
      </c>
      <c r="M515" s="17" t="s">
        <v>610</v>
      </c>
      <c r="N515" s="19" t="s">
        <v>114</v>
      </c>
      <c r="O515" s="18" t="s">
        <v>495</v>
      </c>
      <c r="P515" s="18" t="s">
        <v>651</v>
      </c>
      <c r="Q515" s="18" t="s">
        <v>653</v>
      </c>
      <c r="R515" s="20" t="s">
        <v>577</v>
      </c>
      <c r="S515" s="11" t="s">
        <v>580</v>
      </c>
      <c r="T515" s="87">
        <v>103560</v>
      </c>
      <c r="U515" s="87">
        <v>0</v>
      </c>
      <c r="V515" s="9"/>
      <c r="W515" s="88">
        <v>0</v>
      </c>
      <c r="X515" s="23">
        <v>0</v>
      </c>
      <c r="Y515" s="89">
        <v>0</v>
      </c>
      <c r="Z515" s="21"/>
      <c r="AA515" s="89">
        <v>0</v>
      </c>
      <c r="AB515" s="89">
        <v>0</v>
      </c>
      <c r="AC515" s="21"/>
      <c r="AD515" s="22">
        <v>0</v>
      </c>
      <c r="AE515" s="23">
        <v>0</v>
      </c>
      <c r="AF515" s="89">
        <v>0</v>
      </c>
      <c r="AG515" s="10">
        <v>0</v>
      </c>
      <c r="AH515" s="10">
        <v>0</v>
      </c>
      <c r="AI515" s="10">
        <v>0</v>
      </c>
      <c r="AJ515" s="10">
        <v>0</v>
      </c>
      <c r="AK515" s="10">
        <v>0</v>
      </c>
      <c r="AL515" s="10">
        <v>0</v>
      </c>
      <c r="AM515" s="10">
        <v>0</v>
      </c>
      <c r="AN515" s="10">
        <v>0</v>
      </c>
      <c r="AO515" s="10">
        <v>0</v>
      </c>
      <c r="AP515" s="10">
        <v>0</v>
      </c>
      <c r="AQ515" s="10">
        <v>0</v>
      </c>
      <c r="AR515" s="10">
        <v>0</v>
      </c>
      <c r="AS515" s="10">
        <v>0</v>
      </c>
      <c r="AT515" s="13">
        <f t="shared" si="17"/>
        <v>0</v>
      </c>
      <c r="AU515" s="13">
        <f t="shared" si="15"/>
        <v>0</v>
      </c>
      <c r="AV515" s="68" t="str">
        <f>+IF(Tabla1[[#This Row],[NO CERT]]=0,"NO","SI")</f>
        <v>NO</v>
      </c>
      <c r="AZ515" t="s">
        <v>114</v>
      </c>
      <c r="BA515" t="s">
        <v>577</v>
      </c>
    </row>
    <row r="516" spans="1:53" x14ac:dyDescent="0.25">
      <c r="A516" s="15" t="s">
        <v>317</v>
      </c>
      <c r="B516" s="15" t="s">
        <v>318</v>
      </c>
      <c r="C516" s="16" t="s">
        <v>13</v>
      </c>
      <c r="D516" s="17" t="s">
        <v>661</v>
      </c>
      <c r="E516" s="18" t="s">
        <v>322</v>
      </c>
      <c r="F516" s="17" t="s">
        <v>323</v>
      </c>
      <c r="G516" s="17" t="s">
        <v>324</v>
      </c>
      <c r="H516" s="17" t="s">
        <v>489</v>
      </c>
      <c r="I516" s="18" t="s">
        <v>444</v>
      </c>
      <c r="J516" s="18" t="s">
        <v>440</v>
      </c>
      <c r="K516" s="18" t="s">
        <v>556</v>
      </c>
      <c r="L516" s="17" t="s">
        <v>495</v>
      </c>
      <c r="M516" s="17" t="s">
        <v>610</v>
      </c>
      <c r="N516" s="19" t="s">
        <v>114</v>
      </c>
      <c r="O516" s="18" t="s">
        <v>495</v>
      </c>
      <c r="P516" s="18" t="s">
        <v>651</v>
      </c>
      <c r="Q516" s="18" t="s">
        <v>654</v>
      </c>
      <c r="R516" s="20" t="s">
        <v>579</v>
      </c>
      <c r="S516" s="11" t="s">
        <v>582</v>
      </c>
      <c r="T516" s="87">
        <v>5160</v>
      </c>
      <c r="U516" s="87">
        <v>5160</v>
      </c>
      <c r="V516" s="9"/>
      <c r="W516" s="88">
        <v>5006</v>
      </c>
      <c r="X516" s="23">
        <v>0.97015503875968989</v>
      </c>
      <c r="Y516" s="89">
        <v>154</v>
      </c>
      <c r="Z516" s="21"/>
      <c r="AA516" s="89">
        <v>5006</v>
      </c>
      <c r="AB516" s="89">
        <v>3754.4399999999996</v>
      </c>
      <c r="AC516" s="21"/>
      <c r="AD516" s="22">
        <v>3337.2799999999997</v>
      </c>
      <c r="AE516" s="23">
        <v>0.64675968992248056</v>
      </c>
      <c r="AF516" s="89">
        <v>1668.7200000000003</v>
      </c>
      <c r="AG516" s="10">
        <v>417.16</v>
      </c>
      <c r="AH516" s="10">
        <v>417.16</v>
      </c>
      <c r="AI516" s="10">
        <v>417.16</v>
      </c>
      <c r="AJ516" s="10">
        <v>417.16</v>
      </c>
      <c r="AK516" s="10">
        <v>417.16</v>
      </c>
      <c r="AL516" s="10">
        <v>417.16</v>
      </c>
      <c r="AM516" s="10">
        <v>417.16</v>
      </c>
      <c r="AN516" s="10">
        <v>417.16</v>
      </c>
      <c r="AO516" s="10">
        <v>0</v>
      </c>
      <c r="AP516" s="10">
        <v>418</v>
      </c>
      <c r="AQ516" s="10">
        <v>418</v>
      </c>
      <c r="AR516" s="10">
        <v>418</v>
      </c>
      <c r="AS516" s="10">
        <v>568.72000000000025</v>
      </c>
      <c r="AT516" s="13">
        <f t="shared" si="17"/>
        <v>5160</v>
      </c>
      <c r="AU516" s="13">
        <f t="shared" si="15"/>
        <v>0</v>
      </c>
      <c r="AV516" s="68" t="str">
        <f>+IF(Tabla1[[#This Row],[NO CERT]]=0,"NO","SI")</f>
        <v>SI</v>
      </c>
      <c r="AZ516" t="s">
        <v>114</v>
      </c>
      <c r="BA516" t="s">
        <v>579</v>
      </c>
    </row>
    <row r="517" spans="1:53" x14ac:dyDescent="0.25">
      <c r="A517" s="15" t="s">
        <v>317</v>
      </c>
      <c r="B517" s="15" t="s">
        <v>318</v>
      </c>
      <c r="C517" s="16" t="s">
        <v>13</v>
      </c>
      <c r="D517" s="17" t="s">
        <v>661</v>
      </c>
      <c r="E517" s="18" t="s">
        <v>322</v>
      </c>
      <c r="F517" s="17" t="s">
        <v>323</v>
      </c>
      <c r="G517" s="17" t="s">
        <v>324</v>
      </c>
      <c r="H517" s="17" t="s">
        <v>489</v>
      </c>
      <c r="I517" s="18" t="s">
        <v>450</v>
      </c>
      <c r="J517" s="18" t="s">
        <v>445</v>
      </c>
      <c r="K517" s="18" t="s">
        <v>556</v>
      </c>
      <c r="L517" s="17" t="s">
        <v>495</v>
      </c>
      <c r="M517" s="17" t="s">
        <v>610</v>
      </c>
      <c r="N517" s="19" t="s">
        <v>114</v>
      </c>
      <c r="O517" s="18" t="s">
        <v>495</v>
      </c>
      <c r="P517" s="18" t="s">
        <v>485</v>
      </c>
      <c r="Q517" s="18" t="s">
        <v>655</v>
      </c>
      <c r="R517" s="20" t="s">
        <v>41</v>
      </c>
      <c r="S517" s="11" t="s">
        <v>657</v>
      </c>
      <c r="T517" s="87">
        <v>0</v>
      </c>
      <c r="U517" s="87">
        <v>34100</v>
      </c>
      <c r="V517" s="9"/>
      <c r="W517" s="88">
        <v>34100</v>
      </c>
      <c r="X517" s="23">
        <v>1</v>
      </c>
      <c r="Y517" s="89">
        <v>0</v>
      </c>
      <c r="Z517" s="21"/>
      <c r="AA517" s="89">
        <v>34100</v>
      </c>
      <c r="AB517" s="89">
        <v>34100</v>
      </c>
      <c r="AC517" s="21"/>
      <c r="AD517" s="22">
        <v>34100</v>
      </c>
      <c r="AE517" s="23">
        <v>1</v>
      </c>
      <c r="AF517" s="89">
        <v>0</v>
      </c>
      <c r="AG517" s="10">
        <v>0</v>
      </c>
      <c r="AH517" s="10">
        <v>0</v>
      </c>
      <c r="AI517" s="10">
        <v>0</v>
      </c>
      <c r="AJ517" s="10">
        <v>0</v>
      </c>
      <c r="AK517" s="10">
        <v>4500</v>
      </c>
      <c r="AL517" s="10">
        <v>14400</v>
      </c>
      <c r="AM517" s="10">
        <v>0</v>
      </c>
      <c r="AN517" s="10">
        <v>15200</v>
      </c>
      <c r="AO517" s="10">
        <v>0</v>
      </c>
      <c r="AP517" s="10">
        <v>0</v>
      </c>
      <c r="AQ517" s="10">
        <v>0</v>
      </c>
      <c r="AR517" s="10">
        <v>0</v>
      </c>
      <c r="AS517" s="10">
        <v>0</v>
      </c>
      <c r="AT517" s="13">
        <f t="shared" si="17"/>
        <v>34100</v>
      </c>
      <c r="AU517" s="13">
        <f t="shared" ref="AU517:AU580" si="18">+U517-AT517</f>
        <v>0</v>
      </c>
      <c r="AV517" s="68" t="str">
        <f>+IF(Tabla1[[#This Row],[NO CERT]]=0,"NO","SI")</f>
        <v>NO</v>
      </c>
      <c r="AZ517" t="s">
        <v>114</v>
      </c>
      <c r="BA517" t="s">
        <v>41</v>
      </c>
    </row>
    <row r="518" spans="1:53" x14ac:dyDescent="0.25">
      <c r="A518" s="15" t="s">
        <v>317</v>
      </c>
      <c r="B518" s="15" t="s">
        <v>318</v>
      </c>
      <c r="C518" s="16" t="s">
        <v>13</v>
      </c>
      <c r="D518" s="17" t="s">
        <v>661</v>
      </c>
      <c r="E518" s="18" t="s">
        <v>322</v>
      </c>
      <c r="F518" s="17" t="s">
        <v>323</v>
      </c>
      <c r="G518" s="17" t="s">
        <v>324</v>
      </c>
      <c r="H518" s="17" t="s">
        <v>489</v>
      </c>
      <c r="I518" s="18" t="s">
        <v>444</v>
      </c>
      <c r="J518" s="18" t="s">
        <v>440</v>
      </c>
      <c r="K518" s="18" t="s">
        <v>556</v>
      </c>
      <c r="L518" s="17" t="s">
        <v>496</v>
      </c>
      <c r="M518" s="17" t="s">
        <v>612</v>
      </c>
      <c r="N518" s="19" t="s">
        <v>115</v>
      </c>
      <c r="O518" s="18" t="s">
        <v>496</v>
      </c>
      <c r="P518" s="18" t="s">
        <v>651</v>
      </c>
      <c r="Q518" s="18" t="s">
        <v>652</v>
      </c>
      <c r="R518" s="20" t="s">
        <v>578</v>
      </c>
      <c r="S518" s="11" t="s">
        <v>581</v>
      </c>
      <c r="T518" s="87">
        <v>1200</v>
      </c>
      <c r="U518" s="87">
        <v>1200</v>
      </c>
      <c r="V518" s="9"/>
      <c r="W518" s="88">
        <v>1200</v>
      </c>
      <c r="X518" s="23">
        <v>1</v>
      </c>
      <c r="Y518" s="89">
        <v>0</v>
      </c>
      <c r="Z518" s="21"/>
      <c r="AA518" s="89">
        <v>1200</v>
      </c>
      <c r="AB518" s="89">
        <v>600</v>
      </c>
      <c r="AC518" s="21"/>
      <c r="AD518" s="22">
        <v>600</v>
      </c>
      <c r="AE518" s="23">
        <v>0.5</v>
      </c>
      <c r="AF518" s="89">
        <v>600</v>
      </c>
      <c r="AG518" s="10">
        <v>0</v>
      </c>
      <c r="AH518" s="10">
        <v>0</v>
      </c>
      <c r="AI518" s="10">
        <v>0</v>
      </c>
      <c r="AJ518" s="10">
        <v>0</v>
      </c>
      <c r="AK518" s="10">
        <v>0</v>
      </c>
      <c r="AL518" s="10">
        <v>0</v>
      </c>
      <c r="AM518" s="10">
        <v>600</v>
      </c>
      <c r="AN518" s="10">
        <v>0</v>
      </c>
      <c r="AO518" s="10">
        <v>0</v>
      </c>
      <c r="AP518" s="10">
        <v>0</v>
      </c>
      <c r="AQ518" s="10">
        <v>0</v>
      </c>
      <c r="AR518" s="10">
        <v>0</v>
      </c>
      <c r="AS518" s="10">
        <v>600</v>
      </c>
      <c r="AT518" s="13">
        <f t="shared" si="17"/>
        <v>1200</v>
      </c>
      <c r="AU518" s="13">
        <f t="shared" si="18"/>
        <v>0</v>
      </c>
      <c r="AV518" s="68" t="str">
        <f>+IF(Tabla1[[#This Row],[NO CERT]]=0,"NO","SI")</f>
        <v>NO</v>
      </c>
      <c r="AZ518" t="s">
        <v>115</v>
      </c>
      <c r="BA518" t="s">
        <v>578</v>
      </c>
    </row>
    <row r="519" spans="1:53" x14ac:dyDescent="0.25">
      <c r="A519" s="15" t="s">
        <v>317</v>
      </c>
      <c r="B519" s="15" t="s">
        <v>318</v>
      </c>
      <c r="C519" s="16" t="s">
        <v>13</v>
      </c>
      <c r="D519" s="17" t="s">
        <v>661</v>
      </c>
      <c r="E519" s="18" t="s">
        <v>322</v>
      </c>
      <c r="F519" s="17" t="s">
        <v>323</v>
      </c>
      <c r="G519" s="17" t="s">
        <v>324</v>
      </c>
      <c r="H519" s="17" t="s">
        <v>489</v>
      </c>
      <c r="I519" s="18" t="s">
        <v>444</v>
      </c>
      <c r="J519" s="18" t="s">
        <v>440</v>
      </c>
      <c r="K519" s="18" t="s">
        <v>556</v>
      </c>
      <c r="L519" s="17" t="s">
        <v>496</v>
      </c>
      <c r="M519" s="17" t="s">
        <v>612</v>
      </c>
      <c r="N519" s="19" t="s">
        <v>115</v>
      </c>
      <c r="O519" s="18" t="s">
        <v>496</v>
      </c>
      <c r="P519" s="18" t="s">
        <v>651</v>
      </c>
      <c r="Q519" s="18" t="s">
        <v>660</v>
      </c>
      <c r="R519" s="20" t="s">
        <v>658</v>
      </c>
      <c r="S519" s="11" t="s">
        <v>659</v>
      </c>
      <c r="T519" s="87">
        <v>0</v>
      </c>
      <c r="U519" s="87">
        <v>104741</v>
      </c>
      <c r="V519" s="9"/>
      <c r="W519" s="88">
        <v>103665</v>
      </c>
      <c r="X519" s="23">
        <v>0.98972704098681508</v>
      </c>
      <c r="Y519" s="89">
        <v>1076</v>
      </c>
      <c r="Z519" s="21"/>
      <c r="AA519" s="89">
        <v>103665</v>
      </c>
      <c r="AB519" s="89">
        <v>77430.78</v>
      </c>
      <c r="AC519" s="21"/>
      <c r="AD519" s="22">
        <v>68750.649999999994</v>
      </c>
      <c r="AE519" s="23">
        <v>0.65638718362436865</v>
      </c>
      <c r="AF519" s="89">
        <v>34914.350000000006</v>
      </c>
      <c r="AG519" s="10">
        <v>8665.76</v>
      </c>
      <c r="AH519" s="10">
        <v>8639.3700000000008</v>
      </c>
      <c r="AI519" s="10">
        <v>8620.7199999999993</v>
      </c>
      <c r="AJ519" s="10">
        <v>8705.1200000000008</v>
      </c>
      <c r="AK519" s="10">
        <v>8625.73</v>
      </c>
      <c r="AL519" s="10">
        <v>8600.15</v>
      </c>
      <c r="AM519" s="10">
        <v>8268.2999999999993</v>
      </c>
      <c r="AN519" s="10">
        <v>8625.5</v>
      </c>
      <c r="AO519" s="10">
        <v>0</v>
      </c>
      <c r="AP519" s="10">
        <v>8728.3799999999992</v>
      </c>
      <c r="AQ519" s="10">
        <v>8728.3799999999992</v>
      </c>
      <c r="AR519" s="10">
        <v>8728.3799999999992</v>
      </c>
      <c r="AS519" s="10">
        <v>9805.2099999999919</v>
      </c>
      <c r="AT519" s="13">
        <f t="shared" si="17"/>
        <v>104741</v>
      </c>
      <c r="AU519" s="13">
        <f t="shared" si="18"/>
        <v>0</v>
      </c>
      <c r="AV519" s="68" t="str">
        <f>+IF(Tabla1[[#This Row],[NO CERT]]=0,"NO","SI")</f>
        <v>SI</v>
      </c>
      <c r="AZ519" t="s">
        <v>115</v>
      </c>
      <c r="BA519" t="s">
        <v>658</v>
      </c>
    </row>
    <row r="520" spans="1:53" x14ac:dyDescent="0.25">
      <c r="A520" s="15" t="s">
        <v>317</v>
      </c>
      <c r="B520" s="15" t="s">
        <v>318</v>
      </c>
      <c r="C520" s="16" t="s">
        <v>13</v>
      </c>
      <c r="D520" s="17" t="s">
        <v>661</v>
      </c>
      <c r="E520" s="18" t="s">
        <v>322</v>
      </c>
      <c r="F520" s="17" t="s">
        <v>323</v>
      </c>
      <c r="G520" s="17" t="s">
        <v>324</v>
      </c>
      <c r="H520" s="17" t="s">
        <v>489</v>
      </c>
      <c r="I520" s="18" t="s">
        <v>444</v>
      </c>
      <c r="J520" s="18" t="s">
        <v>440</v>
      </c>
      <c r="K520" s="18" t="s">
        <v>556</v>
      </c>
      <c r="L520" s="17" t="s">
        <v>496</v>
      </c>
      <c r="M520" s="17" t="s">
        <v>612</v>
      </c>
      <c r="N520" s="19" t="s">
        <v>115</v>
      </c>
      <c r="O520" s="18" t="s">
        <v>496</v>
      </c>
      <c r="P520" s="18" t="s">
        <v>651</v>
      </c>
      <c r="Q520" s="18" t="s">
        <v>653</v>
      </c>
      <c r="R520" s="20" t="s">
        <v>577</v>
      </c>
      <c r="S520" s="11" t="s">
        <v>580</v>
      </c>
      <c r="T520" s="87">
        <v>103560</v>
      </c>
      <c r="U520" s="87">
        <v>0</v>
      </c>
      <c r="V520" s="9"/>
      <c r="W520" s="88">
        <v>0</v>
      </c>
      <c r="X520" s="23">
        <v>0</v>
      </c>
      <c r="Y520" s="89">
        <v>0</v>
      </c>
      <c r="Z520" s="21"/>
      <c r="AA520" s="89">
        <v>0</v>
      </c>
      <c r="AB520" s="89">
        <v>0</v>
      </c>
      <c r="AC520" s="21"/>
      <c r="AD520" s="22">
        <v>0</v>
      </c>
      <c r="AE520" s="23">
        <v>0</v>
      </c>
      <c r="AF520" s="89">
        <v>0</v>
      </c>
      <c r="AG520" s="10">
        <v>0</v>
      </c>
      <c r="AH520" s="10">
        <v>0</v>
      </c>
      <c r="AI520" s="10">
        <v>0</v>
      </c>
      <c r="AJ520" s="10">
        <v>0</v>
      </c>
      <c r="AK520" s="10">
        <v>0</v>
      </c>
      <c r="AL520" s="10">
        <v>0</v>
      </c>
      <c r="AM520" s="10">
        <v>0</v>
      </c>
      <c r="AN520" s="10">
        <v>0</v>
      </c>
      <c r="AO520" s="10">
        <v>0</v>
      </c>
      <c r="AP520" s="10">
        <v>0</v>
      </c>
      <c r="AQ520" s="10">
        <v>0</v>
      </c>
      <c r="AR520" s="10">
        <v>0</v>
      </c>
      <c r="AS520" s="10">
        <v>0</v>
      </c>
      <c r="AT520" s="13">
        <f t="shared" si="17"/>
        <v>0</v>
      </c>
      <c r="AU520" s="13">
        <f t="shared" si="18"/>
        <v>0</v>
      </c>
      <c r="AV520" s="68" t="str">
        <f>+IF(Tabla1[[#This Row],[NO CERT]]=0,"NO","SI")</f>
        <v>NO</v>
      </c>
      <c r="AZ520" t="s">
        <v>115</v>
      </c>
      <c r="BA520" t="s">
        <v>577</v>
      </c>
    </row>
    <row r="521" spans="1:53" x14ac:dyDescent="0.25">
      <c r="A521" s="15" t="s">
        <v>317</v>
      </c>
      <c r="B521" s="15" t="s">
        <v>318</v>
      </c>
      <c r="C521" s="16" t="s">
        <v>13</v>
      </c>
      <c r="D521" s="17" t="s">
        <v>661</v>
      </c>
      <c r="E521" s="18" t="s">
        <v>322</v>
      </c>
      <c r="F521" s="17" t="s">
        <v>323</v>
      </c>
      <c r="G521" s="17" t="s">
        <v>324</v>
      </c>
      <c r="H521" s="17" t="s">
        <v>489</v>
      </c>
      <c r="I521" s="18" t="s">
        <v>444</v>
      </c>
      <c r="J521" s="18" t="s">
        <v>440</v>
      </c>
      <c r="K521" s="18" t="s">
        <v>556</v>
      </c>
      <c r="L521" s="17" t="s">
        <v>496</v>
      </c>
      <c r="M521" s="17" t="s">
        <v>612</v>
      </c>
      <c r="N521" s="19" t="s">
        <v>115</v>
      </c>
      <c r="O521" s="18" t="s">
        <v>496</v>
      </c>
      <c r="P521" s="18" t="s">
        <v>651</v>
      </c>
      <c r="Q521" s="18" t="s">
        <v>654</v>
      </c>
      <c r="R521" s="20" t="s">
        <v>579</v>
      </c>
      <c r="S521" s="11" t="s">
        <v>582</v>
      </c>
      <c r="T521" s="87">
        <v>5160</v>
      </c>
      <c r="U521" s="87">
        <v>5160</v>
      </c>
      <c r="V521" s="9"/>
      <c r="W521" s="88">
        <v>5006</v>
      </c>
      <c r="X521" s="23">
        <v>0.97015503875968989</v>
      </c>
      <c r="Y521" s="89">
        <v>154</v>
      </c>
      <c r="Z521" s="21"/>
      <c r="AA521" s="89">
        <v>5006</v>
      </c>
      <c r="AB521" s="89">
        <v>3754.4399999999996</v>
      </c>
      <c r="AC521" s="21"/>
      <c r="AD521" s="22">
        <v>3337.2799999999997</v>
      </c>
      <c r="AE521" s="23">
        <v>0.64675968992248056</v>
      </c>
      <c r="AF521" s="89">
        <v>1668.7200000000003</v>
      </c>
      <c r="AG521" s="10">
        <v>417.16</v>
      </c>
      <c r="AH521" s="10">
        <v>417.16</v>
      </c>
      <c r="AI521" s="10">
        <v>417.16</v>
      </c>
      <c r="AJ521" s="10">
        <v>417.16</v>
      </c>
      <c r="AK521" s="10">
        <v>417.16</v>
      </c>
      <c r="AL521" s="10">
        <v>417.16</v>
      </c>
      <c r="AM521" s="10">
        <v>417.16</v>
      </c>
      <c r="AN521" s="10">
        <v>417.16</v>
      </c>
      <c r="AO521" s="10">
        <v>0</v>
      </c>
      <c r="AP521" s="10">
        <v>418</v>
      </c>
      <c r="AQ521" s="10">
        <v>418</v>
      </c>
      <c r="AR521" s="10">
        <v>418</v>
      </c>
      <c r="AS521" s="10">
        <v>568.72000000000025</v>
      </c>
      <c r="AT521" s="13">
        <f t="shared" si="17"/>
        <v>5160</v>
      </c>
      <c r="AU521" s="13">
        <f t="shared" si="18"/>
        <v>0</v>
      </c>
      <c r="AV521" s="68" t="str">
        <f>+IF(Tabla1[[#This Row],[NO CERT]]=0,"NO","SI")</f>
        <v>SI</v>
      </c>
      <c r="AZ521" t="s">
        <v>115</v>
      </c>
      <c r="BA521" t="s">
        <v>579</v>
      </c>
    </row>
    <row r="522" spans="1:53" x14ac:dyDescent="0.25">
      <c r="A522" s="15" t="s">
        <v>317</v>
      </c>
      <c r="B522" s="15" t="s">
        <v>318</v>
      </c>
      <c r="C522" s="16" t="s">
        <v>13</v>
      </c>
      <c r="D522" s="17" t="s">
        <v>661</v>
      </c>
      <c r="E522" s="18" t="s">
        <v>322</v>
      </c>
      <c r="F522" s="17" t="s">
        <v>323</v>
      </c>
      <c r="G522" s="17" t="s">
        <v>324</v>
      </c>
      <c r="H522" s="17" t="s">
        <v>489</v>
      </c>
      <c r="I522" s="18" t="s">
        <v>450</v>
      </c>
      <c r="J522" s="18" t="s">
        <v>445</v>
      </c>
      <c r="K522" s="18" t="s">
        <v>556</v>
      </c>
      <c r="L522" s="17" t="s">
        <v>496</v>
      </c>
      <c r="M522" s="17" t="s">
        <v>612</v>
      </c>
      <c r="N522" s="19" t="s">
        <v>115</v>
      </c>
      <c r="O522" s="18" t="s">
        <v>496</v>
      </c>
      <c r="P522" s="18" t="s">
        <v>485</v>
      </c>
      <c r="Q522" s="18" t="s">
        <v>655</v>
      </c>
      <c r="R522" s="20" t="s">
        <v>41</v>
      </c>
      <c r="S522" s="11" t="s">
        <v>657</v>
      </c>
      <c r="T522" s="87">
        <v>0</v>
      </c>
      <c r="U522" s="87">
        <v>72800</v>
      </c>
      <c r="V522" s="9"/>
      <c r="W522" s="88">
        <v>68500</v>
      </c>
      <c r="X522" s="23">
        <v>0.94093406593406592</v>
      </c>
      <c r="Y522" s="89">
        <v>4300</v>
      </c>
      <c r="Z522" s="21"/>
      <c r="AA522" s="89">
        <v>68500</v>
      </c>
      <c r="AB522" s="89">
        <v>68500</v>
      </c>
      <c r="AC522" s="21"/>
      <c r="AD522" s="22">
        <v>68500</v>
      </c>
      <c r="AE522" s="23">
        <v>0.94093406593406592</v>
      </c>
      <c r="AF522" s="89">
        <v>0</v>
      </c>
      <c r="AG522" s="10">
        <v>0</v>
      </c>
      <c r="AH522" s="10">
        <v>0</v>
      </c>
      <c r="AI522" s="10">
        <v>0</v>
      </c>
      <c r="AJ522" s="10">
        <v>0</v>
      </c>
      <c r="AK522" s="10">
        <v>0</v>
      </c>
      <c r="AL522" s="10">
        <v>26100</v>
      </c>
      <c r="AM522" s="10">
        <v>36000</v>
      </c>
      <c r="AN522" s="10">
        <v>6400</v>
      </c>
      <c r="AO522" s="10">
        <v>0</v>
      </c>
      <c r="AP522" s="10">
        <v>4300</v>
      </c>
      <c r="AQ522" s="10">
        <v>0</v>
      </c>
      <c r="AR522" s="10">
        <v>0</v>
      </c>
      <c r="AS522" s="10">
        <v>0</v>
      </c>
      <c r="AT522" s="13">
        <f t="shared" si="17"/>
        <v>72800</v>
      </c>
      <c r="AU522" s="13">
        <f t="shared" si="18"/>
        <v>0</v>
      </c>
      <c r="AV522" s="68" t="str">
        <f>+IF(Tabla1[[#This Row],[NO CERT]]=0,"NO","SI")</f>
        <v>SI</v>
      </c>
      <c r="AZ522" t="s">
        <v>115</v>
      </c>
      <c r="BA522" t="s">
        <v>41</v>
      </c>
    </row>
    <row r="523" spans="1:53" x14ac:dyDescent="0.25">
      <c r="A523" s="15" t="s">
        <v>317</v>
      </c>
      <c r="B523" s="15" t="s">
        <v>318</v>
      </c>
      <c r="C523" s="16" t="s">
        <v>13</v>
      </c>
      <c r="D523" s="17" t="s">
        <v>661</v>
      </c>
      <c r="E523" s="18" t="s">
        <v>322</v>
      </c>
      <c r="F523" s="17" t="s">
        <v>323</v>
      </c>
      <c r="G523" s="17" t="s">
        <v>324</v>
      </c>
      <c r="H523" s="17" t="s">
        <v>489</v>
      </c>
      <c r="I523" s="18" t="s">
        <v>444</v>
      </c>
      <c r="J523" s="18" t="s">
        <v>440</v>
      </c>
      <c r="K523" s="18" t="s">
        <v>556</v>
      </c>
      <c r="L523" s="17" t="s">
        <v>497</v>
      </c>
      <c r="M523" s="17" t="s">
        <v>614</v>
      </c>
      <c r="N523" s="19" t="s">
        <v>116</v>
      </c>
      <c r="O523" s="18" t="s">
        <v>497</v>
      </c>
      <c r="P523" s="18" t="s">
        <v>651</v>
      </c>
      <c r="Q523" s="18" t="s">
        <v>652</v>
      </c>
      <c r="R523" s="20" t="s">
        <v>578</v>
      </c>
      <c r="S523" s="11" t="s">
        <v>581</v>
      </c>
      <c r="T523" s="87">
        <v>600</v>
      </c>
      <c r="U523" s="87">
        <v>600</v>
      </c>
      <c r="V523" s="9"/>
      <c r="W523" s="88">
        <v>600</v>
      </c>
      <c r="X523" s="23">
        <v>1</v>
      </c>
      <c r="Y523" s="89">
        <v>0</v>
      </c>
      <c r="Z523" s="21"/>
      <c r="AA523" s="89">
        <v>600</v>
      </c>
      <c r="AB523" s="89">
        <v>300</v>
      </c>
      <c r="AC523" s="21"/>
      <c r="AD523" s="22">
        <v>300</v>
      </c>
      <c r="AE523" s="23">
        <v>0.5</v>
      </c>
      <c r="AF523" s="89">
        <v>300</v>
      </c>
      <c r="AG523" s="10">
        <v>0</v>
      </c>
      <c r="AH523" s="10">
        <v>0</v>
      </c>
      <c r="AI523" s="10">
        <v>0</v>
      </c>
      <c r="AJ523" s="10">
        <v>0</v>
      </c>
      <c r="AK523" s="10">
        <v>0</v>
      </c>
      <c r="AL523" s="10">
        <v>0</v>
      </c>
      <c r="AM523" s="10">
        <v>300</v>
      </c>
      <c r="AN523" s="10">
        <v>0</v>
      </c>
      <c r="AO523" s="10">
        <v>0</v>
      </c>
      <c r="AP523" s="10">
        <v>0</v>
      </c>
      <c r="AQ523" s="10">
        <v>0</v>
      </c>
      <c r="AR523" s="10">
        <v>0</v>
      </c>
      <c r="AS523" s="10">
        <v>300</v>
      </c>
      <c r="AT523" s="13">
        <f t="shared" si="17"/>
        <v>600</v>
      </c>
      <c r="AU523" s="13">
        <f t="shared" si="18"/>
        <v>0</v>
      </c>
      <c r="AV523" s="68" t="str">
        <f>+IF(Tabla1[[#This Row],[NO CERT]]=0,"NO","SI")</f>
        <v>NO</v>
      </c>
      <c r="AZ523" t="s">
        <v>116</v>
      </c>
      <c r="BA523" t="s">
        <v>578</v>
      </c>
    </row>
    <row r="524" spans="1:53" x14ac:dyDescent="0.25">
      <c r="A524" s="15" t="s">
        <v>317</v>
      </c>
      <c r="B524" s="15" t="s">
        <v>318</v>
      </c>
      <c r="C524" s="16" t="s">
        <v>13</v>
      </c>
      <c r="D524" s="17" t="s">
        <v>661</v>
      </c>
      <c r="E524" s="18" t="s">
        <v>322</v>
      </c>
      <c r="F524" s="17" t="s">
        <v>323</v>
      </c>
      <c r="G524" s="17" t="s">
        <v>324</v>
      </c>
      <c r="H524" s="17" t="s">
        <v>489</v>
      </c>
      <c r="I524" s="18" t="s">
        <v>444</v>
      </c>
      <c r="J524" s="18" t="s">
        <v>440</v>
      </c>
      <c r="K524" s="18" t="s">
        <v>556</v>
      </c>
      <c r="L524" s="17" t="s">
        <v>497</v>
      </c>
      <c r="M524" s="17" t="s">
        <v>614</v>
      </c>
      <c r="N524" s="19" t="s">
        <v>116</v>
      </c>
      <c r="O524" s="18" t="s">
        <v>497</v>
      </c>
      <c r="P524" s="18" t="s">
        <v>651</v>
      </c>
      <c r="Q524" s="18" t="s">
        <v>660</v>
      </c>
      <c r="R524" s="20" t="s">
        <v>658</v>
      </c>
      <c r="S524" s="11" t="s">
        <v>659</v>
      </c>
      <c r="T524" s="87">
        <v>0</v>
      </c>
      <c r="U524" s="87">
        <v>43371</v>
      </c>
      <c r="V524" s="9"/>
      <c r="W524" s="88">
        <v>43371</v>
      </c>
      <c r="X524" s="23">
        <v>1</v>
      </c>
      <c r="Y524" s="89">
        <v>0</v>
      </c>
      <c r="Z524" s="21"/>
      <c r="AA524" s="89">
        <v>43371</v>
      </c>
      <c r="AB524" s="89">
        <v>32527.709999999995</v>
      </c>
      <c r="AC524" s="21"/>
      <c r="AD524" s="22">
        <v>28913.519999999997</v>
      </c>
      <c r="AE524" s="23">
        <v>0.66665559936362995</v>
      </c>
      <c r="AF524" s="89">
        <v>14457.480000000003</v>
      </c>
      <c r="AG524" s="10">
        <v>3614.19</v>
      </c>
      <c r="AH524" s="10">
        <v>3614.19</v>
      </c>
      <c r="AI524" s="10">
        <v>3614.19</v>
      </c>
      <c r="AJ524" s="10">
        <v>3614.19</v>
      </c>
      <c r="AK524" s="10">
        <v>3614.19</v>
      </c>
      <c r="AL524" s="10">
        <v>3614.19</v>
      </c>
      <c r="AM524" s="10">
        <v>3614.19</v>
      </c>
      <c r="AN524" s="10">
        <v>3614.19</v>
      </c>
      <c r="AO524" s="10">
        <v>0</v>
      </c>
      <c r="AP524" s="10">
        <v>3614.19</v>
      </c>
      <c r="AQ524" s="10">
        <v>3614.19</v>
      </c>
      <c r="AR524" s="10">
        <v>3614.19</v>
      </c>
      <c r="AS524" s="10">
        <v>3614.9100000000035</v>
      </c>
      <c r="AT524" s="13">
        <f t="shared" si="17"/>
        <v>43371</v>
      </c>
      <c r="AU524" s="13">
        <f t="shared" si="18"/>
        <v>0</v>
      </c>
      <c r="AV524" s="68" t="str">
        <f>+IF(Tabla1[[#This Row],[NO CERT]]=0,"NO","SI")</f>
        <v>NO</v>
      </c>
      <c r="AZ524" t="s">
        <v>116</v>
      </c>
      <c r="BA524" t="s">
        <v>658</v>
      </c>
    </row>
    <row r="525" spans="1:53" x14ac:dyDescent="0.25">
      <c r="A525" s="15" t="s">
        <v>317</v>
      </c>
      <c r="B525" s="15" t="s">
        <v>318</v>
      </c>
      <c r="C525" s="16" t="s">
        <v>13</v>
      </c>
      <c r="D525" s="17" t="s">
        <v>661</v>
      </c>
      <c r="E525" s="18" t="s">
        <v>322</v>
      </c>
      <c r="F525" s="17" t="s">
        <v>323</v>
      </c>
      <c r="G525" s="17" t="s">
        <v>324</v>
      </c>
      <c r="H525" s="17" t="s">
        <v>489</v>
      </c>
      <c r="I525" s="18" t="s">
        <v>444</v>
      </c>
      <c r="J525" s="18" t="s">
        <v>440</v>
      </c>
      <c r="K525" s="18" t="s">
        <v>556</v>
      </c>
      <c r="L525" s="17" t="s">
        <v>497</v>
      </c>
      <c r="M525" s="17" t="s">
        <v>614</v>
      </c>
      <c r="N525" s="19" t="s">
        <v>116</v>
      </c>
      <c r="O525" s="18" t="s">
        <v>497</v>
      </c>
      <c r="P525" s="18" t="s">
        <v>651</v>
      </c>
      <c r="Q525" s="18" t="s">
        <v>653</v>
      </c>
      <c r="R525" s="20" t="s">
        <v>577</v>
      </c>
      <c r="S525" s="11" t="s">
        <v>580</v>
      </c>
      <c r="T525" s="87">
        <v>42780</v>
      </c>
      <c r="U525" s="87">
        <v>0</v>
      </c>
      <c r="V525" s="9"/>
      <c r="W525" s="88">
        <v>0</v>
      </c>
      <c r="X525" s="23">
        <v>0</v>
      </c>
      <c r="Y525" s="89">
        <v>0</v>
      </c>
      <c r="Z525" s="21"/>
      <c r="AA525" s="89">
        <v>0</v>
      </c>
      <c r="AB525" s="89">
        <v>0</v>
      </c>
      <c r="AC525" s="21"/>
      <c r="AD525" s="22">
        <v>0</v>
      </c>
      <c r="AE525" s="23">
        <v>0</v>
      </c>
      <c r="AF525" s="89">
        <v>0</v>
      </c>
      <c r="AG525" s="10">
        <v>0</v>
      </c>
      <c r="AH525" s="10">
        <v>0</v>
      </c>
      <c r="AI525" s="10">
        <v>0</v>
      </c>
      <c r="AJ525" s="10">
        <v>0</v>
      </c>
      <c r="AK525" s="10">
        <v>0</v>
      </c>
      <c r="AL525" s="10">
        <v>0</v>
      </c>
      <c r="AM525" s="10">
        <v>0</v>
      </c>
      <c r="AN525" s="10">
        <v>0</v>
      </c>
      <c r="AO525" s="10">
        <v>0</v>
      </c>
      <c r="AP525" s="10">
        <v>0</v>
      </c>
      <c r="AQ525" s="10">
        <v>0</v>
      </c>
      <c r="AR525" s="10">
        <v>0</v>
      </c>
      <c r="AS525" s="10">
        <v>0</v>
      </c>
      <c r="AT525" s="13">
        <f t="shared" si="17"/>
        <v>0</v>
      </c>
      <c r="AU525" s="13">
        <f t="shared" si="18"/>
        <v>0</v>
      </c>
      <c r="AV525" s="68" t="str">
        <f>+IF(Tabla1[[#This Row],[NO CERT]]=0,"NO","SI")</f>
        <v>NO</v>
      </c>
      <c r="AZ525" t="s">
        <v>116</v>
      </c>
      <c r="BA525" t="s">
        <v>577</v>
      </c>
    </row>
    <row r="526" spans="1:53" x14ac:dyDescent="0.25">
      <c r="A526" s="15" t="s">
        <v>317</v>
      </c>
      <c r="B526" s="15" t="s">
        <v>318</v>
      </c>
      <c r="C526" s="16" t="s">
        <v>13</v>
      </c>
      <c r="D526" s="17" t="s">
        <v>661</v>
      </c>
      <c r="E526" s="18" t="s">
        <v>322</v>
      </c>
      <c r="F526" s="17" t="s">
        <v>323</v>
      </c>
      <c r="G526" s="17" t="s">
        <v>324</v>
      </c>
      <c r="H526" s="17" t="s">
        <v>489</v>
      </c>
      <c r="I526" s="18" t="s">
        <v>444</v>
      </c>
      <c r="J526" s="18" t="s">
        <v>440</v>
      </c>
      <c r="K526" s="18" t="s">
        <v>556</v>
      </c>
      <c r="L526" s="17" t="s">
        <v>497</v>
      </c>
      <c r="M526" s="17" t="s">
        <v>614</v>
      </c>
      <c r="N526" s="19" t="s">
        <v>116</v>
      </c>
      <c r="O526" s="18" t="s">
        <v>497</v>
      </c>
      <c r="P526" s="18" t="s">
        <v>651</v>
      </c>
      <c r="Q526" s="18" t="s">
        <v>654</v>
      </c>
      <c r="R526" s="20" t="s">
        <v>579</v>
      </c>
      <c r="S526" s="11" t="s">
        <v>582</v>
      </c>
      <c r="T526" s="87">
        <v>2580</v>
      </c>
      <c r="U526" s="87">
        <v>2580</v>
      </c>
      <c r="V526" s="9"/>
      <c r="W526" s="88">
        <v>2503</v>
      </c>
      <c r="X526" s="23">
        <v>0.97015503875968989</v>
      </c>
      <c r="Y526" s="89">
        <v>77</v>
      </c>
      <c r="Z526" s="21"/>
      <c r="AA526" s="89">
        <v>2503</v>
      </c>
      <c r="AB526" s="89">
        <v>1877.2199999999998</v>
      </c>
      <c r="AC526" s="21"/>
      <c r="AD526" s="22">
        <v>1668.6399999999999</v>
      </c>
      <c r="AE526" s="23">
        <v>0.64675968992248056</v>
      </c>
      <c r="AF526" s="89">
        <v>834.36000000000013</v>
      </c>
      <c r="AG526" s="10">
        <v>208.58</v>
      </c>
      <c r="AH526" s="10">
        <v>208.58</v>
      </c>
      <c r="AI526" s="10">
        <v>208.58</v>
      </c>
      <c r="AJ526" s="10">
        <v>208.58</v>
      </c>
      <c r="AK526" s="10">
        <v>208.58</v>
      </c>
      <c r="AL526" s="10">
        <v>208.58</v>
      </c>
      <c r="AM526" s="10">
        <v>208.58</v>
      </c>
      <c r="AN526" s="10">
        <v>208.58</v>
      </c>
      <c r="AO526" s="10">
        <v>0</v>
      </c>
      <c r="AP526" s="10">
        <v>209</v>
      </c>
      <c r="AQ526" s="10">
        <v>209</v>
      </c>
      <c r="AR526" s="10">
        <v>209</v>
      </c>
      <c r="AS526" s="10">
        <v>284.36000000000013</v>
      </c>
      <c r="AT526" s="13">
        <f t="shared" si="17"/>
        <v>2580</v>
      </c>
      <c r="AU526" s="13">
        <f t="shared" si="18"/>
        <v>0</v>
      </c>
      <c r="AV526" s="68" t="str">
        <f>+IF(Tabla1[[#This Row],[NO CERT]]=0,"NO","SI")</f>
        <v>SI</v>
      </c>
      <c r="AZ526" t="s">
        <v>116</v>
      </c>
      <c r="BA526" t="s">
        <v>579</v>
      </c>
    </row>
    <row r="527" spans="1:53" x14ac:dyDescent="0.25">
      <c r="A527" s="15" t="s">
        <v>317</v>
      </c>
      <c r="B527" s="15" t="s">
        <v>318</v>
      </c>
      <c r="C527" s="16" t="s">
        <v>13</v>
      </c>
      <c r="D527" s="17" t="s">
        <v>661</v>
      </c>
      <c r="E527" s="18" t="s">
        <v>322</v>
      </c>
      <c r="F527" s="17" t="s">
        <v>323</v>
      </c>
      <c r="G527" s="17" t="s">
        <v>324</v>
      </c>
      <c r="H527" s="17" t="s">
        <v>489</v>
      </c>
      <c r="I527" s="18" t="s">
        <v>450</v>
      </c>
      <c r="J527" s="18" t="s">
        <v>445</v>
      </c>
      <c r="K527" s="18" t="s">
        <v>556</v>
      </c>
      <c r="L527" s="17" t="s">
        <v>497</v>
      </c>
      <c r="M527" s="17" t="s">
        <v>614</v>
      </c>
      <c r="N527" s="19" t="s">
        <v>116</v>
      </c>
      <c r="O527" s="18" t="s">
        <v>497</v>
      </c>
      <c r="P527" s="18" t="s">
        <v>485</v>
      </c>
      <c r="Q527" s="18" t="s">
        <v>655</v>
      </c>
      <c r="R527" s="20" t="s">
        <v>41</v>
      </c>
      <c r="S527" s="11" t="s">
        <v>657</v>
      </c>
      <c r="T527" s="87">
        <v>0</v>
      </c>
      <c r="U527" s="87">
        <v>83000</v>
      </c>
      <c r="V527" s="9"/>
      <c r="W527" s="88">
        <v>83000</v>
      </c>
      <c r="X527" s="23">
        <v>1</v>
      </c>
      <c r="Y527" s="89">
        <v>0</v>
      </c>
      <c r="Z527" s="21"/>
      <c r="AA527" s="89">
        <v>83000</v>
      </c>
      <c r="AB527" s="89">
        <v>83000</v>
      </c>
      <c r="AC527" s="21"/>
      <c r="AD527" s="22">
        <v>83000</v>
      </c>
      <c r="AE527" s="23">
        <v>1</v>
      </c>
      <c r="AF527" s="89">
        <v>0</v>
      </c>
      <c r="AG527" s="10">
        <v>0</v>
      </c>
      <c r="AH527" s="10">
        <v>0</v>
      </c>
      <c r="AI527" s="10">
        <v>0</v>
      </c>
      <c r="AJ527" s="10">
        <v>4500</v>
      </c>
      <c r="AK527" s="10">
        <v>22500</v>
      </c>
      <c r="AL527" s="10">
        <v>24300</v>
      </c>
      <c r="AM527" s="10">
        <v>15700</v>
      </c>
      <c r="AN527" s="10">
        <v>16000</v>
      </c>
      <c r="AO527" s="10">
        <v>0</v>
      </c>
      <c r="AP527" s="10">
        <v>0</v>
      </c>
      <c r="AQ527" s="10">
        <v>0</v>
      </c>
      <c r="AR527" s="10">
        <v>0</v>
      </c>
      <c r="AS527" s="10">
        <v>0</v>
      </c>
      <c r="AT527" s="13">
        <f t="shared" si="17"/>
        <v>83000</v>
      </c>
      <c r="AU527" s="13">
        <f t="shared" si="18"/>
        <v>0</v>
      </c>
      <c r="AV527" s="68" t="str">
        <f>+IF(Tabla1[[#This Row],[NO CERT]]=0,"NO","SI")</f>
        <v>NO</v>
      </c>
      <c r="AZ527" t="s">
        <v>116</v>
      </c>
      <c r="BA527" t="s">
        <v>41</v>
      </c>
    </row>
    <row r="528" spans="1:53" x14ac:dyDescent="0.25">
      <c r="A528" s="15" t="s">
        <v>317</v>
      </c>
      <c r="B528" s="15" t="s">
        <v>318</v>
      </c>
      <c r="C528" s="16" t="s">
        <v>13</v>
      </c>
      <c r="D528" s="17" t="s">
        <v>661</v>
      </c>
      <c r="E528" s="18" t="s">
        <v>322</v>
      </c>
      <c r="F528" s="17" t="s">
        <v>323</v>
      </c>
      <c r="G528" s="17" t="s">
        <v>324</v>
      </c>
      <c r="H528" s="17" t="s">
        <v>489</v>
      </c>
      <c r="I528" s="18" t="s">
        <v>444</v>
      </c>
      <c r="J528" s="18" t="s">
        <v>440</v>
      </c>
      <c r="K528" s="18" t="s">
        <v>556</v>
      </c>
      <c r="L528" s="17" t="s">
        <v>516</v>
      </c>
      <c r="M528" s="17" t="s">
        <v>616</v>
      </c>
      <c r="N528" s="19" t="s">
        <v>117</v>
      </c>
      <c r="O528" s="18" t="s">
        <v>516</v>
      </c>
      <c r="P528" s="18" t="s">
        <v>651</v>
      </c>
      <c r="Q528" s="18" t="s">
        <v>652</v>
      </c>
      <c r="R528" s="20" t="s">
        <v>578</v>
      </c>
      <c r="S528" s="11" t="s">
        <v>581</v>
      </c>
      <c r="T528" s="87">
        <v>1200</v>
      </c>
      <c r="U528" s="87">
        <v>1200</v>
      </c>
      <c r="V528" s="9"/>
      <c r="W528" s="88">
        <v>600</v>
      </c>
      <c r="X528" s="23">
        <v>0.5</v>
      </c>
      <c r="Y528" s="89">
        <v>600</v>
      </c>
      <c r="Z528" s="21"/>
      <c r="AA528" s="89">
        <v>600</v>
      </c>
      <c r="AB528" s="89">
        <v>300</v>
      </c>
      <c r="AC528" s="21"/>
      <c r="AD528" s="22">
        <v>300</v>
      </c>
      <c r="AE528" s="23">
        <v>0.25</v>
      </c>
      <c r="AF528" s="89">
        <v>300</v>
      </c>
      <c r="AG528" s="10">
        <v>0</v>
      </c>
      <c r="AH528" s="10">
        <v>0</v>
      </c>
      <c r="AI528" s="10">
        <v>0</v>
      </c>
      <c r="AJ528" s="10">
        <v>0</v>
      </c>
      <c r="AK528" s="10">
        <v>0</v>
      </c>
      <c r="AL528" s="10">
        <v>0</v>
      </c>
      <c r="AM528" s="10">
        <v>300</v>
      </c>
      <c r="AN528" s="10">
        <v>0</v>
      </c>
      <c r="AO528" s="10">
        <v>0</v>
      </c>
      <c r="AP528" s="10">
        <v>0</v>
      </c>
      <c r="AQ528" s="10">
        <v>0</v>
      </c>
      <c r="AR528" s="10">
        <v>0</v>
      </c>
      <c r="AS528" s="10">
        <v>900</v>
      </c>
      <c r="AT528" s="13">
        <f t="shared" si="17"/>
        <v>1200</v>
      </c>
      <c r="AU528" s="13">
        <f t="shared" si="18"/>
        <v>0</v>
      </c>
      <c r="AV528" s="68" t="str">
        <f>+IF(Tabla1[[#This Row],[NO CERT]]=0,"NO","SI")</f>
        <v>SI</v>
      </c>
      <c r="AZ528" t="s">
        <v>117</v>
      </c>
      <c r="BA528" t="s">
        <v>578</v>
      </c>
    </row>
    <row r="529" spans="1:53" x14ac:dyDescent="0.25">
      <c r="A529" s="15" t="s">
        <v>317</v>
      </c>
      <c r="B529" s="15" t="s">
        <v>318</v>
      </c>
      <c r="C529" s="16" t="s">
        <v>13</v>
      </c>
      <c r="D529" s="17" t="s">
        <v>661</v>
      </c>
      <c r="E529" s="18" t="s">
        <v>322</v>
      </c>
      <c r="F529" s="17" t="s">
        <v>323</v>
      </c>
      <c r="G529" s="17" t="s">
        <v>324</v>
      </c>
      <c r="H529" s="17" t="s">
        <v>489</v>
      </c>
      <c r="I529" s="18" t="s">
        <v>444</v>
      </c>
      <c r="J529" s="18" t="s">
        <v>440</v>
      </c>
      <c r="K529" s="18" t="s">
        <v>556</v>
      </c>
      <c r="L529" s="17" t="s">
        <v>516</v>
      </c>
      <c r="M529" s="17" t="s">
        <v>616</v>
      </c>
      <c r="N529" s="19" t="s">
        <v>117</v>
      </c>
      <c r="O529" s="18" t="s">
        <v>516</v>
      </c>
      <c r="P529" s="18" t="s">
        <v>651</v>
      </c>
      <c r="Q529" s="18" t="s">
        <v>660</v>
      </c>
      <c r="R529" s="20" t="s">
        <v>658</v>
      </c>
      <c r="S529" s="11" t="s">
        <v>659</v>
      </c>
      <c r="T529" s="87">
        <v>0</v>
      </c>
      <c r="U529" s="87">
        <v>61371</v>
      </c>
      <c r="V529" s="9"/>
      <c r="W529" s="88">
        <v>61371</v>
      </c>
      <c r="X529" s="23">
        <v>1</v>
      </c>
      <c r="Y529" s="89">
        <v>0</v>
      </c>
      <c r="Z529" s="21"/>
      <c r="AA529" s="89">
        <v>61371</v>
      </c>
      <c r="AB529" s="89">
        <v>46023.799999999996</v>
      </c>
      <c r="AC529" s="21"/>
      <c r="AD529" s="22">
        <v>40913.519999999997</v>
      </c>
      <c r="AE529" s="23">
        <v>0.66665884538299847</v>
      </c>
      <c r="AF529" s="89">
        <v>20457.480000000003</v>
      </c>
      <c r="AG529" s="10">
        <v>5114.1899999999996</v>
      </c>
      <c r="AH529" s="10">
        <v>5114.1899999999996</v>
      </c>
      <c r="AI529" s="10">
        <v>5114.1899999999996</v>
      </c>
      <c r="AJ529" s="10">
        <v>5114.1899999999996</v>
      </c>
      <c r="AK529" s="10">
        <v>5114.1899999999996</v>
      </c>
      <c r="AL529" s="10">
        <v>5114.1899999999996</v>
      </c>
      <c r="AM529" s="10">
        <v>5114.1899999999996</v>
      </c>
      <c r="AN529" s="10">
        <v>5114.1899999999996</v>
      </c>
      <c r="AO529" s="10">
        <v>0</v>
      </c>
      <c r="AP529" s="10">
        <v>5114.1899999999996</v>
      </c>
      <c r="AQ529" s="10">
        <v>5114.1899999999996</v>
      </c>
      <c r="AR529" s="10">
        <v>5114.1899999999996</v>
      </c>
      <c r="AS529" s="10">
        <v>5114.9099999999962</v>
      </c>
      <c r="AT529" s="13">
        <f t="shared" si="17"/>
        <v>61371</v>
      </c>
      <c r="AU529" s="13">
        <f t="shared" si="18"/>
        <v>0</v>
      </c>
      <c r="AV529" s="68" t="str">
        <f>+IF(Tabla1[[#This Row],[NO CERT]]=0,"NO","SI")</f>
        <v>NO</v>
      </c>
      <c r="AZ529" t="s">
        <v>117</v>
      </c>
      <c r="BA529" t="s">
        <v>658</v>
      </c>
    </row>
    <row r="530" spans="1:53" x14ac:dyDescent="0.25">
      <c r="A530" s="15" t="s">
        <v>317</v>
      </c>
      <c r="B530" s="15" t="s">
        <v>318</v>
      </c>
      <c r="C530" s="16" t="s">
        <v>13</v>
      </c>
      <c r="D530" s="17" t="s">
        <v>661</v>
      </c>
      <c r="E530" s="18" t="s">
        <v>322</v>
      </c>
      <c r="F530" s="17" t="s">
        <v>323</v>
      </c>
      <c r="G530" s="17" t="s">
        <v>324</v>
      </c>
      <c r="H530" s="17" t="s">
        <v>489</v>
      </c>
      <c r="I530" s="18" t="s">
        <v>444</v>
      </c>
      <c r="J530" s="18" t="s">
        <v>440</v>
      </c>
      <c r="K530" s="18" t="s">
        <v>556</v>
      </c>
      <c r="L530" s="17" t="s">
        <v>516</v>
      </c>
      <c r="M530" s="17" t="s">
        <v>616</v>
      </c>
      <c r="N530" s="19" t="s">
        <v>117</v>
      </c>
      <c r="O530" s="18" t="s">
        <v>516</v>
      </c>
      <c r="P530" s="18" t="s">
        <v>651</v>
      </c>
      <c r="Q530" s="18" t="s">
        <v>653</v>
      </c>
      <c r="R530" s="20" t="s">
        <v>577</v>
      </c>
      <c r="S530" s="11" t="s">
        <v>580</v>
      </c>
      <c r="T530" s="87">
        <v>103560</v>
      </c>
      <c r="U530" s="87">
        <v>0</v>
      </c>
      <c r="V530" s="9"/>
      <c r="W530" s="88">
        <v>0</v>
      </c>
      <c r="X530" s="23">
        <v>0</v>
      </c>
      <c r="Y530" s="89">
        <v>0</v>
      </c>
      <c r="Z530" s="21"/>
      <c r="AA530" s="89">
        <v>0</v>
      </c>
      <c r="AB530" s="89">
        <v>0</v>
      </c>
      <c r="AC530" s="21"/>
      <c r="AD530" s="22">
        <v>0</v>
      </c>
      <c r="AE530" s="23">
        <v>0</v>
      </c>
      <c r="AF530" s="89">
        <v>0</v>
      </c>
      <c r="AG530" s="10">
        <v>0</v>
      </c>
      <c r="AH530" s="10">
        <v>0</v>
      </c>
      <c r="AI530" s="10">
        <v>0</v>
      </c>
      <c r="AJ530" s="10">
        <v>0</v>
      </c>
      <c r="AK530" s="10">
        <v>0</v>
      </c>
      <c r="AL530" s="10">
        <v>0</v>
      </c>
      <c r="AM530" s="10">
        <v>0</v>
      </c>
      <c r="AN530" s="10">
        <v>0</v>
      </c>
      <c r="AO530" s="10">
        <v>0</v>
      </c>
      <c r="AP530" s="10">
        <v>0</v>
      </c>
      <c r="AQ530" s="10">
        <v>0</v>
      </c>
      <c r="AR530" s="10">
        <v>0</v>
      </c>
      <c r="AS530" s="10">
        <v>0</v>
      </c>
      <c r="AT530" s="13">
        <f t="shared" si="17"/>
        <v>0</v>
      </c>
      <c r="AU530" s="13">
        <f t="shared" si="18"/>
        <v>0</v>
      </c>
      <c r="AV530" s="68" t="str">
        <f>+IF(Tabla1[[#This Row],[NO CERT]]=0,"NO","SI")</f>
        <v>NO</v>
      </c>
      <c r="AZ530" t="s">
        <v>117</v>
      </c>
      <c r="BA530" t="s">
        <v>577</v>
      </c>
    </row>
    <row r="531" spans="1:53" x14ac:dyDescent="0.25">
      <c r="A531" s="15" t="s">
        <v>317</v>
      </c>
      <c r="B531" s="15" t="s">
        <v>318</v>
      </c>
      <c r="C531" s="16" t="s">
        <v>13</v>
      </c>
      <c r="D531" s="17" t="s">
        <v>661</v>
      </c>
      <c r="E531" s="18" t="s">
        <v>322</v>
      </c>
      <c r="F531" s="17" t="s">
        <v>323</v>
      </c>
      <c r="G531" s="17" t="s">
        <v>324</v>
      </c>
      <c r="H531" s="17" t="s">
        <v>489</v>
      </c>
      <c r="I531" s="18" t="s">
        <v>444</v>
      </c>
      <c r="J531" s="18" t="s">
        <v>440</v>
      </c>
      <c r="K531" s="18" t="s">
        <v>556</v>
      </c>
      <c r="L531" s="17" t="s">
        <v>516</v>
      </c>
      <c r="M531" s="17" t="s">
        <v>616</v>
      </c>
      <c r="N531" s="19" t="s">
        <v>117</v>
      </c>
      <c r="O531" s="18" t="s">
        <v>516</v>
      </c>
      <c r="P531" s="18" t="s">
        <v>651</v>
      </c>
      <c r="Q531" s="18" t="s">
        <v>654</v>
      </c>
      <c r="R531" s="20" t="s">
        <v>579</v>
      </c>
      <c r="S531" s="11" t="s">
        <v>582</v>
      </c>
      <c r="T531" s="87">
        <v>5160</v>
      </c>
      <c r="U531" s="87">
        <v>5160</v>
      </c>
      <c r="V531" s="9"/>
      <c r="W531" s="88">
        <v>2503</v>
      </c>
      <c r="X531" s="23">
        <v>0.48507751937984495</v>
      </c>
      <c r="Y531" s="89">
        <v>2657</v>
      </c>
      <c r="Z531" s="21"/>
      <c r="AA531" s="89">
        <v>2503</v>
      </c>
      <c r="AB531" s="89">
        <v>1877.2199999999998</v>
      </c>
      <c r="AC531" s="21"/>
      <c r="AD531" s="22">
        <v>1668.6399999999999</v>
      </c>
      <c r="AE531" s="23">
        <v>0.32337984496124028</v>
      </c>
      <c r="AF531" s="89">
        <v>834.36000000000013</v>
      </c>
      <c r="AG531" s="10">
        <v>208.58</v>
      </c>
      <c r="AH531" s="10">
        <v>208.58</v>
      </c>
      <c r="AI531" s="10">
        <v>208.58</v>
      </c>
      <c r="AJ531" s="10">
        <v>208.58</v>
      </c>
      <c r="AK531" s="10">
        <v>208.58</v>
      </c>
      <c r="AL531" s="10">
        <v>208.58</v>
      </c>
      <c r="AM531" s="10">
        <v>208.58</v>
      </c>
      <c r="AN531" s="10">
        <v>208.58</v>
      </c>
      <c r="AO531" s="10">
        <v>0</v>
      </c>
      <c r="AP531" s="10">
        <v>209</v>
      </c>
      <c r="AQ531" s="10">
        <v>209</v>
      </c>
      <c r="AR531" s="10">
        <v>209</v>
      </c>
      <c r="AS531" s="10">
        <v>2864.36</v>
      </c>
      <c r="AT531" s="13">
        <f t="shared" si="17"/>
        <v>5160</v>
      </c>
      <c r="AU531" s="13">
        <f t="shared" si="18"/>
        <v>0</v>
      </c>
      <c r="AV531" s="68" t="str">
        <f>+IF(Tabla1[[#This Row],[NO CERT]]=0,"NO","SI")</f>
        <v>SI</v>
      </c>
      <c r="AZ531" t="s">
        <v>117</v>
      </c>
      <c r="BA531" t="s">
        <v>579</v>
      </c>
    </row>
    <row r="532" spans="1:53" x14ac:dyDescent="0.25">
      <c r="A532" s="15" t="s">
        <v>317</v>
      </c>
      <c r="B532" s="15" t="s">
        <v>318</v>
      </c>
      <c r="C532" s="16" t="s">
        <v>13</v>
      </c>
      <c r="D532" s="17" t="s">
        <v>661</v>
      </c>
      <c r="E532" s="18" t="s">
        <v>322</v>
      </c>
      <c r="F532" s="17" t="s">
        <v>323</v>
      </c>
      <c r="G532" s="17" t="s">
        <v>324</v>
      </c>
      <c r="H532" s="17" t="s">
        <v>489</v>
      </c>
      <c r="I532" s="18" t="s">
        <v>450</v>
      </c>
      <c r="J532" s="18" t="s">
        <v>445</v>
      </c>
      <c r="K532" s="18" t="s">
        <v>556</v>
      </c>
      <c r="L532" s="17" t="s">
        <v>516</v>
      </c>
      <c r="M532" s="17" t="s">
        <v>616</v>
      </c>
      <c r="N532" s="19" t="s">
        <v>117</v>
      </c>
      <c r="O532" s="18" t="s">
        <v>516</v>
      </c>
      <c r="P532" s="18" t="s">
        <v>485</v>
      </c>
      <c r="Q532" s="18" t="s">
        <v>655</v>
      </c>
      <c r="R532" s="20" t="s">
        <v>41</v>
      </c>
      <c r="S532" s="11" t="s">
        <v>657</v>
      </c>
      <c r="T532" s="87">
        <v>0</v>
      </c>
      <c r="U532" s="87">
        <v>57600</v>
      </c>
      <c r="V532" s="9"/>
      <c r="W532" s="88">
        <v>36800</v>
      </c>
      <c r="X532" s="23">
        <v>0.63888888888888884</v>
      </c>
      <c r="Y532" s="89">
        <v>20800</v>
      </c>
      <c r="Z532" s="21"/>
      <c r="AA532" s="89">
        <v>36800</v>
      </c>
      <c r="AB532" s="89">
        <v>36800</v>
      </c>
      <c r="AC532" s="21"/>
      <c r="AD532" s="22">
        <v>31800</v>
      </c>
      <c r="AE532" s="23">
        <v>0.55208333333333337</v>
      </c>
      <c r="AF532" s="89">
        <v>5000</v>
      </c>
      <c r="AG532" s="10">
        <v>0</v>
      </c>
      <c r="AH532" s="10">
        <v>0</v>
      </c>
      <c r="AI532" s="10">
        <v>0</v>
      </c>
      <c r="AJ532" s="10">
        <v>0</v>
      </c>
      <c r="AK532" s="10">
        <v>5000</v>
      </c>
      <c r="AL532" s="10">
        <v>13600</v>
      </c>
      <c r="AM532" s="10">
        <v>0</v>
      </c>
      <c r="AN532" s="10">
        <v>8200</v>
      </c>
      <c r="AO532" s="10">
        <v>5000</v>
      </c>
      <c r="AP532" s="10">
        <v>0</v>
      </c>
      <c r="AQ532" s="10">
        <v>12200</v>
      </c>
      <c r="AR532" s="10">
        <v>8600</v>
      </c>
      <c r="AS532" s="10">
        <v>5000</v>
      </c>
      <c r="AT532" s="13">
        <f t="shared" si="17"/>
        <v>57600</v>
      </c>
      <c r="AU532" s="13">
        <f t="shared" si="18"/>
        <v>0</v>
      </c>
      <c r="AV532" s="68" t="str">
        <f>+IF(Tabla1[[#This Row],[NO CERT]]=0,"NO","SI")</f>
        <v>SI</v>
      </c>
      <c r="AZ532" t="s">
        <v>117</v>
      </c>
      <c r="BA532" t="s">
        <v>41</v>
      </c>
    </row>
    <row r="533" spans="1:53" x14ac:dyDescent="0.25">
      <c r="A533" s="15" t="s">
        <v>317</v>
      </c>
      <c r="B533" s="15" t="s">
        <v>318</v>
      </c>
      <c r="C533" s="16" t="s">
        <v>13</v>
      </c>
      <c r="D533" s="17" t="s">
        <v>661</v>
      </c>
      <c r="E533" s="18" t="s">
        <v>322</v>
      </c>
      <c r="F533" s="17" t="s">
        <v>323</v>
      </c>
      <c r="G533" s="17" t="s">
        <v>324</v>
      </c>
      <c r="H533" s="17" t="s">
        <v>489</v>
      </c>
      <c r="I533" s="18" t="s">
        <v>444</v>
      </c>
      <c r="J533" s="18" t="s">
        <v>440</v>
      </c>
      <c r="K533" s="18" t="s">
        <v>556</v>
      </c>
      <c r="L533" s="17" t="s">
        <v>498</v>
      </c>
      <c r="M533" s="17" t="s">
        <v>618</v>
      </c>
      <c r="N533" s="19" t="s">
        <v>118</v>
      </c>
      <c r="O533" s="18" t="s">
        <v>498</v>
      </c>
      <c r="P533" s="18" t="s">
        <v>651</v>
      </c>
      <c r="Q533" s="18" t="s">
        <v>652</v>
      </c>
      <c r="R533" s="20" t="s">
        <v>578</v>
      </c>
      <c r="S533" s="11" t="s">
        <v>581</v>
      </c>
      <c r="T533" s="87">
        <v>1200</v>
      </c>
      <c r="U533" s="87">
        <v>1200</v>
      </c>
      <c r="V533" s="9"/>
      <c r="W533" s="88">
        <v>1200</v>
      </c>
      <c r="X533" s="23">
        <v>1</v>
      </c>
      <c r="Y533" s="89">
        <v>0</v>
      </c>
      <c r="Z533" s="21"/>
      <c r="AA533" s="89">
        <v>1200</v>
      </c>
      <c r="AB533" s="89">
        <v>600</v>
      </c>
      <c r="AC533" s="21"/>
      <c r="AD533" s="22">
        <v>600</v>
      </c>
      <c r="AE533" s="23">
        <v>0.5</v>
      </c>
      <c r="AF533" s="89">
        <v>600</v>
      </c>
      <c r="AG533" s="10">
        <v>0</v>
      </c>
      <c r="AH533" s="10">
        <v>0</v>
      </c>
      <c r="AI533" s="10">
        <v>0</v>
      </c>
      <c r="AJ533" s="10">
        <v>0</v>
      </c>
      <c r="AK533" s="10">
        <v>0</v>
      </c>
      <c r="AL533" s="10">
        <v>0</v>
      </c>
      <c r="AM533" s="10">
        <v>600</v>
      </c>
      <c r="AN533" s="10">
        <v>0</v>
      </c>
      <c r="AO533" s="10">
        <v>0</v>
      </c>
      <c r="AP533" s="10">
        <v>0</v>
      </c>
      <c r="AQ533" s="10">
        <v>0</v>
      </c>
      <c r="AR533" s="10">
        <v>0</v>
      </c>
      <c r="AS533" s="10">
        <v>600</v>
      </c>
      <c r="AT533" s="13">
        <f t="shared" si="17"/>
        <v>1200</v>
      </c>
      <c r="AU533" s="13">
        <f t="shared" si="18"/>
        <v>0</v>
      </c>
      <c r="AV533" s="68" t="str">
        <f>+IF(Tabla1[[#This Row],[NO CERT]]=0,"NO","SI")</f>
        <v>NO</v>
      </c>
      <c r="AZ533" t="s">
        <v>118</v>
      </c>
      <c r="BA533" t="s">
        <v>578</v>
      </c>
    </row>
    <row r="534" spans="1:53" x14ac:dyDescent="0.25">
      <c r="A534" s="15" t="s">
        <v>317</v>
      </c>
      <c r="B534" s="15" t="s">
        <v>318</v>
      </c>
      <c r="C534" s="16" t="s">
        <v>13</v>
      </c>
      <c r="D534" s="17" t="s">
        <v>661</v>
      </c>
      <c r="E534" s="18" t="s">
        <v>322</v>
      </c>
      <c r="F534" s="17" t="s">
        <v>323</v>
      </c>
      <c r="G534" s="17" t="s">
        <v>324</v>
      </c>
      <c r="H534" s="17" t="s">
        <v>489</v>
      </c>
      <c r="I534" s="18" t="s">
        <v>444</v>
      </c>
      <c r="J534" s="18" t="s">
        <v>440</v>
      </c>
      <c r="K534" s="18" t="s">
        <v>556</v>
      </c>
      <c r="L534" s="17" t="s">
        <v>498</v>
      </c>
      <c r="M534" s="17" t="s">
        <v>618</v>
      </c>
      <c r="N534" s="19" t="s">
        <v>118</v>
      </c>
      <c r="O534" s="18" t="s">
        <v>498</v>
      </c>
      <c r="P534" s="18" t="s">
        <v>651</v>
      </c>
      <c r="Q534" s="18" t="s">
        <v>660</v>
      </c>
      <c r="R534" s="20" t="s">
        <v>658</v>
      </c>
      <c r="S534" s="11" t="s">
        <v>659</v>
      </c>
      <c r="T534" s="87">
        <v>0</v>
      </c>
      <c r="U534" s="87">
        <v>98503</v>
      </c>
      <c r="V534" s="9"/>
      <c r="W534" s="88">
        <v>97485</v>
      </c>
      <c r="X534" s="23">
        <v>0.98966528938204923</v>
      </c>
      <c r="Y534" s="89">
        <v>1018</v>
      </c>
      <c r="Z534" s="21"/>
      <c r="AA534" s="89">
        <v>97485</v>
      </c>
      <c r="AB534" s="89">
        <v>71299.31</v>
      </c>
      <c r="AC534" s="21"/>
      <c r="AD534" s="22">
        <v>62570.929999999993</v>
      </c>
      <c r="AE534" s="23">
        <v>0.63521852126331169</v>
      </c>
      <c r="AF534" s="89">
        <v>34914.070000000007</v>
      </c>
      <c r="AG534" s="10">
        <v>8724.91</v>
      </c>
      <c r="AH534" s="10">
        <v>5114.1899999999996</v>
      </c>
      <c r="AI534" s="10">
        <v>6439.39</v>
      </c>
      <c r="AJ534" s="10">
        <v>8397.08</v>
      </c>
      <c r="AK534" s="10">
        <v>8395.66</v>
      </c>
      <c r="AL534" s="10">
        <v>8374.24</v>
      </c>
      <c r="AM534" s="10">
        <v>8397.08</v>
      </c>
      <c r="AN534" s="10">
        <v>8728.3799999999992</v>
      </c>
      <c r="AO534" s="10">
        <v>0</v>
      </c>
      <c r="AP534" s="10">
        <v>8728.3799999999992</v>
      </c>
      <c r="AQ534" s="10">
        <v>8728.3799999999992</v>
      </c>
      <c r="AR534" s="10">
        <v>8728.3799999999992</v>
      </c>
      <c r="AS534" s="10">
        <v>9746.929999999993</v>
      </c>
      <c r="AT534" s="13">
        <f t="shared" si="17"/>
        <v>98503</v>
      </c>
      <c r="AU534" s="13">
        <f t="shared" si="18"/>
        <v>0</v>
      </c>
      <c r="AV534" s="68" t="str">
        <f>+IF(Tabla1[[#This Row],[NO CERT]]=0,"NO","SI")</f>
        <v>SI</v>
      </c>
      <c r="AZ534" t="s">
        <v>118</v>
      </c>
      <c r="BA534" t="s">
        <v>658</v>
      </c>
    </row>
    <row r="535" spans="1:53" x14ac:dyDescent="0.25">
      <c r="A535" s="15" t="s">
        <v>317</v>
      </c>
      <c r="B535" s="15" t="s">
        <v>318</v>
      </c>
      <c r="C535" s="16" t="s">
        <v>13</v>
      </c>
      <c r="D535" s="17" t="s">
        <v>661</v>
      </c>
      <c r="E535" s="18" t="s">
        <v>322</v>
      </c>
      <c r="F535" s="17" t="s">
        <v>323</v>
      </c>
      <c r="G535" s="17" t="s">
        <v>324</v>
      </c>
      <c r="H535" s="17" t="s">
        <v>489</v>
      </c>
      <c r="I535" s="18" t="s">
        <v>444</v>
      </c>
      <c r="J535" s="18" t="s">
        <v>440</v>
      </c>
      <c r="K535" s="18" t="s">
        <v>556</v>
      </c>
      <c r="L535" s="17" t="s">
        <v>498</v>
      </c>
      <c r="M535" s="17" t="s">
        <v>618</v>
      </c>
      <c r="N535" s="19" t="s">
        <v>118</v>
      </c>
      <c r="O535" s="18" t="s">
        <v>498</v>
      </c>
      <c r="P535" s="18" t="s">
        <v>651</v>
      </c>
      <c r="Q535" s="18" t="s">
        <v>653</v>
      </c>
      <c r="R535" s="20" t="s">
        <v>577</v>
      </c>
      <c r="S535" s="11" t="s">
        <v>580</v>
      </c>
      <c r="T535" s="87">
        <v>103560</v>
      </c>
      <c r="U535" s="87">
        <v>0</v>
      </c>
      <c r="V535" s="9"/>
      <c r="W535" s="88">
        <v>0</v>
      </c>
      <c r="X535" s="23">
        <v>0</v>
      </c>
      <c r="Y535" s="89">
        <v>0</v>
      </c>
      <c r="Z535" s="21"/>
      <c r="AA535" s="89">
        <v>0</v>
      </c>
      <c r="AB535" s="89">
        <v>0</v>
      </c>
      <c r="AC535" s="21"/>
      <c r="AD535" s="22">
        <v>0</v>
      </c>
      <c r="AE535" s="23">
        <v>0</v>
      </c>
      <c r="AF535" s="89">
        <v>0</v>
      </c>
      <c r="AG535" s="10">
        <v>0</v>
      </c>
      <c r="AH535" s="10">
        <v>0</v>
      </c>
      <c r="AI535" s="10">
        <v>0</v>
      </c>
      <c r="AJ535" s="10">
        <v>0</v>
      </c>
      <c r="AK535" s="10">
        <v>0</v>
      </c>
      <c r="AL535" s="10">
        <v>0</v>
      </c>
      <c r="AM535" s="10">
        <v>0</v>
      </c>
      <c r="AN535" s="10">
        <v>0</v>
      </c>
      <c r="AO535" s="10">
        <v>0</v>
      </c>
      <c r="AP535" s="10">
        <v>0</v>
      </c>
      <c r="AQ535" s="10">
        <v>0</v>
      </c>
      <c r="AR535" s="10">
        <v>0</v>
      </c>
      <c r="AS535" s="10">
        <v>0</v>
      </c>
      <c r="AT535" s="13">
        <f t="shared" si="17"/>
        <v>0</v>
      </c>
      <c r="AU535" s="13">
        <f t="shared" si="18"/>
        <v>0</v>
      </c>
      <c r="AV535" s="68" t="str">
        <f>+IF(Tabla1[[#This Row],[NO CERT]]=0,"NO","SI")</f>
        <v>NO</v>
      </c>
      <c r="AZ535" t="s">
        <v>118</v>
      </c>
      <c r="BA535" t="s">
        <v>577</v>
      </c>
    </row>
    <row r="536" spans="1:53" x14ac:dyDescent="0.25">
      <c r="A536" s="15" t="s">
        <v>317</v>
      </c>
      <c r="B536" s="15" t="s">
        <v>318</v>
      </c>
      <c r="C536" s="16" t="s">
        <v>13</v>
      </c>
      <c r="D536" s="17" t="s">
        <v>661</v>
      </c>
      <c r="E536" s="18" t="s">
        <v>322</v>
      </c>
      <c r="F536" s="17" t="s">
        <v>323</v>
      </c>
      <c r="G536" s="17" t="s">
        <v>324</v>
      </c>
      <c r="H536" s="17" t="s">
        <v>489</v>
      </c>
      <c r="I536" s="18" t="s">
        <v>444</v>
      </c>
      <c r="J536" s="18" t="s">
        <v>440</v>
      </c>
      <c r="K536" s="18" t="s">
        <v>556</v>
      </c>
      <c r="L536" s="17" t="s">
        <v>498</v>
      </c>
      <c r="M536" s="17" t="s">
        <v>618</v>
      </c>
      <c r="N536" s="19" t="s">
        <v>118</v>
      </c>
      <c r="O536" s="18" t="s">
        <v>498</v>
      </c>
      <c r="P536" s="18" t="s">
        <v>651</v>
      </c>
      <c r="Q536" s="18" t="s">
        <v>654</v>
      </c>
      <c r="R536" s="20" t="s">
        <v>579</v>
      </c>
      <c r="S536" s="11" t="s">
        <v>582</v>
      </c>
      <c r="T536" s="87">
        <v>5160</v>
      </c>
      <c r="U536" s="87">
        <v>5160</v>
      </c>
      <c r="V536" s="9"/>
      <c r="W536" s="88">
        <v>4709</v>
      </c>
      <c r="X536" s="23">
        <v>0.91259689922480625</v>
      </c>
      <c r="Y536" s="89">
        <v>451</v>
      </c>
      <c r="Z536" s="21"/>
      <c r="AA536" s="89">
        <v>4709</v>
      </c>
      <c r="AB536" s="89">
        <v>3456.5499999999997</v>
      </c>
      <c r="AC536" s="21"/>
      <c r="AD536" s="22">
        <v>3039.39</v>
      </c>
      <c r="AE536" s="23">
        <v>0.58902906976744185</v>
      </c>
      <c r="AF536" s="89">
        <v>1669.6100000000001</v>
      </c>
      <c r="AG536" s="10">
        <v>417.16</v>
      </c>
      <c r="AH536" s="10">
        <v>208.58</v>
      </c>
      <c r="AI536" s="10">
        <v>327.85</v>
      </c>
      <c r="AJ536" s="10">
        <v>417.16</v>
      </c>
      <c r="AK536" s="10">
        <v>417.16</v>
      </c>
      <c r="AL536" s="10">
        <v>417.16</v>
      </c>
      <c r="AM536" s="10">
        <v>417.16</v>
      </c>
      <c r="AN536" s="10">
        <v>417.16</v>
      </c>
      <c r="AO536" s="10">
        <v>0</v>
      </c>
      <c r="AP536" s="10">
        <v>418</v>
      </c>
      <c r="AQ536" s="10">
        <v>418</v>
      </c>
      <c r="AR536" s="10">
        <v>418</v>
      </c>
      <c r="AS536" s="10">
        <v>866.61000000000058</v>
      </c>
      <c r="AT536" s="13">
        <f t="shared" si="17"/>
        <v>5160</v>
      </c>
      <c r="AU536" s="13">
        <f t="shared" si="18"/>
        <v>0</v>
      </c>
      <c r="AV536" s="68" t="str">
        <f>+IF(Tabla1[[#This Row],[NO CERT]]=0,"NO","SI")</f>
        <v>SI</v>
      </c>
      <c r="AZ536" t="s">
        <v>118</v>
      </c>
      <c r="BA536" t="s">
        <v>579</v>
      </c>
    </row>
    <row r="537" spans="1:53" x14ac:dyDescent="0.25">
      <c r="A537" s="15" t="s">
        <v>317</v>
      </c>
      <c r="B537" s="15" t="s">
        <v>318</v>
      </c>
      <c r="C537" s="16" t="s">
        <v>13</v>
      </c>
      <c r="D537" s="17" t="s">
        <v>661</v>
      </c>
      <c r="E537" s="18" t="s">
        <v>322</v>
      </c>
      <c r="F537" s="17" t="s">
        <v>323</v>
      </c>
      <c r="G537" s="17" t="s">
        <v>324</v>
      </c>
      <c r="H537" s="17" t="s">
        <v>489</v>
      </c>
      <c r="I537" s="18" t="s">
        <v>450</v>
      </c>
      <c r="J537" s="18" t="s">
        <v>445</v>
      </c>
      <c r="K537" s="18" t="s">
        <v>556</v>
      </c>
      <c r="L537" s="17" t="s">
        <v>498</v>
      </c>
      <c r="M537" s="17" t="s">
        <v>618</v>
      </c>
      <c r="N537" s="19" t="s">
        <v>118</v>
      </c>
      <c r="O537" s="18" t="s">
        <v>498</v>
      </c>
      <c r="P537" s="18" t="s">
        <v>485</v>
      </c>
      <c r="Q537" s="18" t="s">
        <v>655</v>
      </c>
      <c r="R537" s="20" t="s">
        <v>41</v>
      </c>
      <c r="S537" s="11" t="s">
        <v>657</v>
      </c>
      <c r="T537" s="87">
        <v>0</v>
      </c>
      <c r="U537" s="87">
        <v>84500</v>
      </c>
      <c r="V537" s="9"/>
      <c r="W537" s="88">
        <v>84500</v>
      </c>
      <c r="X537" s="23">
        <v>1</v>
      </c>
      <c r="Y537" s="89">
        <v>0</v>
      </c>
      <c r="Z537" s="21"/>
      <c r="AA537" s="89">
        <v>84500</v>
      </c>
      <c r="AB537" s="89">
        <v>84500</v>
      </c>
      <c r="AC537" s="21"/>
      <c r="AD537" s="22">
        <v>84500</v>
      </c>
      <c r="AE537" s="23">
        <v>1</v>
      </c>
      <c r="AF537" s="89">
        <v>0</v>
      </c>
      <c r="AG537" s="10">
        <v>0</v>
      </c>
      <c r="AH537" s="10">
        <v>0</v>
      </c>
      <c r="AI537" s="10">
        <v>0</v>
      </c>
      <c r="AJ537" s="10">
        <v>0</v>
      </c>
      <c r="AK537" s="10">
        <v>28800</v>
      </c>
      <c r="AL537" s="10">
        <v>25200</v>
      </c>
      <c r="AM537" s="10">
        <v>15300</v>
      </c>
      <c r="AN537" s="10">
        <v>15200</v>
      </c>
      <c r="AO537" s="10">
        <v>0</v>
      </c>
      <c r="AP537" s="10">
        <v>0</v>
      </c>
      <c r="AQ537" s="10">
        <v>0</v>
      </c>
      <c r="AR537" s="10">
        <v>0</v>
      </c>
      <c r="AS537" s="10">
        <v>0</v>
      </c>
      <c r="AT537" s="13">
        <f t="shared" si="17"/>
        <v>84500</v>
      </c>
      <c r="AU537" s="13">
        <f t="shared" si="18"/>
        <v>0</v>
      </c>
      <c r="AV537" s="68" t="str">
        <f>+IF(Tabla1[[#This Row],[NO CERT]]=0,"NO","SI")</f>
        <v>NO</v>
      </c>
      <c r="AZ537" t="s">
        <v>118</v>
      </c>
      <c r="BA537" t="s">
        <v>41</v>
      </c>
    </row>
    <row r="538" spans="1:53" x14ac:dyDescent="0.25">
      <c r="A538" s="15" t="s">
        <v>317</v>
      </c>
      <c r="B538" s="15" t="s">
        <v>318</v>
      </c>
      <c r="C538" s="16" t="s">
        <v>13</v>
      </c>
      <c r="D538" s="17" t="s">
        <v>661</v>
      </c>
      <c r="E538" s="18" t="s">
        <v>322</v>
      </c>
      <c r="F538" s="17" t="s">
        <v>323</v>
      </c>
      <c r="G538" s="17" t="s">
        <v>324</v>
      </c>
      <c r="H538" s="17" t="s">
        <v>489</v>
      </c>
      <c r="I538" s="18" t="s">
        <v>444</v>
      </c>
      <c r="J538" s="18" t="s">
        <v>440</v>
      </c>
      <c r="K538" s="18" t="s">
        <v>556</v>
      </c>
      <c r="L538" s="17" t="s">
        <v>517</v>
      </c>
      <c r="M538" s="17" t="s">
        <v>620</v>
      </c>
      <c r="N538" s="19" t="s">
        <v>119</v>
      </c>
      <c r="O538" s="18" t="s">
        <v>517</v>
      </c>
      <c r="P538" s="18" t="s">
        <v>651</v>
      </c>
      <c r="Q538" s="18" t="s">
        <v>652</v>
      </c>
      <c r="R538" s="20" t="s">
        <v>578</v>
      </c>
      <c r="S538" s="11" t="s">
        <v>581</v>
      </c>
      <c r="T538" s="87">
        <v>600</v>
      </c>
      <c r="U538" s="87">
        <v>600</v>
      </c>
      <c r="V538" s="9"/>
      <c r="W538" s="88">
        <v>600</v>
      </c>
      <c r="X538" s="23">
        <v>1</v>
      </c>
      <c r="Y538" s="89">
        <v>0</v>
      </c>
      <c r="Z538" s="21"/>
      <c r="AA538" s="89">
        <v>600</v>
      </c>
      <c r="AB538" s="89">
        <v>300</v>
      </c>
      <c r="AC538" s="21"/>
      <c r="AD538" s="22">
        <v>300</v>
      </c>
      <c r="AE538" s="23">
        <v>0.5</v>
      </c>
      <c r="AF538" s="89">
        <v>300</v>
      </c>
      <c r="AG538" s="10">
        <v>0</v>
      </c>
      <c r="AH538" s="10">
        <v>0</v>
      </c>
      <c r="AI538" s="10">
        <v>0</v>
      </c>
      <c r="AJ538" s="10">
        <v>0</v>
      </c>
      <c r="AK538" s="10">
        <v>0</v>
      </c>
      <c r="AL538" s="10">
        <v>0</v>
      </c>
      <c r="AM538" s="10">
        <v>300</v>
      </c>
      <c r="AN538" s="10">
        <v>0</v>
      </c>
      <c r="AO538" s="10">
        <v>0</v>
      </c>
      <c r="AP538" s="10">
        <v>0</v>
      </c>
      <c r="AQ538" s="10">
        <v>0</v>
      </c>
      <c r="AR538" s="10">
        <v>0</v>
      </c>
      <c r="AS538" s="10">
        <v>300</v>
      </c>
      <c r="AT538" s="13">
        <f t="shared" si="17"/>
        <v>600</v>
      </c>
      <c r="AU538" s="13">
        <f t="shared" si="18"/>
        <v>0</v>
      </c>
      <c r="AV538" s="68" t="str">
        <f>+IF(Tabla1[[#This Row],[NO CERT]]=0,"NO","SI")</f>
        <v>NO</v>
      </c>
      <c r="AZ538" t="s">
        <v>119</v>
      </c>
      <c r="BA538" t="s">
        <v>578</v>
      </c>
    </row>
    <row r="539" spans="1:53" x14ac:dyDescent="0.25">
      <c r="A539" s="15" t="s">
        <v>317</v>
      </c>
      <c r="B539" s="15" t="s">
        <v>318</v>
      </c>
      <c r="C539" s="16" t="s">
        <v>13</v>
      </c>
      <c r="D539" s="17" t="s">
        <v>661</v>
      </c>
      <c r="E539" s="18" t="s">
        <v>322</v>
      </c>
      <c r="F539" s="17" t="s">
        <v>323</v>
      </c>
      <c r="G539" s="17" t="s">
        <v>324</v>
      </c>
      <c r="H539" s="17" t="s">
        <v>489</v>
      </c>
      <c r="I539" s="18" t="s">
        <v>444</v>
      </c>
      <c r="J539" s="18" t="s">
        <v>440</v>
      </c>
      <c r="K539" s="18" t="s">
        <v>556</v>
      </c>
      <c r="L539" s="17" t="s">
        <v>517</v>
      </c>
      <c r="M539" s="17" t="s">
        <v>620</v>
      </c>
      <c r="N539" s="19" t="s">
        <v>119</v>
      </c>
      <c r="O539" s="18" t="s">
        <v>517</v>
      </c>
      <c r="P539" s="18" t="s">
        <v>651</v>
      </c>
      <c r="Q539" s="18" t="s">
        <v>660</v>
      </c>
      <c r="R539" s="20" t="s">
        <v>658</v>
      </c>
      <c r="S539" s="11" t="s">
        <v>659</v>
      </c>
      <c r="T539" s="87">
        <v>0</v>
      </c>
      <c r="U539" s="87">
        <v>43371</v>
      </c>
      <c r="V539" s="9"/>
      <c r="W539" s="88">
        <v>43371</v>
      </c>
      <c r="X539" s="23">
        <v>1</v>
      </c>
      <c r="Y539" s="89">
        <v>0</v>
      </c>
      <c r="Z539" s="21"/>
      <c r="AA539" s="89">
        <v>43371</v>
      </c>
      <c r="AB539" s="89">
        <v>32527.709999999995</v>
      </c>
      <c r="AC539" s="21"/>
      <c r="AD539" s="22">
        <v>28913.519999999997</v>
      </c>
      <c r="AE539" s="23">
        <v>0.66665559936362995</v>
      </c>
      <c r="AF539" s="89">
        <v>14457.480000000003</v>
      </c>
      <c r="AG539" s="10">
        <v>3614.19</v>
      </c>
      <c r="AH539" s="10">
        <v>3614.19</v>
      </c>
      <c r="AI539" s="10">
        <v>3614.19</v>
      </c>
      <c r="AJ539" s="10">
        <v>3614.19</v>
      </c>
      <c r="AK539" s="10">
        <v>3614.19</v>
      </c>
      <c r="AL539" s="10">
        <v>3614.19</v>
      </c>
      <c r="AM539" s="10">
        <v>3614.19</v>
      </c>
      <c r="AN539" s="10">
        <v>3614.19</v>
      </c>
      <c r="AO539" s="10">
        <v>0</v>
      </c>
      <c r="AP539" s="10">
        <v>3614.19</v>
      </c>
      <c r="AQ539" s="10">
        <v>3614.19</v>
      </c>
      <c r="AR539" s="10">
        <v>3614.19</v>
      </c>
      <c r="AS539" s="10">
        <v>3614.9100000000035</v>
      </c>
      <c r="AT539" s="13">
        <f t="shared" ref="AT539:AT570" si="19">+SUM(AG539:AS539)</f>
        <v>43371</v>
      </c>
      <c r="AU539" s="13">
        <f t="shared" si="18"/>
        <v>0</v>
      </c>
      <c r="AV539" s="68" t="str">
        <f>+IF(Tabla1[[#This Row],[NO CERT]]=0,"NO","SI")</f>
        <v>NO</v>
      </c>
      <c r="AZ539" t="s">
        <v>119</v>
      </c>
      <c r="BA539" t="s">
        <v>658</v>
      </c>
    </row>
    <row r="540" spans="1:53" x14ac:dyDescent="0.25">
      <c r="A540" s="15" t="s">
        <v>317</v>
      </c>
      <c r="B540" s="15" t="s">
        <v>318</v>
      </c>
      <c r="C540" s="16" t="s">
        <v>13</v>
      </c>
      <c r="D540" s="17" t="s">
        <v>661</v>
      </c>
      <c r="E540" s="18" t="s">
        <v>322</v>
      </c>
      <c r="F540" s="17" t="s">
        <v>323</v>
      </c>
      <c r="G540" s="17" t="s">
        <v>324</v>
      </c>
      <c r="H540" s="17" t="s">
        <v>489</v>
      </c>
      <c r="I540" s="18" t="s">
        <v>444</v>
      </c>
      <c r="J540" s="18" t="s">
        <v>440</v>
      </c>
      <c r="K540" s="18" t="s">
        <v>556</v>
      </c>
      <c r="L540" s="17" t="s">
        <v>517</v>
      </c>
      <c r="M540" s="17" t="s">
        <v>620</v>
      </c>
      <c r="N540" s="19" t="s">
        <v>119</v>
      </c>
      <c r="O540" s="18" t="s">
        <v>517</v>
      </c>
      <c r="P540" s="18" t="s">
        <v>651</v>
      </c>
      <c r="Q540" s="18" t="s">
        <v>653</v>
      </c>
      <c r="R540" s="20" t="s">
        <v>577</v>
      </c>
      <c r="S540" s="11" t="s">
        <v>580</v>
      </c>
      <c r="T540" s="87">
        <v>42780</v>
      </c>
      <c r="U540" s="87">
        <v>0</v>
      </c>
      <c r="V540" s="9"/>
      <c r="W540" s="88">
        <v>0</v>
      </c>
      <c r="X540" s="23">
        <v>0</v>
      </c>
      <c r="Y540" s="89">
        <v>0</v>
      </c>
      <c r="Z540" s="21"/>
      <c r="AA540" s="89">
        <v>0</v>
      </c>
      <c r="AB540" s="89">
        <v>0</v>
      </c>
      <c r="AC540" s="21"/>
      <c r="AD540" s="22">
        <v>0</v>
      </c>
      <c r="AE540" s="23">
        <v>0</v>
      </c>
      <c r="AF540" s="89">
        <v>0</v>
      </c>
      <c r="AG540" s="10">
        <v>0</v>
      </c>
      <c r="AH540" s="10">
        <v>0</v>
      </c>
      <c r="AI540" s="10">
        <v>0</v>
      </c>
      <c r="AJ540" s="10">
        <v>0</v>
      </c>
      <c r="AK540" s="10">
        <v>0</v>
      </c>
      <c r="AL540" s="10">
        <v>0</v>
      </c>
      <c r="AM540" s="10">
        <v>0</v>
      </c>
      <c r="AN540" s="10">
        <v>0</v>
      </c>
      <c r="AO540" s="10">
        <v>0</v>
      </c>
      <c r="AP540" s="10">
        <v>0</v>
      </c>
      <c r="AQ540" s="10">
        <v>0</v>
      </c>
      <c r="AR540" s="10">
        <v>0</v>
      </c>
      <c r="AS540" s="10">
        <v>0</v>
      </c>
      <c r="AT540" s="13">
        <f t="shared" si="19"/>
        <v>0</v>
      </c>
      <c r="AU540" s="13">
        <f t="shared" si="18"/>
        <v>0</v>
      </c>
      <c r="AV540" s="68" t="str">
        <f>+IF(Tabla1[[#This Row],[NO CERT]]=0,"NO","SI")</f>
        <v>NO</v>
      </c>
      <c r="AZ540" t="s">
        <v>119</v>
      </c>
      <c r="BA540" t="s">
        <v>577</v>
      </c>
    </row>
    <row r="541" spans="1:53" x14ac:dyDescent="0.25">
      <c r="A541" s="15" t="s">
        <v>317</v>
      </c>
      <c r="B541" s="15" t="s">
        <v>318</v>
      </c>
      <c r="C541" s="16" t="s">
        <v>13</v>
      </c>
      <c r="D541" s="17" t="s">
        <v>661</v>
      </c>
      <c r="E541" s="18" t="s">
        <v>322</v>
      </c>
      <c r="F541" s="17" t="s">
        <v>323</v>
      </c>
      <c r="G541" s="17" t="s">
        <v>324</v>
      </c>
      <c r="H541" s="17" t="s">
        <v>489</v>
      </c>
      <c r="I541" s="18" t="s">
        <v>444</v>
      </c>
      <c r="J541" s="18" t="s">
        <v>440</v>
      </c>
      <c r="K541" s="18" t="s">
        <v>556</v>
      </c>
      <c r="L541" s="17" t="s">
        <v>517</v>
      </c>
      <c r="M541" s="17" t="s">
        <v>620</v>
      </c>
      <c r="N541" s="19" t="s">
        <v>119</v>
      </c>
      <c r="O541" s="18" t="s">
        <v>517</v>
      </c>
      <c r="P541" s="18" t="s">
        <v>651</v>
      </c>
      <c r="Q541" s="18" t="s">
        <v>654</v>
      </c>
      <c r="R541" s="20" t="s">
        <v>579</v>
      </c>
      <c r="S541" s="11" t="s">
        <v>582</v>
      </c>
      <c r="T541" s="87">
        <v>2580</v>
      </c>
      <c r="U541" s="87">
        <v>2580</v>
      </c>
      <c r="V541" s="9"/>
      <c r="W541" s="88">
        <v>2503</v>
      </c>
      <c r="X541" s="23">
        <v>0.97015503875968989</v>
      </c>
      <c r="Y541" s="89">
        <v>77</v>
      </c>
      <c r="Z541" s="21"/>
      <c r="AA541" s="89">
        <v>2503</v>
      </c>
      <c r="AB541" s="89">
        <v>1877.2199999999998</v>
      </c>
      <c r="AC541" s="21"/>
      <c r="AD541" s="22">
        <v>1668.6399999999999</v>
      </c>
      <c r="AE541" s="23">
        <v>0.64675968992248056</v>
      </c>
      <c r="AF541" s="89">
        <v>834.36000000000013</v>
      </c>
      <c r="AG541" s="10">
        <v>208.58</v>
      </c>
      <c r="AH541" s="10">
        <v>208.58</v>
      </c>
      <c r="AI541" s="10">
        <v>208.58</v>
      </c>
      <c r="AJ541" s="10">
        <v>208.58</v>
      </c>
      <c r="AK541" s="10">
        <v>208.58</v>
      </c>
      <c r="AL541" s="10">
        <v>208.58</v>
      </c>
      <c r="AM541" s="10">
        <v>208.58</v>
      </c>
      <c r="AN541" s="10">
        <v>208.58</v>
      </c>
      <c r="AO541" s="10">
        <v>0</v>
      </c>
      <c r="AP541" s="10">
        <v>209</v>
      </c>
      <c r="AQ541" s="10">
        <v>209</v>
      </c>
      <c r="AR541" s="10">
        <v>209</v>
      </c>
      <c r="AS541" s="10">
        <v>284.36000000000013</v>
      </c>
      <c r="AT541" s="13">
        <f t="shared" si="19"/>
        <v>2580</v>
      </c>
      <c r="AU541" s="13">
        <f t="shared" si="18"/>
        <v>0</v>
      </c>
      <c r="AV541" s="68" t="str">
        <f>+IF(Tabla1[[#This Row],[NO CERT]]=0,"NO","SI")</f>
        <v>SI</v>
      </c>
      <c r="AZ541" t="s">
        <v>119</v>
      </c>
      <c r="BA541" t="s">
        <v>579</v>
      </c>
    </row>
    <row r="542" spans="1:53" x14ac:dyDescent="0.25">
      <c r="A542" s="15" t="s">
        <v>317</v>
      </c>
      <c r="B542" s="15" t="s">
        <v>318</v>
      </c>
      <c r="C542" s="16" t="s">
        <v>13</v>
      </c>
      <c r="D542" s="17" t="s">
        <v>661</v>
      </c>
      <c r="E542" s="18" t="s">
        <v>322</v>
      </c>
      <c r="F542" s="17" t="s">
        <v>323</v>
      </c>
      <c r="G542" s="17" t="s">
        <v>324</v>
      </c>
      <c r="H542" s="17" t="s">
        <v>489</v>
      </c>
      <c r="I542" s="18" t="s">
        <v>450</v>
      </c>
      <c r="J542" s="18" t="s">
        <v>445</v>
      </c>
      <c r="K542" s="18" t="s">
        <v>556</v>
      </c>
      <c r="L542" s="17" t="s">
        <v>517</v>
      </c>
      <c r="M542" s="17" t="s">
        <v>620</v>
      </c>
      <c r="N542" s="19" t="s">
        <v>119</v>
      </c>
      <c r="O542" s="18" t="s">
        <v>517</v>
      </c>
      <c r="P542" s="18" t="s">
        <v>485</v>
      </c>
      <c r="Q542" s="18" t="s">
        <v>655</v>
      </c>
      <c r="R542" s="20" t="s">
        <v>41</v>
      </c>
      <c r="S542" s="11" t="s">
        <v>657</v>
      </c>
      <c r="T542" s="87">
        <v>0</v>
      </c>
      <c r="U542" s="87">
        <v>44700</v>
      </c>
      <c r="V542" s="9"/>
      <c r="W542" s="88">
        <v>44700</v>
      </c>
      <c r="X542" s="23">
        <v>1</v>
      </c>
      <c r="Y542" s="89">
        <v>0</v>
      </c>
      <c r="Z542" s="21"/>
      <c r="AA542" s="89">
        <v>44700</v>
      </c>
      <c r="AB542" s="89">
        <v>44700</v>
      </c>
      <c r="AC542" s="21"/>
      <c r="AD542" s="22">
        <v>44700</v>
      </c>
      <c r="AE542" s="23">
        <v>1</v>
      </c>
      <c r="AF542" s="89">
        <v>0</v>
      </c>
      <c r="AG542" s="10">
        <v>0</v>
      </c>
      <c r="AH542" s="10">
        <v>0</v>
      </c>
      <c r="AI542" s="10">
        <v>0</v>
      </c>
      <c r="AJ542" s="10">
        <v>0</v>
      </c>
      <c r="AK542" s="10">
        <v>6300</v>
      </c>
      <c r="AL542" s="10">
        <v>21600</v>
      </c>
      <c r="AM542" s="10">
        <v>0</v>
      </c>
      <c r="AN542" s="10">
        <v>16800</v>
      </c>
      <c r="AO542" s="10">
        <v>0</v>
      </c>
      <c r="AP542" s="10">
        <v>0</v>
      </c>
      <c r="AQ542" s="10">
        <v>0</v>
      </c>
      <c r="AR542" s="10">
        <v>0</v>
      </c>
      <c r="AS542" s="10">
        <v>0</v>
      </c>
      <c r="AT542" s="13">
        <f t="shared" si="19"/>
        <v>44700</v>
      </c>
      <c r="AU542" s="13">
        <f t="shared" si="18"/>
        <v>0</v>
      </c>
      <c r="AV542" s="68" t="str">
        <f>+IF(Tabla1[[#This Row],[NO CERT]]=0,"NO","SI")</f>
        <v>NO</v>
      </c>
      <c r="AZ542" t="s">
        <v>119</v>
      </c>
      <c r="BA542" t="s">
        <v>41</v>
      </c>
    </row>
    <row r="543" spans="1:53" x14ac:dyDescent="0.25">
      <c r="A543" s="15" t="s">
        <v>317</v>
      </c>
      <c r="B543" s="15" t="s">
        <v>318</v>
      </c>
      <c r="C543" s="16" t="s">
        <v>13</v>
      </c>
      <c r="D543" s="17" t="s">
        <v>661</v>
      </c>
      <c r="E543" s="18" t="s">
        <v>322</v>
      </c>
      <c r="F543" s="17" t="s">
        <v>323</v>
      </c>
      <c r="G543" s="17" t="s">
        <v>324</v>
      </c>
      <c r="H543" s="17" t="s">
        <v>489</v>
      </c>
      <c r="I543" s="18" t="s">
        <v>444</v>
      </c>
      <c r="J543" s="18" t="s">
        <v>440</v>
      </c>
      <c r="K543" s="18" t="s">
        <v>556</v>
      </c>
      <c r="L543" s="17" t="s">
        <v>518</v>
      </c>
      <c r="M543" s="17" t="s">
        <v>622</v>
      </c>
      <c r="N543" s="19" t="s">
        <v>120</v>
      </c>
      <c r="O543" s="18" t="s">
        <v>518</v>
      </c>
      <c r="P543" s="18" t="s">
        <v>651</v>
      </c>
      <c r="Q543" s="18" t="s">
        <v>652</v>
      </c>
      <c r="R543" s="20" t="s">
        <v>578</v>
      </c>
      <c r="S543" s="11" t="s">
        <v>581</v>
      </c>
      <c r="T543" s="87">
        <v>600</v>
      </c>
      <c r="U543" s="87">
        <v>600</v>
      </c>
      <c r="V543" s="9"/>
      <c r="W543" s="88">
        <v>600</v>
      </c>
      <c r="X543" s="23">
        <v>1</v>
      </c>
      <c r="Y543" s="89">
        <v>0</v>
      </c>
      <c r="Z543" s="21"/>
      <c r="AA543" s="89">
        <v>600</v>
      </c>
      <c r="AB543" s="89">
        <v>300</v>
      </c>
      <c r="AC543" s="21"/>
      <c r="AD543" s="22">
        <v>300</v>
      </c>
      <c r="AE543" s="23">
        <v>0.5</v>
      </c>
      <c r="AF543" s="89">
        <v>300</v>
      </c>
      <c r="AG543" s="10">
        <v>0</v>
      </c>
      <c r="AH543" s="10">
        <v>0</v>
      </c>
      <c r="AI543" s="10">
        <v>0</v>
      </c>
      <c r="AJ543" s="10">
        <v>0</v>
      </c>
      <c r="AK543" s="10">
        <v>0</v>
      </c>
      <c r="AL543" s="10">
        <v>0</v>
      </c>
      <c r="AM543" s="10">
        <v>300</v>
      </c>
      <c r="AN543" s="10">
        <v>0</v>
      </c>
      <c r="AO543" s="10">
        <v>0</v>
      </c>
      <c r="AP543" s="10">
        <v>0</v>
      </c>
      <c r="AQ543" s="10">
        <v>0</v>
      </c>
      <c r="AR543" s="10">
        <v>0</v>
      </c>
      <c r="AS543" s="10">
        <v>300</v>
      </c>
      <c r="AT543" s="13">
        <f t="shared" si="19"/>
        <v>600</v>
      </c>
      <c r="AU543" s="13">
        <f t="shared" si="18"/>
        <v>0</v>
      </c>
      <c r="AV543" s="68" t="str">
        <f>+IF(Tabla1[[#This Row],[NO CERT]]=0,"NO","SI")</f>
        <v>NO</v>
      </c>
      <c r="AZ543" t="s">
        <v>120</v>
      </c>
      <c r="BA543" t="s">
        <v>578</v>
      </c>
    </row>
    <row r="544" spans="1:53" x14ac:dyDescent="0.25">
      <c r="A544" s="15" t="s">
        <v>317</v>
      </c>
      <c r="B544" s="15" t="s">
        <v>318</v>
      </c>
      <c r="C544" s="16" t="s">
        <v>13</v>
      </c>
      <c r="D544" s="17" t="s">
        <v>661</v>
      </c>
      <c r="E544" s="18" t="s">
        <v>322</v>
      </c>
      <c r="F544" s="17" t="s">
        <v>323</v>
      </c>
      <c r="G544" s="17" t="s">
        <v>324</v>
      </c>
      <c r="H544" s="17" t="s">
        <v>489</v>
      </c>
      <c r="I544" s="18" t="s">
        <v>444</v>
      </c>
      <c r="J544" s="18" t="s">
        <v>440</v>
      </c>
      <c r="K544" s="18" t="s">
        <v>556</v>
      </c>
      <c r="L544" s="17" t="s">
        <v>518</v>
      </c>
      <c r="M544" s="17" t="s">
        <v>622</v>
      </c>
      <c r="N544" s="19" t="s">
        <v>120</v>
      </c>
      <c r="O544" s="18" t="s">
        <v>518</v>
      </c>
      <c r="P544" s="18" t="s">
        <v>651</v>
      </c>
      <c r="Q544" s="18" t="s">
        <v>660</v>
      </c>
      <c r="R544" s="20" t="s">
        <v>658</v>
      </c>
      <c r="S544" s="11" t="s">
        <v>659</v>
      </c>
      <c r="T544" s="87">
        <v>0</v>
      </c>
      <c r="U544" s="87">
        <v>43371</v>
      </c>
      <c r="V544" s="9"/>
      <c r="W544" s="88">
        <v>43352</v>
      </c>
      <c r="X544" s="23">
        <v>0.99956191925480165</v>
      </c>
      <c r="Y544" s="89">
        <v>19</v>
      </c>
      <c r="Z544" s="21"/>
      <c r="AA544" s="89">
        <v>43352</v>
      </c>
      <c r="AB544" s="89">
        <v>32509.139999999992</v>
      </c>
      <c r="AC544" s="21"/>
      <c r="AD544" s="22">
        <v>28894.949999999993</v>
      </c>
      <c r="AE544" s="23">
        <v>0.66622743307740184</v>
      </c>
      <c r="AF544" s="89">
        <v>14457.050000000007</v>
      </c>
      <c r="AG544" s="10">
        <v>3614.19</v>
      </c>
      <c r="AH544" s="10">
        <v>3614.19</v>
      </c>
      <c r="AI544" s="10">
        <v>3614.19</v>
      </c>
      <c r="AJ544" s="10">
        <v>3595.62</v>
      </c>
      <c r="AK544" s="10">
        <v>3614.19</v>
      </c>
      <c r="AL544" s="10">
        <v>3614.19</v>
      </c>
      <c r="AM544" s="10">
        <v>3614.19</v>
      </c>
      <c r="AN544" s="10">
        <v>3614.19</v>
      </c>
      <c r="AO544" s="10">
        <v>0</v>
      </c>
      <c r="AP544" s="10">
        <v>3614.19</v>
      </c>
      <c r="AQ544" s="10">
        <v>3614.19</v>
      </c>
      <c r="AR544" s="10">
        <v>3614.19</v>
      </c>
      <c r="AS544" s="10">
        <v>3633.4800000000032</v>
      </c>
      <c r="AT544" s="13">
        <f t="shared" si="19"/>
        <v>43371</v>
      </c>
      <c r="AU544" s="13">
        <f t="shared" si="18"/>
        <v>0</v>
      </c>
      <c r="AV544" s="68" t="str">
        <f>+IF(Tabla1[[#This Row],[NO CERT]]=0,"NO","SI")</f>
        <v>SI</v>
      </c>
      <c r="AZ544" t="s">
        <v>120</v>
      </c>
      <c r="BA544" t="s">
        <v>658</v>
      </c>
    </row>
    <row r="545" spans="1:53" x14ac:dyDescent="0.25">
      <c r="A545" s="15" t="s">
        <v>317</v>
      </c>
      <c r="B545" s="15" t="s">
        <v>318</v>
      </c>
      <c r="C545" s="16" t="s">
        <v>13</v>
      </c>
      <c r="D545" s="17" t="s">
        <v>661</v>
      </c>
      <c r="E545" s="18" t="s">
        <v>322</v>
      </c>
      <c r="F545" s="17" t="s">
        <v>323</v>
      </c>
      <c r="G545" s="17" t="s">
        <v>324</v>
      </c>
      <c r="H545" s="17" t="s">
        <v>489</v>
      </c>
      <c r="I545" s="18" t="s">
        <v>444</v>
      </c>
      <c r="J545" s="18" t="s">
        <v>440</v>
      </c>
      <c r="K545" s="18" t="s">
        <v>556</v>
      </c>
      <c r="L545" s="17" t="s">
        <v>518</v>
      </c>
      <c r="M545" s="17" t="s">
        <v>622</v>
      </c>
      <c r="N545" s="19" t="s">
        <v>120</v>
      </c>
      <c r="O545" s="18" t="s">
        <v>518</v>
      </c>
      <c r="P545" s="18" t="s">
        <v>651</v>
      </c>
      <c r="Q545" s="18" t="s">
        <v>653</v>
      </c>
      <c r="R545" s="20" t="s">
        <v>577</v>
      </c>
      <c r="S545" s="11" t="s">
        <v>580</v>
      </c>
      <c r="T545" s="87">
        <v>42780</v>
      </c>
      <c r="U545" s="87">
        <v>0</v>
      </c>
      <c r="V545" s="9"/>
      <c r="W545" s="88">
        <v>0</v>
      </c>
      <c r="X545" s="23">
        <v>0</v>
      </c>
      <c r="Y545" s="89">
        <v>0</v>
      </c>
      <c r="Z545" s="21"/>
      <c r="AA545" s="89">
        <v>0</v>
      </c>
      <c r="AB545" s="89">
        <v>0</v>
      </c>
      <c r="AC545" s="21"/>
      <c r="AD545" s="22">
        <v>0</v>
      </c>
      <c r="AE545" s="23">
        <v>0</v>
      </c>
      <c r="AF545" s="89">
        <v>0</v>
      </c>
      <c r="AG545" s="10">
        <v>0</v>
      </c>
      <c r="AH545" s="10">
        <v>0</v>
      </c>
      <c r="AI545" s="10">
        <v>0</v>
      </c>
      <c r="AJ545" s="10">
        <v>0</v>
      </c>
      <c r="AK545" s="10">
        <v>0</v>
      </c>
      <c r="AL545" s="10">
        <v>0</v>
      </c>
      <c r="AM545" s="10">
        <v>0</v>
      </c>
      <c r="AN545" s="10">
        <v>0</v>
      </c>
      <c r="AO545" s="10">
        <v>0</v>
      </c>
      <c r="AP545" s="10">
        <v>0</v>
      </c>
      <c r="AQ545" s="10">
        <v>0</v>
      </c>
      <c r="AR545" s="10">
        <v>0</v>
      </c>
      <c r="AS545" s="10">
        <v>0</v>
      </c>
      <c r="AT545" s="13">
        <f t="shared" si="19"/>
        <v>0</v>
      </c>
      <c r="AU545" s="13">
        <f t="shared" si="18"/>
        <v>0</v>
      </c>
      <c r="AV545" s="68" t="str">
        <f>+IF(Tabla1[[#This Row],[NO CERT]]=0,"NO","SI")</f>
        <v>NO</v>
      </c>
      <c r="AZ545" t="s">
        <v>120</v>
      </c>
      <c r="BA545" t="s">
        <v>577</v>
      </c>
    </row>
    <row r="546" spans="1:53" x14ac:dyDescent="0.25">
      <c r="A546" s="15" t="s">
        <v>317</v>
      </c>
      <c r="B546" s="15" t="s">
        <v>318</v>
      </c>
      <c r="C546" s="16" t="s">
        <v>13</v>
      </c>
      <c r="D546" s="17" t="s">
        <v>661</v>
      </c>
      <c r="E546" s="18" t="s">
        <v>322</v>
      </c>
      <c r="F546" s="17" t="s">
        <v>323</v>
      </c>
      <c r="G546" s="17" t="s">
        <v>324</v>
      </c>
      <c r="H546" s="17" t="s">
        <v>489</v>
      </c>
      <c r="I546" s="18" t="s">
        <v>444</v>
      </c>
      <c r="J546" s="18" t="s">
        <v>440</v>
      </c>
      <c r="K546" s="18" t="s">
        <v>556</v>
      </c>
      <c r="L546" s="17" t="s">
        <v>518</v>
      </c>
      <c r="M546" s="17" t="s">
        <v>622</v>
      </c>
      <c r="N546" s="19" t="s">
        <v>120</v>
      </c>
      <c r="O546" s="18" t="s">
        <v>518</v>
      </c>
      <c r="P546" s="18" t="s">
        <v>651</v>
      </c>
      <c r="Q546" s="18" t="s">
        <v>654</v>
      </c>
      <c r="R546" s="20" t="s">
        <v>579</v>
      </c>
      <c r="S546" s="11" t="s">
        <v>582</v>
      </c>
      <c r="T546" s="87">
        <v>2580</v>
      </c>
      <c r="U546" s="87">
        <v>2580</v>
      </c>
      <c r="V546" s="9"/>
      <c r="W546" s="88">
        <v>2503</v>
      </c>
      <c r="X546" s="23">
        <v>0.97015503875968989</v>
      </c>
      <c r="Y546" s="89">
        <v>77</v>
      </c>
      <c r="Z546" s="21"/>
      <c r="AA546" s="89">
        <v>2503</v>
      </c>
      <c r="AB546" s="89">
        <v>1877.2199999999998</v>
      </c>
      <c r="AC546" s="21"/>
      <c r="AD546" s="22">
        <v>1668.6399999999999</v>
      </c>
      <c r="AE546" s="23">
        <v>0.64675968992248056</v>
      </c>
      <c r="AF546" s="89">
        <v>834.36000000000013</v>
      </c>
      <c r="AG546" s="10">
        <v>208.58</v>
      </c>
      <c r="AH546" s="10">
        <v>208.58</v>
      </c>
      <c r="AI546" s="10">
        <v>208.58</v>
      </c>
      <c r="AJ546" s="10">
        <v>208.58</v>
      </c>
      <c r="AK546" s="10">
        <v>208.58</v>
      </c>
      <c r="AL546" s="10">
        <v>208.58</v>
      </c>
      <c r="AM546" s="10">
        <v>208.58</v>
      </c>
      <c r="AN546" s="10">
        <v>208.58</v>
      </c>
      <c r="AO546" s="10">
        <v>0</v>
      </c>
      <c r="AP546" s="10">
        <v>209</v>
      </c>
      <c r="AQ546" s="10">
        <v>209</v>
      </c>
      <c r="AR546" s="10">
        <v>209</v>
      </c>
      <c r="AS546" s="10">
        <v>284.36000000000013</v>
      </c>
      <c r="AT546" s="13">
        <f t="shared" si="19"/>
        <v>2580</v>
      </c>
      <c r="AU546" s="13">
        <f t="shared" si="18"/>
        <v>0</v>
      </c>
      <c r="AV546" s="68" t="str">
        <f>+IF(Tabla1[[#This Row],[NO CERT]]=0,"NO","SI")</f>
        <v>SI</v>
      </c>
      <c r="AZ546" t="s">
        <v>120</v>
      </c>
      <c r="BA546" t="s">
        <v>579</v>
      </c>
    </row>
    <row r="547" spans="1:53" x14ac:dyDescent="0.25">
      <c r="A547" s="15" t="s">
        <v>317</v>
      </c>
      <c r="B547" s="15" t="s">
        <v>318</v>
      </c>
      <c r="C547" s="16" t="s">
        <v>13</v>
      </c>
      <c r="D547" s="17" t="s">
        <v>661</v>
      </c>
      <c r="E547" s="18" t="s">
        <v>322</v>
      </c>
      <c r="F547" s="17" t="s">
        <v>323</v>
      </c>
      <c r="G547" s="17" t="s">
        <v>324</v>
      </c>
      <c r="H547" s="17" t="s">
        <v>489</v>
      </c>
      <c r="I547" s="18" t="s">
        <v>450</v>
      </c>
      <c r="J547" s="18" t="s">
        <v>445</v>
      </c>
      <c r="K547" s="18" t="s">
        <v>556</v>
      </c>
      <c r="L547" s="17" t="s">
        <v>518</v>
      </c>
      <c r="M547" s="17" t="s">
        <v>622</v>
      </c>
      <c r="N547" s="19" t="s">
        <v>120</v>
      </c>
      <c r="O547" s="18" t="s">
        <v>518</v>
      </c>
      <c r="P547" s="18" t="s">
        <v>485</v>
      </c>
      <c r="Q547" s="18" t="s">
        <v>655</v>
      </c>
      <c r="R547" s="20" t="s">
        <v>41</v>
      </c>
      <c r="S547" s="11" t="s">
        <v>657</v>
      </c>
      <c r="T547" s="87">
        <v>0</v>
      </c>
      <c r="U547" s="87">
        <v>47900</v>
      </c>
      <c r="V547" s="9"/>
      <c r="W547" s="88">
        <v>47900</v>
      </c>
      <c r="X547" s="23">
        <v>1</v>
      </c>
      <c r="Y547" s="89">
        <v>0</v>
      </c>
      <c r="Z547" s="21"/>
      <c r="AA547" s="89">
        <v>47900</v>
      </c>
      <c r="AB547" s="89">
        <v>47900</v>
      </c>
      <c r="AC547" s="21"/>
      <c r="AD547" s="22">
        <v>47900</v>
      </c>
      <c r="AE547" s="23">
        <v>1</v>
      </c>
      <c r="AF547" s="22">
        <v>0</v>
      </c>
      <c r="AG547" s="10">
        <v>0</v>
      </c>
      <c r="AH547" s="10">
        <v>0</v>
      </c>
      <c r="AI547" s="10">
        <v>0</v>
      </c>
      <c r="AJ547" s="10">
        <v>4500</v>
      </c>
      <c r="AK547" s="10">
        <v>19800</v>
      </c>
      <c r="AL547" s="10">
        <v>18000</v>
      </c>
      <c r="AM547" s="10">
        <v>5600</v>
      </c>
      <c r="AN547" s="10">
        <v>0</v>
      </c>
      <c r="AO547" s="10">
        <v>0</v>
      </c>
      <c r="AP547" s="10">
        <v>0</v>
      </c>
      <c r="AQ547" s="10">
        <v>0</v>
      </c>
      <c r="AR547" s="10">
        <v>0</v>
      </c>
      <c r="AS547" s="10">
        <v>0</v>
      </c>
      <c r="AT547" s="13">
        <f t="shared" si="19"/>
        <v>47900</v>
      </c>
      <c r="AU547" s="13">
        <f t="shared" si="18"/>
        <v>0</v>
      </c>
      <c r="AV547" s="68" t="str">
        <f>+IF(Tabla1[[#This Row],[NO CERT]]=0,"NO","SI")</f>
        <v>NO</v>
      </c>
      <c r="AZ547" t="s">
        <v>120</v>
      </c>
      <c r="BA547" t="s">
        <v>41</v>
      </c>
    </row>
    <row r="548" spans="1:53" x14ac:dyDescent="0.25">
      <c r="A548" s="15" t="s">
        <v>527</v>
      </c>
      <c r="B548" s="15" t="s">
        <v>318</v>
      </c>
      <c r="C548" s="16" t="s">
        <v>13</v>
      </c>
      <c r="D548" s="17" t="s">
        <v>661</v>
      </c>
      <c r="E548" s="18" t="s">
        <v>322</v>
      </c>
      <c r="F548" s="17" t="s">
        <v>323</v>
      </c>
      <c r="G548" s="17" t="s">
        <v>324</v>
      </c>
      <c r="H548" s="17" t="s">
        <v>489</v>
      </c>
      <c r="I548" s="18" t="s">
        <v>444</v>
      </c>
      <c r="J548" s="18" t="s">
        <v>440</v>
      </c>
      <c r="K548" s="18" t="s">
        <v>556</v>
      </c>
      <c r="L548" s="17" t="s">
        <v>504</v>
      </c>
      <c r="M548" s="17" t="s">
        <v>624</v>
      </c>
      <c r="N548" s="19" t="s">
        <v>121</v>
      </c>
      <c r="O548" s="18" t="s">
        <v>504</v>
      </c>
      <c r="P548" s="18" t="s">
        <v>651</v>
      </c>
      <c r="Q548" s="18" t="s">
        <v>652</v>
      </c>
      <c r="R548" s="20" t="s">
        <v>578</v>
      </c>
      <c r="S548" s="11" t="s">
        <v>581</v>
      </c>
      <c r="T548" s="87">
        <v>600</v>
      </c>
      <c r="U548" s="87">
        <v>600</v>
      </c>
      <c r="V548" s="9"/>
      <c r="W548" s="88">
        <v>600</v>
      </c>
      <c r="X548" s="23">
        <v>1</v>
      </c>
      <c r="Y548" s="89">
        <v>0</v>
      </c>
      <c r="Z548" s="21"/>
      <c r="AA548" s="89">
        <v>600</v>
      </c>
      <c r="AB548" s="89">
        <v>300</v>
      </c>
      <c r="AC548" s="21"/>
      <c r="AD548" s="22">
        <v>300</v>
      </c>
      <c r="AE548" s="23">
        <v>0.5</v>
      </c>
      <c r="AF548" s="89">
        <v>300</v>
      </c>
      <c r="AG548" s="10">
        <v>0</v>
      </c>
      <c r="AH548" s="10">
        <v>0</v>
      </c>
      <c r="AI548" s="10">
        <v>0</v>
      </c>
      <c r="AJ548" s="10">
        <v>0</v>
      </c>
      <c r="AK548" s="10">
        <v>0</v>
      </c>
      <c r="AL548" s="10">
        <v>0</v>
      </c>
      <c r="AM548" s="10">
        <v>300</v>
      </c>
      <c r="AN548" s="10">
        <v>0</v>
      </c>
      <c r="AO548" s="10">
        <v>0</v>
      </c>
      <c r="AP548" s="10">
        <v>0</v>
      </c>
      <c r="AQ548" s="10">
        <v>0</v>
      </c>
      <c r="AR548" s="10">
        <v>0</v>
      </c>
      <c r="AS548" s="10">
        <v>300</v>
      </c>
      <c r="AT548" s="13">
        <f t="shared" si="19"/>
        <v>600</v>
      </c>
      <c r="AU548" s="13">
        <f t="shared" si="18"/>
        <v>0</v>
      </c>
      <c r="AV548" s="68" t="str">
        <f>+IF(Tabla1[[#This Row],[NO CERT]]=0,"NO","SI")</f>
        <v>NO</v>
      </c>
      <c r="AZ548" t="s">
        <v>121</v>
      </c>
      <c r="BA548" t="s">
        <v>578</v>
      </c>
    </row>
    <row r="549" spans="1:53" x14ac:dyDescent="0.25">
      <c r="A549" s="15" t="s">
        <v>527</v>
      </c>
      <c r="B549" s="15" t="s">
        <v>318</v>
      </c>
      <c r="C549" s="16" t="s">
        <v>13</v>
      </c>
      <c r="D549" s="17" t="s">
        <v>661</v>
      </c>
      <c r="E549" s="18" t="s">
        <v>322</v>
      </c>
      <c r="F549" s="17" t="s">
        <v>323</v>
      </c>
      <c r="G549" s="17" t="s">
        <v>324</v>
      </c>
      <c r="H549" s="17" t="s">
        <v>489</v>
      </c>
      <c r="I549" s="18" t="s">
        <v>444</v>
      </c>
      <c r="J549" s="18" t="s">
        <v>440</v>
      </c>
      <c r="K549" s="18" t="s">
        <v>556</v>
      </c>
      <c r="L549" s="17" t="s">
        <v>504</v>
      </c>
      <c r="M549" s="17" t="s">
        <v>624</v>
      </c>
      <c r="N549" s="19" t="s">
        <v>121</v>
      </c>
      <c r="O549" s="18" t="s">
        <v>504</v>
      </c>
      <c r="P549" s="18" t="s">
        <v>651</v>
      </c>
      <c r="Q549" s="18" t="s">
        <v>660</v>
      </c>
      <c r="R549" s="20" t="s">
        <v>658</v>
      </c>
      <c r="S549" s="11" t="s">
        <v>659</v>
      </c>
      <c r="T549" s="87">
        <v>0</v>
      </c>
      <c r="U549" s="87">
        <v>38571</v>
      </c>
      <c r="V549" s="9"/>
      <c r="W549" s="88">
        <v>38571</v>
      </c>
      <c r="X549" s="23">
        <v>1</v>
      </c>
      <c r="Y549" s="89">
        <v>0</v>
      </c>
      <c r="Z549" s="21"/>
      <c r="AA549" s="89">
        <v>38571</v>
      </c>
      <c r="AB549" s="89">
        <v>28927.709999999995</v>
      </c>
      <c r="AC549" s="21"/>
      <c r="AD549" s="22">
        <v>25713.519999999997</v>
      </c>
      <c r="AE549" s="23">
        <v>0.66665422208394898</v>
      </c>
      <c r="AF549" s="89">
        <v>12857.480000000003</v>
      </c>
      <c r="AG549" s="10">
        <v>3214.19</v>
      </c>
      <c r="AH549" s="10">
        <v>3214.19</v>
      </c>
      <c r="AI549" s="10">
        <v>3214.19</v>
      </c>
      <c r="AJ549" s="10">
        <v>3214.19</v>
      </c>
      <c r="AK549" s="10">
        <v>3214.19</v>
      </c>
      <c r="AL549" s="10">
        <v>3214.19</v>
      </c>
      <c r="AM549" s="10">
        <v>3214.19</v>
      </c>
      <c r="AN549" s="10">
        <v>3214.19</v>
      </c>
      <c r="AO549" s="10">
        <v>0</v>
      </c>
      <c r="AP549" s="10">
        <v>3214.19</v>
      </c>
      <c r="AQ549" s="10">
        <v>3214.19</v>
      </c>
      <c r="AR549" s="10">
        <v>3214.19</v>
      </c>
      <c r="AS549" s="10">
        <v>3214.9100000000035</v>
      </c>
      <c r="AT549" s="13">
        <f t="shared" si="19"/>
        <v>38571</v>
      </c>
      <c r="AU549" s="13">
        <f t="shared" si="18"/>
        <v>0</v>
      </c>
      <c r="AV549" s="68" t="str">
        <f>+IF(Tabla1[[#This Row],[NO CERT]]=0,"NO","SI")</f>
        <v>NO</v>
      </c>
      <c r="AZ549" t="s">
        <v>121</v>
      </c>
      <c r="BA549" t="s">
        <v>658</v>
      </c>
    </row>
    <row r="550" spans="1:53" x14ac:dyDescent="0.25">
      <c r="A550" s="15" t="s">
        <v>527</v>
      </c>
      <c r="B550" s="15" t="s">
        <v>318</v>
      </c>
      <c r="C550" s="16" t="s">
        <v>13</v>
      </c>
      <c r="D550" s="17" t="s">
        <v>661</v>
      </c>
      <c r="E550" s="18" t="s">
        <v>322</v>
      </c>
      <c r="F550" s="17" t="s">
        <v>323</v>
      </c>
      <c r="G550" s="17" t="s">
        <v>324</v>
      </c>
      <c r="H550" s="17" t="s">
        <v>489</v>
      </c>
      <c r="I550" s="18" t="s">
        <v>444</v>
      </c>
      <c r="J550" s="18" t="s">
        <v>440</v>
      </c>
      <c r="K550" s="18" t="s">
        <v>556</v>
      </c>
      <c r="L550" s="17" t="s">
        <v>504</v>
      </c>
      <c r="M550" s="17" t="s">
        <v>624</v>
      </c>
      <c r="N550" s="19" t="s">
        <v>121</v>
      </c>
      <c r="O550" s="18" t="s">
        <v>504</v>
      </c>
      <c r="P550" s="18" t="s">
        <v>651</v>
      </c>
      <c r="Q550" s="18" t="s">
        <v>653</v>
      </c>
      <c r="R550" s="20" t="s">
        <v>577</v>
      </c>
      <c r="S550" s="11" t="s">
        <v>580</v>
      </c>
      <c r="T550" s="87">
        <v>37980</v>
      </c>
      <c r="U550" s="87">
        <v>0</v>
      </c>
      <c r="V550" s="9"/>
      <c r="W550" s="88">
        <v>0</v>
      </c>
      <c r="X550" s="23">
        <v>0</v>
      </c>
      <c r="Y550" s="89">
        <v>0</v>
      </c>
      <c r="Z550" s="21"/>
      <c r="AA550" s="89">
        <v>0</v>
      </c>
      <c r="AB550" s="89">
        <v>0</v>
      </c>
      <c r="AC550" s="21"/>
      <c r="AD550" s="22">
        <v>0</v>
      </c>
      <c r="AE550" s="23">
        <v>0</v>
      </c>
      <c r="AF550" s="89">
        <v>0</v>
      </c>
      <c r="AG550" s="10">
        <v>0</v>
      </c>
      <c r="AH550" s="10">
        <v>0</v>
      </c>
      <c r="AI550" s="10">
        <v>0</v>
      </c>
      <c r="AJ550" s="10">
        <v>0</v>
      </c>
      <c r="AK550" s="10">
        <v>0</v>
      </c>
      <c r="AL550" s="10">
        <v>0</v>
      </c>
      <c r="AM550" s="10">
        <v>0</v>
      </c>
      <c r="AN550" s="10">
        <v>0</v>
      </c>
      <c r="AO550" s="10">
        <v>0</v>
      </c>
      <c r="AP550" s="10">
        <v>0</v>
      </c>
      <c r="AQ550" s="10">
        <v>0</v>
      </c>
      <c r="AR550" s="10">
        <v>0</v>
      </c>
      <c r="AS550" s="10">
        <v>0</v>
      </c>
      <c r="AT550" s="13">
        <f t="shared" si="19"/>
        <v>0</v>
      </c>
      <c r="AU550" s="13">
        <f t="shared" si="18"/>
        <v>0</v>
      </c>
      <c r="AV550" s="68" t="str">
        <f>+IF(Tabla1[[#This Row],[NO CERT]]=0,"NO","SI")</f>
        <v>NO</v>
      </c>
      <c r="AZ550" t="s">
        <v>121</v>
      </c>
      <c r="BA550" t="s">
        <v>577</v>
      </c>
    </row>
    <row r="551" spans="1:53" x14ac:dyDescent="0.25">
      <c r="A551" s="15" t="s">
        <v>527</v>
      </c>
      <c r="B551" s="15" t="s">
        <v>318</v>
      </c>
      <c r="C551" s="16" t="s">
        <v>13</v>
      </c>
      <c r="D551" s="17" t="s">
        <v>661</v>
      </c>
      <c r="E551" s="18" t="s">
        <v>322</v>
      </c>
      <c r="F551" s="17" t="s">
        <v>323</v>
      </c>
      <c r="G551" s="17" t="s">
        <v>324</v>
      </c>
      <c r="H551" s="17" t="s">
        <v>489</v>
      </c>
      <c r="I551" s="18" t="s">
        <v>444</v>
      </c>
      <c r="J551" s="18" t="s">
        <v>440</v>
      </c>
      <c r="K551" s="18" t="s">
        <v>556</v>
      </c>
      <c r="L551" s="17" t="s">
        <v>504</v>
      </c>
      <c r="M551" s="17" t="s">
        <v>624</v>
      </c>
      <c r="N551" s="19" t="s">
        <v>121</v>
      </c>
      <c r="O551" s="18" t="s">
        <v>504</v>
      </c>
      <c r="P551" s="18" t="s">
        <v>651</v>
      </c>
      <c r="Q551" s="18" t="s">
        <v>654</v>
      </c>
      <c r="R551" s="20" t="s">
        <v>579</v>
      </c>
      <c r="S551" s="11" t="s">
        <v>582</v>
      </c>
      <c r="T551" s="87">
        <v>2580</v>
      </c>
      <c r="U551" s="87">
        <v>2580</v>
      </c>
      <c r="V551" s="9"/>
      <c r="W551" s="88">
        <v>2503</v>
      </c>
      <c r="X551" s="23">
        <v>0.97015503875968989</v>
      </c>
      <c r="Y551" s="89">
        <v>77</v>
      </c>
      <c r="Z551" s="21"/>
      <c r="AA551" s="89">
        <v>2503</v>
      </c>
      <c r="AB551" s="89">
        <v>1877.2199999999998</v>
      </c>
      <c r="AC551" s="21"/>
      <c r="AD551" s="22">
        <v>1668.6399999999999</v>
      </c>
      <c r="AE551" s="23">
        <v>0.64675968992248056</v>
      </c>
      <c r="AF551" s="89">
        <v>834.36000000000013</v>
      </c>
      <c r="AG551" s="10">
        <v>208.58</v>
      </c>
      <c r="AH551" s="10">
        <v>208.58</v>
      </c>
      <c r="AI551" s="10">
        <v>208.58</v>
      </c>
      <c r="AJ551" s="10">
        <v>208.58</v>
      </c>
      <c r="AK551" s="10">
        <v>208.58</v>
      </c>
      <c r="AL551" s="10">
        <v>208.58</v>
      </c>
      <c r="AM551" s="10">
        <v>208.58</v>
      </c>
      <c r="AN551" s="10">
        <v>208.58</v>
      </c>
      <c r="AO551" s="10">
        <v>0</v>
      </c>
      <c r="AP551" s="10">
        <v>209</v>
      </c>
      <c r="AQ551" s="10">
        <v>209</v>
      </c>
      <c r="AR551" s="10">
        <v>209</v>
      </c>
      <c r="AS551" s="10">
        <v>284.36000000000013</v>
      </c>
      <c r="AT551" s="13">
        <f t="shared" si="19"/>
        <v>2580</v>
      </c>
      <c r="AU551" s="13">
        <f t="shared" si="18"/>
        <v>0</v>
      </c>
      <c r="AV551" s="68" t="str">
        <f>+IF(Tabla1[[#This Row],[NO CERT]]=0,"NO","SI")</f>
        <v>SI</v>
      </c>
      <c r="AZ551" t="s">
        <v>121</v>
      </c>
      <c r="BA551" t="s">
        <v>579</v>
      </c>
    </row>
    <row r="552" spans="1:53" x14ac:dyDescent="0.25">
      <c r="A552" s="15" t="s">
        <v>527</v>
      </c>
      <c r="B552" s="15" t="s">
        <v>318</v>
      </c>
      <c r="C552" s="16" t="s">
        <v>13</v>
      </c>
      <c r="D552" s="17" t="s">
        <v>661</v>
      </c>
      <c r="E552" s="18" t="s">
        <v>322</v>
      </c>
      <c r="F552" s="17" t="s">
        <v>323</v>
      </c>
      <c r="G552" s="17" t="s">
        <v>324</v>
      </c>
      <c r="H552" s="17" t="s">
        <v>489</v>
      </c>
      <c r="I552" s="18" t="s">
        <v>450</v>
      </c>
      <c r="J552" s="18" t="s">
        <v>445</v>
      </c>
      <c r="K552" s="18" t="s">
        <v>556</v>
      </c>
      <c r="L552" s="17" t="s">
        <v>504</v>
      </c>
      <c r="M552" s="17" t="s">
        <v>624</v>
      </c>
      <c r="N552" s="19" t="s">
        <v>121</v>
      </c>
      <c r="O552" s="18" t="s">
        <v>504</v>
      </c>
      <c r="P552" s="18" t="s">
        <v>485</v>
      </c>
      <c r="Q552" s="18" t="s">
        <v>655</v>
      </c>
      <c r="R552" s="20" t="s">
        <v>41</v>
      </c>
      <c r="S552" s="11" t="s">
        <v>657</v>
      </c>
      <c r="T552" s="87">
        <v>0</v>
      </c>
      <c r="U552" s="87">
        <v>124800</v>
      </c>
      <c r="V552" s="9"/>
      <c r="W552" s="88">
        <v>103900</v>
      </c>
      <c r="X552" s="23">
        <v>0.83253205128205132</v>
      </c>
      <c r="Y552" s="89">
        <v>20900</v>
      </c>
      <c r="Z552" s="21"/>
      <c r="AA552" s="89">
        <v>103900</v>
      </c>
      <c r="AB552" s="89">
        <v>103900</v>
      </c>
      <c r="AC552" s="21"/>
      <c r="AD552" s="22">
        <v>92500</v>
      </c>
      <c r="AE552" s="23">
        <v>0.74118589743589747</v>
      </c>
      <c r="AF552" s="89">
        <v>11400</v>
      </c>
      <c r="AG552" s="10">
        <v>0</v>
      </c>
      <c r="AH552" s="10">
        <v>0</v>
      </c>
      <c r="AI552" s="10">
        <v>0</v>
      </c>
      <c r="AJ552" s="10">
        <v>5000</v>
      </c>
      <c r="AK552" s="10">
        <v>19400</v>
      </c>
      <c r="AL552" s="10">
        <v>14000</v>
      </c>
      <c r="AM552" s="10">
        <v>13100</v>
      </c>
      <c r="AN552" s="10">
        <v>29600</v>
      </c>
      <c r="AO552" s="10">
        <v>11400</v>
      </c>
      <c r="AP552" s="10">
        <v>0</v>
      </c>
      <c r="AQ552" s="10">
        <v>5000</v>
      </c>
      <c r="AR552" s="10">
        <v>3000</v>
      </c>
      <c r="AS552" s="10">
        <v>24300</v>
      </c>
      <c r="AT552" s="13">
        <f t="shared" si="19"/>
        <v>124800</v>
      </c>
      <c r="AU552" s="13">
        <f t="shared" si="18"/>
        <v>0</v>
      </c>
      <c r="AV552" s="68" t="str">
        <f>+IF(Tabla1[[#This Row],[NO CERT]]=0,"NO","SI")</f>
        <v>SI</v>
      </c>
      <c r="AZ552" t="s">
        <v>121</v>
      </c>
      <c r="BA552" t="s">
        <v>41</v>
      </c>
    </row>
    <row r="553" spans="1:53" x14ac:dyDescent="0.25">
      <c r="A553" s="15" t="s">
        <v>527</v>
      </c>
      <c r="B553" s="15" t="s">
        <v>318</v>
      </c>
      <c r="C553" s="16" t="s">
        <v>13</v>
      </c>
      <c r="D553" s="17" t="s">
        <v>661</v>
      </c>
      <c r="E553" s="18" t="s">
        <v>322</v>
      </c>
      <c r="F553" s="17" t="s">
        <v>323</v>
      </c>
      <c r="G553" s="17" t="s">
        <v>324</v>
      </c>
      <c r="H553" s="17" t="s">
        <v>489</v>
      </c>
      <c r="I553" s="18" t="s">
        <v>444</v>
      </c>
      <c r="J553" s="18" t="s">
        <v>440</v>
      </c>
      <c r="K553" s="18" t="s">
        <v>556</v>
      </c>
      <c r="L553" s="17" t="s">
        <v>515</v>
      </c>
      <c r="M553" s="17" t="s">
        <v>626</v>
      </c>
      <c r="N553" s="19" t="s">
        <v>122</v>
      </c>
      <c r="O553" s="18" t="s">
        <v>515</v>
      </c>
      <c r="P553" s="18" t="s">
        <v>651</v>
      </c>
      <c r="Q553" s="18" t="s">
        <v>652</v>
      </c>
      <c r="R553" s="20" t="s">
        <v>578</v>
      </c>
      <c r="S553" s="11" t="s">
        <v>581</v>
      </c>
      <c r="T553" s="87">
        <v>1200</v>
      </c>
      <c r="U553" s="87">
        <v>1200</v>
      </c>
      <c r="V553" s="9"/>
      <c r="W553" s="88">
        <v>600</v>
      </c>
      <c r="X553" s="23">
        <v>0.5</v>
      </c>
      <c r="Y553" s="89">
        <v>600</v>
      </c>
      <c r="Z553" s="21"/>
      <c r="AA553" s="89">
        <v>600</v>
      </c>
      <c r="AB553" s="89">
        <v>300</v>
      </c>
      <c r="AC553" s="21"/>
      <c r="AD553" s="22">
        <v>300</v>
      </c>
      <c r="AE553" s="23">
        <v>0.25</v>
      </c>
      <c r="AF553" s="89">
        <v>300</v>
      </c>
      <c r="AG553" s="10">
        <v>0</v>
      </c>
      <c r="AH553" s="10">
        <v>0</v>
      </c>
      <c r="AI553" s="10">
        <v>0</v>
      </c>
      <c r="AJ553" s="10">
        <v>0</v>
      </c>
      <c r="AK553" s="10">
        <v>0</v>
      </c>
      <c r="AL553" s="10">
        <v>0</v>
      </c>
      <c r="AM553" s="10">
        <v>300</v>
      </c>
      <c r="AN553" s="10">
        <v>0</v>
      </c>
      <c r="AO553" s="10">
        <v>0</v>
      </c>
      <c r="AP553" s="10">
        <v>0</v>
      </c>
      <c r="AQ553" s="10">
        <v>0</v>
      </c>
      <c r="AR553" s="10">
        <v>0</v>
      </c>
      <c r="AS553" s="10">
        <v>900</v>
      </c>
      <c r="AT553" s="13">
        <f t="shared" si="19"/>
        <v>1200</v>
      </c>
      <c r="AU553" s="13">
        <f t="shared" si="18"/>
        <v>0</v>
      </c>
      <c r="AV553" s="68" t="str">
        <f>+IF(Tabla1[[#This Row],[NO CERT]]=0,"NO","SI")</f>
        <v>SI</v>
      </c>
      <c r="AZ553" t="s">
        <v>122</v>
      </c>
      <c r="BA553" t="s">
        <v>578</v>
      </c>
    </row>
    <row r="554" spans="1:53" x14ac:dyDescent="0.25">
      <c r="A554" s="15" t="s">
        <v>527</v>
      </c>
      <c r="B554" s="15" t="s">
        <v>318</v>
      </c>
      <c r="C554" s="16" t="s">
        <v>13</v>
      </c>
      <c r="D554" s="17" t="s">
        <v>661</v>
      </c>
      <c r="E554" s="18" t="s">
        <v>322</v>
      </c>
      <c r="F554" s="17" t="s">
        <v>323</v>
      </c>
      <c r="G554" s="17" t="s">
        <v>324</v>
      </c>
      <c r="H554" s="17" t="s">
        <v>489</v>
      </c>
      <c r="I554" s="18" t="s">
        <v>444</v>
      </c>
      <c r="J554" s="18" t="s">
        <v>440</v>
      </c>
      <c r="K554" s="18" t="s">
        <v>556</v>
      </c>
      <c r="L554" s="17" t="s">
        <v>515</v>
      </c>
      <c r="M554" s="17" t="s">
        <v>626</v>
      </c>
      <c r="N554" s="19" t="s">
        <v>122</v>
      </c>
      <c r="O554" s="18" t="s">
        <v>515</v>
      </c>
      <c r="P554" s="18" t="s">
        <v>651</v>
      </c>
      <c r="Q554" s="18" t="s">
        <v>660</v>
      </c>
      <c r="R554" s="20" t="s">
        <v>658</v>
      </c>
      <c r="S554" s="11" t="s">
        <v>659</v>
      </c>
      <c r="T554" s="87">
        <v>0</v>
      </c>
      <c r="U554" s="87">
        <v>36171</v>
      </c>
      <c r="V554" s="9"/>
      <c r="W554" s="88">
        <v>36158</v>
      </c>
      <c r="X554" s="23">
        <v>0.99964059605761524</v>
      </c>
      <c r="Y554" s="89">
        <v>13</v>
      </c>
      <c r="Z554" s="21"/>
      <c r="AA554" s="89">
        <v>36158</v>
      </c>
      <c r="AB554" s="89">
        <v>27111.999999999996</v>
      </c>
      <c r="AC554" s="21"/>
      <c r="AD554" s="22">
        <v>24100.949999999997</v>
      </c>
      <c r="AE554" s="23">
        <v>0.66630588040142646</v>
      </c>
      <c r="AF554" s="89">
        <v>12057.050000000003</v>
      </c>
      <c r="AG554" s="10">
        <v>3014.19</v>
      </c>
      <c r="AH554" s="10">
        <v>3014.19</v>
      </c>
      <c r="AI554" s="10">
        <v>3014.19</v>
      </c>
      <c r="AJ554" s="10">
        <v>3013.98</v>
      </c>
      <c r="AK554" s="10">
        <v>3013.98</v>
      </c>
      <c r="AL554" s="10">
        <v>3007.28</v>
      </c>
      <c r="AM554" s="10">
        <v>3013.56</v>
      </c>
      <c r="AN554" s="10">
        <v>3009.58</v>
      </c>
      <c r="AO554" s="10">
        <v>0</v>
      </c>
      <c r="AP554" s="10">
        <v>3014.19</v>
      </c>
      <c r="AQ554" s="10">
        <v>3014.19</v>
      </c>
      <c r="AR554" s="10">
        <v>3014.19</v>
      </c>
      <c r="AS554" s="10">
        <v>3027.4800000000032</v>
      </c>
      <c r="AT554" s="13">
        <f t="shared" si="19"/>
        <v>36171</v>
      </c>
      <c r="AU554" s="13">
        <f t="shared" si="18"/>
        <v>0</v>
      </c>
      <c r="AV554" s="68" t="str">
        <f>+IF(Tabla1[[#This Row],[NO CERT]]=0,"NO","SI")</f>
        <v>SI</v>
      </c>
      <c r="AZ554" t="s">
        <v>122</v>
      </c>
      <c r="BA554" t="s">
        <v>658</v>
      </c>
    </row>
    <row r="555" spans="1:53" x14ac:dyDescent="0.25">
      <c r="A555" s="15" t="s">
        <v>527</v>
      </c>
      <c r="B555" s="15" t="s">
        <v>318</v>
      </c>
      <c r="C555" s="16" t="s">
        <v>13</v>
      </c>
      <c r="D555" s="17" t="s">
        <v>661</v>
      </c>
      <c r="E555" s="18" t="s">
        <v>322</v>
      </c>
      <c r="F555" s="17" t="s">
        <v>323</v>
      </c>
      <c r="G555" s="17" t="s">
        <v>324</v>
      </c>
      <c r="H555" s="17" t="s">
        <v>489</v>
      </c>
      <c r="I555" s="18" t="s">
        <v>444</v>
      </c>
      <c r="J555" s="18" t="s">
        <v>440</v>
      </c>
      <c r="K555" s="18" t="s">
        <v>556</v>
      </c>
      <c r="L555" s="17" t="s">
        <v>515</v>
      </c>
      <c r="M555" s="17" t="s">
        <v>626</v>
      </c>
      <c r="N555" s="19" t="s">
        <v>122</v>
      </c>
      <c r="O555" s="18" t="s">
        <v>515</v>
      </c>
      <c r="P555" s="18" t="s">
        <v>651</v>
      </c>
      <c r="Q555" s="18" t="s">
        <v>653</v>
      </c>
      <c r="R555" s="20" t="s">
        <v>577</v>
      </c>
      <c r="S555" s="11" t="s">
        <v>580</v>
      </c>
      <c r="T555" s="87">
        <v>71160</v>
      </c>
      <c r="U555" s="87">
        <v>0</v>
      </c>
      <c r="V555" s="9"/>
      <c r="W555" s="88">
        <v>0</v>
      </c>
      <c r="X555" s="23">
        <v>0</v>
      </c>
      <c r="Y555" s="89">
        <v>0</v>
      </c>
      <c r="Z555" s="21"/>
      <c r="AA555" s="89">
        <v>0</v>
      </c>
      <c r="AB555" s="89">
        <v>0</v>
      </c>
      <c r="AC555" s="21"/>
      <c r="AD555" s="22">
        <v>0</v>
      </c>
      <c r="AE555" s="23">
        <v>0</v>
      </c>
      <c r="AF555" s="89">
        <v>0</v>
      </c>
      <c r="AG555" s="10">
        <v>0</v>
      </c>
      <c r="AH555" s="10">
        <v>0</v>
      </c>
      <c r="AI555" s="10">
        <v>0</v>
      </c>
      <c r="AJ555" s="10">
        <v>0</v>
      </c>
      <c r="AK555" s="10">
        <v>0</v>
      </c>
      <c r="AL555" s="10">
        <v>0</v>
      </c>
      <c r="AM555" s="10">
        <v>0</v>
      </c>
      <c r="AN555" s="10">
        <v>0</v>
      </c>
      <c r="AO555" s="10">
        <v>0</v>
      </c>
      <c r="AP555" s="10">
        <v>0</v>
      </c>
      <c r="AQ555" s="10">
        <v>0</v>
      </c>
      <c r="AR555" s="10">
        <v>0</v>
      </c>
      <c r="AS555" s="10">
        <v>0</v>
      </c>
      <c r="AT555" s="13">
        <f t="shared" si="19"/>
        <v>0</v>
      </c>
      <c r="AU555" s="13">
        <f t="shared" si="18"/>
        <v>0</v>
      </c>
      <c r="AV555" s="68" t="str">
        <f>+IF(Tabla1[[#This Row],[NO CERT]]=0,"NO","SI")</f>
        <v>NO</v>
      </c>
      <c r="AZ555" t="s">
        <v>122</v>
      </c>
      <c r="BA555" t="s">
        <v>577</v>
      </c>
    </row>
    <row r="556" spans="1:53" x14ac:dyDescent="0.25">
      <c r="A556" s="15" t="s">
        <v>527</v>
      </c>
      <c r="B556" s="15" t="s">
        <v>318</v>
      </c>
      <c r="C556" s="16" t="s">
        <v>13</v>
      </c>
      <c r="D556" s="17" t="s">
        <v>661</v>
      </c>
      <c r="E556" s="18" t="s">
        <v>322</v>
      </c>
      <c r="F556" s="17" t="s">
        <v>323</v>
      </c>
      <c r="G556" s="17" t="s">
        <v>324</v>
      </c>
      <c r="H556" s="17" t="s">
        <v>489</v>
      </c>
      <c r="I556" s="18" t="s">
        <v>444</v>
      </c>
      <c r="J556" s="18" t="s">
        <v>440</v>
      </c>
      <c r="K556" s="18" t="s">
        <v>556</v>
      </c>
      <c r="L556" s="17" t="s">
        <v>515</v>
      </c>
      <c r="M556" s="17" t="s">
        <v>626</v>
      </c>
      <c r="N556" s="19" t="s">
        <v>122</v>
      </c>
      <c r="O556" s="18" t="s">
        <v>515</v>
      </c>
      <c r="P556" s="18" t="s">
        <v>651</v>
      </c>
      <c r="Q556" s="18" t="s">
        <v>654</v>
      </c>
      <c r="R556" s="20" t="s">
        <v>579</v>
      </c>
      <c r="S556" s="11" t="s">
        <v>582</v>
      </c>
      <c r="T556" s="87">
        <v>5160</v>
      </c>
      <c r="U556" s="87">
        <v>5160</v>
      </c>
      <c r="V556" s="9"/>
      <c r="W556" s="88">
        <v>2503</v>
      </c>
      <c r="X556" s="23">
        <v>0.48507751937984495</v>
      </c>
      <c r="Y556" s="89">
        <v>2657</v>
      </c>
      <c r="Z556" s="21"/>
      <c r="AA556" s="89">
        <v>2503</v>
      </c>
      <c r="AB556" s="89">
        <v>1877.2199999999998</v>
      </c>
      <c r="AC556" s="21"/>
      <c r="AD556" s="22">
        <v>1668.6399999999999</v>
      </c>
      <c r="AE556" s="23">
        <v>0.32337984496124028</v>
      </c>
      <c r="AF556" s="89">
        <v>834.36000000000013</v>
      </c>
      <c r="AG556" s="10">
        <v>208.58</v>
      </c>
      <c r="AH556" s="10">
        <v>208.58</v>
      </c>
      <c r="AI556" s="10">
        <v>208.58</v>
      </c>
      <c r="AJ556" s="10">
        <v>208.58</v>
      </c>
      <c r="AK556" s="10">
        <v>208.58</v>
      </c>
      <c r="AL556" s="10">
        <v>208.58</v>
      </c>
      <c r="AM556" s="10">
        <v>208.58</v>
      </c>
      <c r="AN556" s="10">
        <v>208.58</v>
      </c>
      <c r="AO556" s="10">
        <v>0</v>
      </c>
      <c r="AP556" s="10">
        <v>209</v>
      </c>
      <c r="AQ556" s="10">
        <v>209</v>
      </c>
      <c r="AR556" s="10">
        <v>209</v>
      </c>
      <c r="AS556" s="10">
        <v>2864.36</v>
      </c>
      <c r="AT556" s="13">
        <f t="shared" si="19"/>
        <v>5160</v>
      </c>
      <c r="AU556" s="13">
        <f t="shared" si="18"/>
        <v>0</v>
      </c>
      <c r="AV556" s="68" t="str">
        <f>+IF(Tabla1[[#This Row],[NO CERT]]=0,"NO","SI")</f>
        <v>SI</v>
      </c>
      <c r="AZ556" t="s">
        <v>122</v>
      </c>
      <c r="BA556" t="s">
        <v>579</v>
      </c>
    </row>
    <row r="557" spans="1:53" x14ac:dyDescent="0.25">
      <c r="A557" s="15" t="s">
        <v>527</v>
      </c>
      <c r="B557" s="15" t="s">
        <v>318</v>
      </c>
      <c r="C557" s="16" t="s">
        <v>13</v>
      </c>
      <c r="D557" s="17" t="s">
        <v>661</v>
      </c>
      <c r="E557" s="18" t="s">
        <v>322</v>
      </c>
      <c r="F557" s="17" t="s">
        <v>323</v>
      </c>
      <c r="G557" s="17" t="s">
        <v>324</v>
      </c>
      <c r="H557" s="17" t="s">
        <v>489</v>
      </c>
      <c r="I557" s="18" t="s">
        <v>450</v>
      </c>
      <c r="J557" s="18" t="s">
        <v>445</v>
      </c>
      <c r="K557" s="18" t="s">
        <v>556</v>
      </c>
      <c r="L557" s="17" t="s">
        <v>515</v>
      </c>
      <c r="M557" s="17" t="s">
        <v>626</v>
      </c>
      <c r="N557" s="19" t="s">
        <v>122</v>
      </c>
      <c r="O557" s="18" t="s">
        <v>515</v>
      </c>
      <c r="P557" s="18" t="s">
        <v>485</v>
      </c>
      <c r="Q557" s="18" t="s">
        <v>655</v>
      </c>
      <c r="R557" s="20" t="s">
        <v>41</v>
      </c>
      <c r="S557" s="11" t="s">
        <v>657</v>
      </c>
      <c r="T557" s="87">
        <v>0</v>
      </c>
      <c r="U557" s="87">
        <v>128600</v>
      </c>
      <c r="V557" s="9"/>
      <c r="W557" s="88">
        <v>105000</v>
      </c>
      <c r="X557" s="23">
        <v>0.81648522550544322</v>
      </c>
      <c r="Y557" s="89">
        <v>23600</v>
      </c>
      <c r="Z557" s="21"/>
      <c r="AA557" s="89">
        <v>105000</v>
      </c>
      <c r="AB557" s="89">
        <v>105000</v>
      </c>
      <c r="AC557" s="21"/>
      <c r="AD557" s="22">
        <v>100000</v>
      </c>
      <c r="AE557" s="23">
        <v>0.77760497667185069</v>
      </c>
      <c r="AF557" s="89">
        <v>5000</v>
      </c>
      <c r="AG557" s="10">
        <v>0</v>
      </c>
      <c r="AH557" s="10">
        <v>0</v>
      </c>
      <c r="AI557" s="10">
        <v>0</v>
      </c>
      <c r="AJ557" s="10">
        <v>14000</v>
      </c>
      <c r="AK557" s="10">
        <v>27900</v>
      </c>
      <c r="AL557" s="10">
        <v>36100</v>
      </c>
      <c r="AM557" s="10">
        <v>12000</v>
      </c>
      <c r="AN557" s="10">
        <v>5000</v>
      </c>
      <c r="AO557" s="10">
        <v>5000</v>
      </c>
      <c r="AP557" s="10">
        <v>0</v>
      </c>
      <c r="AQ557" s="10">
        <v>5000</v>
      </c>
      <c r="AR557" s="10">
        <v>2000</v>
      </c>
      <c r="AS557" s="10">
        <v>21600</v>
      </c>
      <c r="AT557" s="13">
        <f t="shared" si="19"/>
        <v>128600</v>
      </c>
      <c r="AU557" s="13">
        <f t="shared" si="18"/>
        <v>0</v>
      </c>
      <c r="AV557" s="68" t="str">
        <f>+IF(Tabla1[[#This Row],[NO CERT]]=0,"NO","SI")</f>
        <v>SI</v>
      </c>
      <c r="AZ557" t="s">
        <v>122</v>
      </c>
      <c r="BA557" t="s">
        <v>41</v>
      </c>
    </row>
    <row r="558" spans="1:53" x14ac:dyDescent="0.25">
      <c r="A558" s="15" t="s">
        <v>527</v>
      </c>
      <c r="B558" s="15" t="s">
        <v>318</v>
      </c>
      <c r="C558" s="16" t="s">
        <v>13</v>
      </c>
      <c r="D558" s="17" t="s">
        <v>661</v>
      </c>
      <c r="E558" s="18" t="s">
        <v>322</v>
      </c>
      <c r="F558" s="17" t="s">
        <v>323</v>
      </c>
      <c r="G558" s="17" t="s">
        <v>324</v>
      </c>
      <c r="H558" s="17" t="s">
        <v>489</v>
      </c>
      <c r="I558" s="18" t="s">
        <v>444</v>
      </c>
      <c r="J558" s="18" t="s">
        <v>440</v>
      </c>
      <c r="K558" s="18" t="s">
        <v>556</v>
      </c>
      <c r="L558" s="17" t="s">
        <v>513</v>
      </c>
      <c r="M558" s="17" t="s">
        <v>631</v>
      </c>
      <c r="N558" s="19" t="s">
        <v>123</v>
      </c>
      <c r="O558" s="18" t="s">
        <v>513</v>
      </c>
      <c r="P558" s="18" t="s">
        <v>651</v>
      </c>
      <c r="Q558" s="18" t="s">
        <v>652</v>
      </c>
      <c r="R558" s="20" t="s">
        <v>578</v>
      </c>
      <c r="S558" s="11" t="s">
        <v>581</v>
      </c>
      <c r="T558" s="87">
        <v>600</v>
      </c>
      <c r="U558" s="87">
        <v>600</v>
      </c>
      <c r="V558" s="9"/>
      <c r="W558" s="88">
        <v>470</v>
      </c>
      <c r="X558" s="23">
        <v>0.78333333333333333</v>
      </c>
      <c r="Y558" s="89">
        <v>130</v>
      </c>
      <c r="Z558" s="21"/>
      <c r="AA558" s="89">
        <v>470</v>
      </c>
      <c r="AB558" s="89">
        <v>170</v>
      </c>
      <c r="AC558" s="21"/>
      <c r="AD558" s="22">
        <v>170</v>
      </c>
      <c r="AE558" s="23">
        <v>0.28333333333333333</v>
      </c>
      <c r="AF558" s="89">
        <v>300</v>
      </c>
      <c r="AG558" s="10">
        <v>0</v>
      </c>
      <c r="AH558" s="10">
        <v>0</v>
      </c>
      <c r="AI558" s="10">
        <v>0</v>
      </c>
      <c r="AJ558" s="10">
        <v>0</v>
      </c>
      <c r="AK558" s="10">
        <v>0</v>
      </c>
      <c r="AL558" s="10">
        <v>0</v>
      </c>
      <c r="AM558" s="10">
        <v>170</v>
      </c>
      <c r="AN558" s="10">
        <v>0</v>
      </c>
      <c r="AO558" s="10">
        <v>0</v>
      </c>
      <c r="AP558" s="10">
        <v>0</v>
      </c>
      <c r="AQ558" s="10">
        <v>0</v>
      </c>
      <c r="AR558" s="10">
        <v>0</v>
      </c>
      <c r="AS558" s="10">
        <v>430</v>
      </c>
      <c r="AT558" s="13">
        <f t="shared" si="19"/>
        <v>600</v>
      </c>
      <c r="AU558" s="13">
        <f t="shared" si="18"/>
        <v>0</v>
      </c>
      <c r="AV558" s="68" t="str">
        <f>+IF(Tabla1[[#This Row],[NO CERT]]=0,"NO","SI")</f>
        <v>SI</v>
      </c>
      <c r="AZ558" t="s">
        <v>123</v>
      </c>
      <c r="BA558" t="s">
        <v>578</v>
      </c>
    </row>
    <row r="559" spans="1:53" x14ac:dyDescent="0.25">
      <c r="A559" s="15" t="s">
        <v>527</v>
      </c>
      <c r="B559" s="15" t="s">
        <v>318</v>
      </c>
      <c r="C559" s="16" t="s">
        <v>13</v>
      </c>
      <c r="D559" s="17" t="s">
        <v>661</v>
      </c>
      <c r="E559" s="18" t="s">
        <v>322</v>
      </c>
      <c r="F559" s="17" t="s">
        <v>323</v>
      </c>
      <c r="G559" s="17" t="s">
        <v>324</v>
      </c>
      <c r="H559" s="17" t="s">
        <v>489</v>
      </c>
      <c r="I559" s="18" t="s">
        <v>444</v>
      </c>
      <c r="J559" s="18" t="s">
        <v>440</v>
      </c>
      <c r="K559" s="18" t="s">
        <v>556</v>
      </c>
      <c r="L559" s="17" t="s">
        <v>513</v>
      </c>
      <c r="M559" s="17" t="s">
        <v>631</v>
      </c>
      <c r="N559" s="19" t="s">
        <v>123</v>
      </c>
      <c r="O559" s="18" t="s">
        <v>513</v>
      </c>
      <c r="P559" s="18" t="s">
        <v>651</v>
      </c>
      <c r="Q559" s="18" t="s">
        <v>660</v>
      </c>
      <c r="R559" s="20" t="s">
        <v>658</v>
      </c>
      <c r="S559" s="11" t="s">
        <v>659</v>
      </c>
      <c r="T559" s="87">
        <v>0</v>
      </c>
      <c r="U559" s="87">
        <v>43371</v>
      </c>
      <c r="V559" s="9"/>
      <c r="W559" s="88">
        <v>36689</v>
      </c>
      <c r="X559" s="23">
        <v>0.84593391897811898</v>
      </c>
      <c r="Y559" s="89">
        <v>6682</v>
      </c>
      <c r="Z559" s="21"/>
      <c r="AA559" s="89">
        <v>36689</v>
      </c>
      <c r="AB559" s="89">
        <v>25165.4</v>
      </c>
      <c r="AC559" s="21"/>
      <c r="AD559" s="22">
        <v>22231.39</v>
      </c>
      <c r="AE559" s="23">
        <v>0.51258652094717672</v>
      </c>
      <c r="AF559" s="89">
        <v>14457.61</v>
      </c>
      <c r="AG559" s="10">
        <v>3587.95</v>
      </c>
      <c r="AH559" s="10">
        <v>3591.35</v>
      </c>
      <c r="AI559" s="10">
        <v>2471.59</v>
      </c>
      <c r="AJ559" s="10">
        <v>2943.69</v>
      </c>
      <c r="AK559" s="10">
        <v>0</v>
      </c>
      <c r="AL559" s="10">
        <v>2714.94</v>
      </c>
      <c r="AM559" s="10">
        <v>3611.93</v>
      </c>
      <c r="AN559" s="10">
        <v>3309.94</v>
      </c>
      <c r="AO559" s="10">
        <v>0</v>
      </c>
      <c r="AP559" s="10">
        <v>3614.19</v>
      </c>
      <c r="AQ559" s="10">
        <v>3614.19</v>
      </c>
      <c r="AR559" s="10">
        <v>3614.19</v>
      </c>
      <c r="AS559" s="10">
        <v>10297.040000000001</v>
      </c>
      <c r="AT559" s="13">
        <f t="shared" si="19"/>
        <v>43371</v>
      </c>
      <c r="AU559" s="13">
        <f t="shared" si="18"/>
        <v>0</v>
      </c>
      <c r="AV559" s="68" t="str">
        <f>+IF(Tabla1[[#This Row],[NO CERT]]=0,"NO","SI")</f>
        <v>SI</v>
      </c>
      <c r="AZ559" t="s">
        <v>123</v>
      </c>
      <c r="BA559" t="s">
        <v>658</v>
      </c>
    </row>
    <row r="560" spans="1:53" x14ac:dyDescent="0.25">
      <c r="A560" s="15" t="s">
        <v>527</v>
      </c>
      <c r="B560" s="15" t="s">
        <v>318</v>
      </c>
      <c r="C560" s="16" t="s">
        <v>13</v>
      </c>
      <c r="D560" s="17" t="s">
        <v>661</v>
      </c>
      <c r="E560" s="18" t="s">
        <v>322</v>
      </c>
      <c r="F560" s="17" t="s">
        <v>323</v>
      </c>
      <c r="G560" s="17" t="s">
        <v>324</v>
      </c>
      <c r="H560" s="17" t="s">
        <v>489</v>
      </c>
      <c r="I560" s="18" t="s">
        <v>444</v>
      </c>
      <c r="J560" s="18" t="s">
        <v>440</v>
      </c>
      <c r="K560" s="18" t="s">
        <v>556</v>
      </c>
      <c r="L560" s="17" t="s">
        <v>513</v>
      </c>
      <c r="M560" s="17" t="s">
        <v>631</v>
      </c>
      <c r="N560" s="19" t="s">
        <v>123</v>
      </c>
      <c r="O560" s="18" t="s">
        <v>513</v>
      </c>
      <c r="P560" s="18" t="s">
        <v>651</v>
      </c>
      <c r="Q560" s="18" t="s">
        <v>653</v>
      </c>
      <c r="R560" s="20" t="s">
        <v>577</v>
      </c>
      <c r="S560" s="11" t="s">
        <v>580</v>
      </c>
      <c r="T560" s="87">
        <v>42780</v>
      </c>
      <c r="U560" s="87">
        <v>0</v>
      </c>
      <c r="V560" s="9"/>
      <c r="W560" s="88">
        <v>0</v>
      </c>
      <c r="X560" s="23">
        <v>0</v>
      </c>
      <c r="Y560" s="89">
        <v>0</v>
      </c>
      <c r="Z560" s="21"/>
      <c r="AA560" s="89">
        <v>0</v>
      </c>
      <c r="AB560" s="89">
        <v>0</v>
      </c>
      <c r="AC560" s="21"/>
      <c r="AD560" s="22">
        <v>0</v>
      </c>
      <c r="AE560" s="23">
        <v>0</v>
      </c>
      <c r="AF560" s="89">
        <v>0</v>
      </c>
      <c r="AG560" s="10">
        <v>0</v>
      </c>
      <c r="AH560" s="10">
        <v>0</v>
      </c>
      <c r="AI560" s="10">
        <v>0</v>
      </c>
      <c r="AJ560" s="10">
        <v>0</v>
      </c>
      <c r="AK560" s="10">
        <v>0</v>
      </c>
      <c r="AL560" s="10">
        <v>0</v>
      </c>
      <c r="AM560" s="10">
        <v>0</v>
      </c>
      <c r="AN560" s="10">
        <v>0</v>
      </c>
      <c r="AO560" s="10">
        <v>0</v>
      </c>
      <c r="AP560" s="10">
        <v>0</v>
      </c>
      <c r="AQ560" s="10">
        <v>0</v>
      </c>
      <c r="AR560" s="10">
        <v>0</v>
      </c>
      <c r="AS560" s="10">
        <v>0</v>
      </c>
      <c r="AT560" s="13">
        <f t="shared" si="19"/>
        <v>0</v>
      </c>
      <c r="AU560" s="13">
        <f t="shared" si="18"/>
        <v>0</v>
      </c>
      <c r="AV560" s="68" t="str">
        <f>+IF(Tabla1[[#This Row],[NO CERT]]=0,"NO","SI")</f>
        <v>NO</v>
      </c>
      <c r="AZ560" t="s">
        <v>123</v>
      </c>
      <c r="BA560" t="s">
        <v>577</v>
      </c>
    </row>
    <row r="561" spans="1:53" x14ac:dyDescent="0.25">
      <c r="A561" s="15" t="s">
        <v>527</v>
      </c>
      <c r="B561" s="15" t="s">
        <v>318</v>
      </c>
      <c r="C561" s="16" t="s">
        <v>13</v>
      </c>
      <c r="D561" s="17" t="s">
        <v>661</v>
      </c>
      <c r="E561" s="18" t="s">
        <v>322</v>
      </c>
      <c r="F561" s="17" t="s">
        <v>323</v>
      </c>
      <c r="G561" s="17" t="s">
        <v>324</v>
      </c>
      <c r="H561" s="17" t="s">
        <v>489</v>
      </c>
      <c r="I561" s="18" t="s">
        <v>444</v>
      </c>
      <c r="J561" s="18" t="s">
        <v>440</v>
      </c>
      <c r="K561" s="18" t="s">
        <v>556</v>
      </c>
      <c r="L561" s="17" t="s">
        <v>513</v>
      </c>
      <c r="M561" s="17" t="s">
        <v>631</v>
      </c>
      <c r="N561" s="19" t="s">
        <v>123</v>
      </c>
      <c r="O561" s="18" t="s">
        <v>513</v>
      </c>
      <c r="P561" s="18" t="s">
        <v>651</v>
      </c>
      <c r="Q561" s="18" t="s">
        <v>654</v>
      </c>
      <c r="R561" s="20" t="s">
        <v>579</v>
      </c>
      <c r="S561" s="11" t="s">
        <v>582</v>
      </c>
      <c r="T561" s="87">
        <v>2580</v>
      </c>
      <c r="U561" s="87">
        <v>2580</v>
      </c>
      <c r="V561" s="9"/>
      <c r="W561" s="88">
        <v>2295</v>
      </c>
      <c r="X561" s="23">
        <v>0.88953488372093026</v>
      </c>
      <c r="Y561" s="89">
        <v>285</v>
      </c>
      <c r="Z561" s="21"/>
      <c r="AA561" s="89">
        <v>2295</v>
      </c>
      <c r="AB561" s="89">
        <v>1668.6399999999999</v>
      </c>
      <c r="AC561" s="21"/>
      <c r="AD561" s="22">
        <v>1460.06</v>
      </c>
      <c r="AE561" s="23">
        <v>0.56591472868217052</v>
      </c>
      <c r="AF561" s="89">
        <v>834.94</v>
      </c>
      <c r="AG561" s="10">
        <v>208.58</v>
      </c>
      <c r="AH561" s="10">
        <v>208.58</v>
      </c>
      <c r="AI561" s="10">
        <v>208.58</v>
      </c>
      <c r="AJ561" s="10">
        <v>208.58</v>
      </c>
      <c r="AK561" s="10">
        <v>0</v>
      </c>
      <c r="AL561" s="10">
        <v>208.58</v>
      </c>
      <c r="AM561" s="10">
        <v>208.58</v>
      </c>
      <c r="AN561" s="10">
        <v>208.58</v>
      </c>
      <c r="AO561" s="10">
        <v>0</v>
      </c>
      <c r="AP561" s="10">
        <v>209</v>
      </c>
      <c r="AQ561" s="10">
        <v>209</v>
      </c>
      <c r="AR561" s="10">
        <v>209</v>
      </c>
      <c r="AS561" s="10">
        <v>492.94000000000005</v>
      </c>
      <c r="AT561" s="13">
        <f t="shared" si="19"/>
        <v>2580</v>
      </c>
      <c r="AU561" s="13">
        <f t="shared" si="18"/>
        <v>0</v>
      </c>
      <c r="AV561" s="68" t="str">
        <f>+IF(Tabla1[[#This Row],[NO CERT]]=0,"NO","SI")</f>
        <v>SI</v>
      </c>
      <c r="AZ561" t="s">
        <v>123</v>
      </c>
      <c r="BA561" t="s">
        <v>579</v>
      </c>
    </row>
    <row r="562" spans="1:53" x14ac:dyDescent="0.25">
      <c r="A562" s="15" t="s">
        <v>527</v>
      </c>
      <c r="B562" s="15" t="s">
        <v>318</v>
      </c>
      <c r="C562" s="16" t="s">
        <v>13</v>
      </c>
      <c r="D562" s="17" t="s">
        <v>661</v>
      </c>
      <c r="E562" s="18" t="s">
        <v>322</v>
      </c>
      <c r="F562" s="17" t="s">
        <v>323</v>
      </c>
      <c r="G562" s="17" t="s">
        <v>324</v>
      </c>
      <c r="H562" s="17" t="s">
        <v>489</v>
      </c>
      <c r="I562" s="18" t="s">
        <v>450</v>
      </c>
      <c r="J562" s="18" t="s">
        <v>445</v>
      </c>
      <c r="K562" s="18" t="s">
        <v>556</v>
      </c>
      <c r="L562" s="17" t="s">
        <v>513</v>
      </c>
      <c r="M562" s="17" t="s">
        <v>631</v>
      </c>
      <c r="N562" s="19" t="s">
        <v>123</v>
      </c>
      <c r="O562" s="18" t="s">
        <v>513</v>
      </c>
      <c r="P562" s="18" t="s">
        <v>485</v>
      </c>
      <c r="Q562" s="18" t="s">
        <v>655</v>
      </c>
      <c r="R562" s="20" t="s">
        <v>41</v>
      </c>
      <c r="S562" s="11" t="s">
        <v>657</v>
      </c>
      <c r="T562" s="87">
        <v>0</v>
      </c>
      <c r="U562" s="87">
        <v>59800</v>
      </c>
      <c r="V562" s="9"/>
      <c r="W562" s="88">
        <v>39800</v>
      </c>
      <c r="X562" s="23">
        <v>0.66555183946488294</v>
      </c>
      <c r="Y562" s="89">
        <v>20000</v>
      </c>
      <c r="Z562" s="21"/>
      <c r="AA562" s="89">
        <v>39800</v>
      </c>
      <c r="AB562" s="89">
        <v>39800</v>
      </c>
      <c r="AC562" s="21"/>
      <c r="AD562" s="22">
        <v>34800</v>
      </c>
      <c r="AE562" s="23">
        <v>0.58193979933110362</v>
      </c>
      <c r="AF562" s="89">
        <v>5000</v>
      </c>
      <c r="AG562" s="10">
        <v>0</v>
      </c>
      <c r="AH562" s="10">
        <v>0</v>
      </c>
      <c r="AI562" s="10">
        <v>0</v>
      </c>
      <c r="AJ562" s="10">
        <v>5000</v>
      </c>
      <c r="AK562" s="10">
        <v>5000</v>
      </c>
      <c r="AL562" s="10">
        <v>14000</v>
      </c>
      <c r="AM562" s="10">
        <v>5000</v>
      </c>
      <c r="AN562" s="10">
        <v>800</v>
      </c>
      <c r="AO562" s="10">
        <v>5000</v>
      </c>
      <c r="AP562" s="10">
        <v>0</v>
      </c>
      <c r="AQ562" s="10">
        <v>0</v>
      </c>
      <c r="AR562" s="10">
        <v>0</v>
      </c>
      <c r="AS562" s="10">
        <v>25000</v>
      </c>
      <c r="AT562" s="13">
        <f t="shared" si="19"/>
        <v>59800</v>
      </c>
      <c r="AU562" s="13">
        <f t="shared" si="18"/>
        <v>0</v>
      </c>
      <c r="AV562" s="68" t="str">
        <f>+IF(Tabla1[[#This Row],[NO CERT]]=0,"NO","SI")</f>
        <v>SI</v>
      </c>
      <c r="AZ562" t="s">
        <v>123</v>
      </c>
      <c r="BA562" t="s">
        <v>41</v>
      </c>
    </row>
    <row r="563" spans="1:53" x14ac:dyDescent="0.25">
      <c r="A563" s="15" t="s">
        <v>527</v>
      </c>
      <c r="B563" s="15" t="s">
        <v>318</v>
      </c>
      <c r="C563" s="16" t="s">
        <v>13</v>
      </c>
      <c r="D563" s="17" t="s">
        <v>661</v>
      </c>
      <c r="E563" s="18" t="s">
        <v>322</v>
      </c>
      <c r="F563" s="17" t="s">
        <v>323</v>
      </c>
      <c r="G563" s="17" t="s">
        <v>324</v>
      </c>
      <c r="H563" s="17" t="s">
        <v>489</v>
      </c>
      <c r="I563" s="18" t="s">
        <v>444</v>
      </c>
      <c r="J563" s="18" t="s">
        <v>440</v>
      </c>
      <c r="K563" s="18" t="s">
        <v>556</v>
      </c>
      <c r="L563" s="17" t="s">
        <v>514</v>
      </c>
      <c r="M563" s="17" t="s">
        <v>634</v>
      </c>
      <c r="N563" s="19" t="s">
        <v>126</v>
      </c>
      <c r="O563" s="18" t="s">
        <v>514</v>
      </c>
      <c r="P563" s="18" t="s">
        <v>651</v>
      </c>
      <c r="Q563" s="18" t="s">
        <v>652</v>
      </c>
      <c r="R563" s="20" t="s">
        <v>578</v>
      </c>
      <c r="S563" s="11" t="s">
        <v>581</v>
      </c>
      <c r="T563" s="87">
        <v>1200</v>
      </c>
      <c r="U563" s="87">
        <v>1200</v>
      </c>
      <c r="V563" s="9"/>
      <c r="W563" s="88">
        <v>1200</v>
      </c>
      <c r="X563" s="23">
        <v>1</v>
      </c>
      <c r="Y563" s="89">
        <v>0</v>
      </c>
      <c r="Z563" s="21"/>
      <c r="AA563" s="89">
        <v>1200</v>
      </c>
      <c r="AB563" s="89">
        <v>600</v>
      </c>
      <c r="AC563" s="21"/>
      <c r="AD563" s="22">
        <v>600</v>
      </c>
      <c r="AE563" s="23">
        <v>0.5</v>
      </c>
      <c r="AF563" s="89">
        <v>600</v>
      </c>
      <c r="AG563" s="10">
        <v>0</v>
      </c>
      <c r="AH563" s="10">
        <v>0</v>
      </c>
      <c r="AI563" s="10">
        <v>0</v>
      </c>
      <c r="AJ563" s="10">
        <v>0</v>
      </c>
      <c r="AK563" s="10">
        <v>0</v>
      </c>
      <c r="AL563" s="10">
        <v>0</v>
      </c>
      <c r="AM563" s="10">
        <v>600</v>
      </c>
      <c r="AN563" s="10">
        <v>0</v>
      </c>
      <c r="AO563" s="10">
        <v>0</v>
      </c>
      <c r="AP563" s="10">
        <v>0</v>
      </c>
      <c r="AQ563" s="10">
        <v>0</v>
      </c>
      <c r="AR563" s="10">
        <v>0</v>
      </c>
      <c r="AS563" s="10">
        <v>600</v>
      </c>
      <c r="AT563" s="13">
        <f t="shared" si="19"/>
        <v>1200</v>
      </c>
      <c r="AU563" s="13">
        <f t="shared" si="18"/>
        <v>0</v>
      </c>
      <c r="AV563" s="68" t="str">
        <f>+IF(Tabla1[[#This Row],[NO CERT]]=0,"NO","SI")</f>
        <v>NO</v>
      </c>
      <c r="AZ563" t="s">
        <v>126</v>
      </c>
      <c r="BA563" t="s">
        <v>578</v>
      </c>
    </row>
    <row r="564" spans="1:53" x14ac:dyDescent="0.25">
      <c r="A564" s="15" t="s">
        <v>527</v>
      </c>
      <c r="B564" s="15" t="s">
        <v>318</v>
      </c>
      <c r="C564" s="16" t="s">
        <v>13</v>
      </c>
      <c r="D564" s="17" t="s">
        <v>661</v>
      </c>
      <c r="E564" s="18" t="s">
        <v>322</v>
      </c>
      <c r="F564" s="17" t="s">
        <v>323</v>
      </c>
      <c r="G564" s="17" t="s">
        <v>324</v>
      </c>
      <c r="H564" s="17" t="s">
        <v>489</v>
      </c>
      <c r="I564" s="18" t="s">
        <v>444</v>
      </c>
      <c r="J564" s="18" t="s">
        <v>440</v>
      </c>
      <c r="K564" s="18" t="s">
        <v>556</v>
      </c>
      <c r="L564" s="17" t="s">
        <v>514</v>
      </c>
      <c r="M564" s="17" t="s">
        <v>634</v>
      </c>
      <c r="N564" s="19" t="s">
        <v>126</v>
      </c>
      <c r="O564" s="18" t="s">
        <v>514</v>
      </c>
      <c r="P564" s="18" t="s">
        <v>651</v>
      </c>
      <c r="Q564" s="18" t="s">
        <v>660</v>
      </c>
      <c r="R564" s="20" t="s">
        <v>658</v>
      </c>
      <c r="S564" s="11" t="s">
        <v>659</v>
      </c>
      <c r="T564" s="87">
        <v>0</v>
      </c>
      <c r="U564" s="87">
        <v>104741</v>
      </c>
      <c r="V564" s="9"/>
      <c r="W564" s="88">
        <v>104732</v>
      </c>
      <c r="X564" s="23">
        <v>0.99991407376290087</v>
      </c>
      <c r="Y564" s="89">
        <v>9</v>
      </c>
      <c r="Z564" s="21"/>
      <c r="AA564" s="89">
        <v>104732</v>
      </c>
      <c r="AB564" s="89">
        <v>78546.509999999995</v>
      </c>
      <c r="AC564" s="21"/>
      <c r="AD564" s="22">
        <v>69818.12999999999</v>
      </c>
      <c r="AE564" s="23">
        <v>0.6665787991330997</v>
      </c>
      <c r="AF564" s="89">
        <v>34913.87000000001</v>
      </c>
      <c r="AG564" s="10">
        <v>8726.15</v>
      </c>
      <c r="AH564" s="10">
        <v>8728.3799999999992</v>
      </c>
      <c r="AI564" s="10">
        <v>8728.3799999999992</v>
      </c>
      <c r="AJ564" s="10">
        <v>8722.7000000000007</v>
      </c>
      <c r="AK564" s="10">
        <v>8728.3799999999992</v>
      </c>
      <c r="AL564" s="10">
        <v>8728.3799999999992</v>
      </c>
      <c r="AM564" s="10">
        <v>8727.3799999999992</v>
      </c>
      <c r="AN564" s="10">
        <v>8728.3799999999992</v>
      </c>
      <c r="AO564" s="10">
        <v>0</v>
      </c>
      <c r="AP564" s="10">
        <v>8728.3799999999992</v>
      </c>
      <c r="AQ564" s="10">
        <v>8728.3799999999992</v>
      </c>
      <c r="AR564" s="10">
        <v>8728.3799999999992</v>
      </c>
      <c r="AS564" s="10">
        <v>8737.7299999999959</v>
      </c>
      <c r="AT564" s="13">
        <f t="shared" si="19"/>
        <v>104741</v>
      </c>
      <c r="AU564" s="13">
        <f t="shared" si="18"/>
        <v>0</v>
      </c>
      <c r="AV564" s="68" t="str">
        <f>+IF(Tabla1[[#This Row],[NO CERT]]=0,"NO","SI")</f>
        <v>SI</v>
      </c>
      <c r="AZ564" t="s">
        <v>126</v>
      </c>
      <c r="BA564" t="s">
        <v>658</v>
      </c>
    </row>
    <row r="565" spans="1:53" x14ac:dyDescent="0.25">
      <c r="A565" s="15" t="s">
        <v>527</v>
      </c>
      <c r="B565" s="15" t="s">
        <v>318</v>
      </c>
      <c r="C565" s="16" t="s">
        <v>13</v>
      </c>
      <c r="D565" s="17" t="s">
        <v>661</v>
      </c>
      <c r="E565" s="18" t="s">
        <v>322</v>
      </c>
      <c r="F565" s="17" t="s">
        <v>323</v>
      </c>
      <c r="G565" s="17" t="s">
        <v>324</v>
      </c>
      <c r="H565" s="17" t="s">
        <v>489</v>
      </c>
      <c r="I565" s="18" t="s">
        <v>444</v>
      </c>
      <c r="J565" s="18" t="s">
        <v>440</v>
      </c>
      <c r="K565" s="18" t="s">
        <v>556</v>
      </c>
      <c r="L565" s="17" t="s">
        <v>514</v>
      </c>
      <c r="M565" s="17" t="s">
        <v>634</v>
      </c>
      <c r="N565" s="19" t="s">
        <v>126</v>
      </c>
      <c r="O565" s="18" t="s">
        <v>514</v>
      </c>
      <c r="P565" s="18" t="s">
        <v>651</v>
      </c>
      <c r="Q565" s="18" t="s">
        <v>653</v>
      </c>
      <c r="R565" s="20" t="s">
        <v>577</v>
      </c>
      <c r="S565" s="11" t="s">
        <v>580</v>
      </c>
      <c r="T565" s="87">
        <v>103560</v>
      </c>
      <c r="U565" s="87">
        <v>0</v>
      </c>
      <c r="V565" s="9"/>
      <c r="W565" s="88">
        <v>0</v>
      </c>
      <c r="X565" s="23">
        <v>0</v>
      </c>
      <c r="Y565" s="89">
        <v>0</v>
      </c>
      <c r="Z565" s="21"/>
      <c r="AA565" s="89">
        <v>0</v>
      </c>
      <c r="AB565" s="89">
        <v>0</v>
      </c>
      <c r="AC565" s="21"/>
      <c r="AD565" s="22">
        <v>0</v>
      </c>
      <c r="AE565" s="23">
        <v>0</v>
      </c>
      <c r="AF565" s="89">
        <v>0</v>
      </c>
      <c r="AG565" s="10">
        <v>0</v>
      </c>
      <c r="AH565" s="10">
        <v>0</v>
      </c>
      <c r="AI565" s="10">
        <v>0</v>
      </c>
      <c r="AJ565" s="10">
        <v>0</v>
      </c>
      <c r="AK565" s="10">
        <v>0</v>
      </c>
      <c r="AL565" s="10">
        <v>0</v>
      </c>
      <c r="AM565" s="10">
        <v>0</v>
      </c>
      <c r="AN565" s="10">
        <v>0</v>
      </c>
      <c r="AO565" s="10">
        <v>0</v>
      </c>
      <c r="AP565" s="10">
        <v>0</v>
      </c>
      <c r="AQ565" s="10">
        <v>0</v>
      </c>
      <c r="AR565" s="10">
        <v>0</v>
      </c>
      <c r="AS565" s="10">
        <v>0</v>
      </c>
      <c r="AT565" s="13">
        <f t="shared" si="19"/>
        <v>0</v>
      </c>
      <c r="AU565" s="13">
        <f t="shared" si="18"/>
        <v>0</v>
      </c>
      <c r="AV565" s="68" t="str">
        <f>+IF(Tabla1[[#This Row],[NO CERT]]=0,"NO","SI")</f>
        <v>NO</v>
      </c>
      <c r="AZ565" t="s">
        <v>126</v>
      </c>
      <c r="BA565" t="s">
        <v>577</v>
      </c>
    </row>
    <row r="566" spans="1:53" x14ac:dyDescent="0.25">
      <c r="A566" s="15" t="s">
        <v>527</v>
      </c>
      <c r="B566" s="15" t="s">
        <v>318</v>
      </c>
      <c r="C566" s="16" t="s">
        <v>13</v>
      </c>
      <c r="D566" s="17" t="s">
        <v>661</v>
      </c>
      <c r="E566" s="18" t="s">
        <v>322</v>
      </c>
      <c r="F566" s="17" t="s">
        <v>323</v>
      </c>
      <c r="G566" s="17" t="s">
        <v>324</v>
      </c>
      <c r="H566" s="17" t="s">
        <v>489</v>
      </c>
      <c r="I566" s="18" t="s">
        <v>444</v>
      </c>
      <c r="J566" s="18" t="s">
        <v>440</v>
      </c>
      <c r="K566" s="18" t="s">
        <v>556</v>
      </c>
      <c r="L566" s="17" t="s">
        <v>514</v>
      </c>
      <c r="M566" s="17" t="s">
        <v>634</v>
      </c>
      <c r="N566" s="19" t="s">
        <v>126</v>
      </c>
      <c r="O566" s="18" t="s">
        <v>514</v>
      </c>
      <c r="P566" s="18" t="s">
        <v>651</v>
      </c>
      <c r="Q566" s="18" t="s">
        <v>654</v>
      </c>
      <c r="R566" s="20" t="s">
        <v>579</v>
      </c>
      <c r="S566" s="11" t="s">
        <v>582</v>
      </c>
      <c r="T566" s="87">
        <v>5160</v>
      </c>
      <c r="U566" s="87">
        <v>5160</v>
      </c>
      <c r="V566" s="9"/>
      <c r="W566" s="88">
        <v>5006</v>
      </c>
      <c r="X566" s="23">
        <v>0.97015503875968989</v>
      </c>
      <c r="Y566" s="89">
        <v>154</v>
      </c>
      <c r="Z566" s="21"/>
      <c r="AA566" s="89">
        <v>5006</v>
      </c>
      <c r="AB566" s="89">
        <v>3754.4399999999996</v>
      </c>
      <c r="AC566" s="21"/>
      <c r="AD566" s="22">
        <v>3337.2799999999997</v>
      </c>
      <c r="AE566" s="23">
        <v>0.64675968992248056</v>
      </c>
      <c r="AF566" s="89">
        <v>1668.7200000000003</v>
      </c>
      <c r="AG566" s="10">
        <v>417.16</v>
      </c>
      <c r="AH566" s="10">
        <v>417.16</v>
      </c>
      <c r="AI566" s="10">
        <v>417.16</v>
      </c>
      <c r="AJ566" s="10">
        <v>417.16</v>
      </c>
      <c r="AK566" s="10">
        <v>417.16</v>
      </c>
      <c r="AL566" s="10">
        <v>417.16</v>
      </c>
      <c r="AM566" s="10">
        <v>417.16</v>
      </c>
      <c r="AN566" s="10">
        <v>417.16</v>
      </c>
      <c r="AO566" s="10">
        <v>0</v>
      </c>
      <c r="AP566" s="10">
        <v>418</v>
      </c>
      <c r="AQ566" s="10">
        <v>418</v>
      </c>
      <c r="AR566" s="10">
        <v>418</v>
      </c>
      <c r="AS566" s="10">
        <v>568.72000000000025</v>
      </c>
      <c r="AT566" s="13">
        <f t="shared" si="19"/>
        <v>5160</v>
      </c>
      <c r="AU566" s="13">
        <f t="shared" si="18"/>
        <v>0</v>
      </c>
      <c r="AV566" s="68" t="str">
        <f>+IF(Tabla1[[#This Row],[NO CERT]]=0,"NO","SI")</f>
        <v>SI</v>
      </c>
      <c r="AZ566" t="s">
        <v>126</v>
      </c>
      <c r="BA566" t="s">
        <v>579</v>
      </c>
    </row>
    <row r="567" spans="1:53" x14ac:dyDescent="0.25">
      <c r="A567" s="15" t="s">
        <v>527</v>
      </c>
      <c r="B567" s="15" t="s">
        <v>318</v>
      </c>
      <c r="C567" s="16" t="s">
        <v>13</v>
      </c>
      <c r="D567" s="17" t="s">
        <v>661</v>
      </c>
      <c r="E567" s="18" t="s">
        <v>322</v>
      </c>
      <c r="F567" s="17" t="s">
        <v>323</v>
      </c>
      <c r="G567" s="17" t="s">
        <v>324</v>
      </c>
      <c r="H567" s="17" t="s">
        <v>489</v>
      </c>
      <c r="I567" s="18" t="s">
        <v>450</v>
      </c>
      <c r="J567" s="18" t="s">
        <v>445</v>
      </c>
      <c r="K567" s="18" t="s">
        <v>556</v>
      </c>
      <c r="L567" s="17" t="s">
        <v>514</v>
      </c>
      <c r="M567" s="17" t="s">
        <v>634</v>
      </c>
      <c r="N567" s="19" t="s">
        <v>126</v>
      </c>
      <c r="O567" s="18" t="s">
        <v>514</v>
      </c>
      <c r="P567" s="18" t="s">
        <v>485</v>
      </c>
      <c r="Q567" s="18" t="s">
        <v>655</v>
      </c>
      <c r="R567" s="20" t="s">
        <v>41</v>
      </c>
      <c r="S567" s="11" t="s">
        <v>657</v>
      </c>
      <c r="T567" s="87">
        <v>0</v>
      </c>
      <c r="U567" s="87">
        <v>26200</v>
      </c>
      <c r="V567" s="9"/>
      <c r="W567" s="88">
        <v>26200</v>
      </c>
      <c r="X567" s="23">
        <v>1</v>
      </c>
      <c r="Y567" s="89">
        <v>0</v>
      </c>
      <c r="Z567" s="21"/>
      <c r="AA567" s="89">
        <v>26200</v>
      </c>
      <c r="AB567" s="89">
        <v>26200</v>
      </c>
      <c r="AC567" s="21"/>
      <c r="AD567" s="22">
        <v>21400</v>
      </c>
      <c r="AE567" s="23">
        <v>0.81679389312977102</v>
      </c>
      <c r="AF567" s="89">
        <v>4800</v>
      </c>
      <c r="AG567" s="10">
        <v>0</v>
      </c>
      <c r="AH567" s="10">
        <v>0</v>
      </c>
      <c r="AI567" s="10">
        <v>0</v>
      </c>
      <c r="AJ567" s="10">
        <v>0</v>
      </c>
      <c r="AK567" s="10">
        <v>0</v>
      </c>
      <c r="AL567" s="10">
        <v>8100</v>
      </c>
      <c r="AM567" s="10">
        <v>4500</v>
      </c>
      <c r="AN567" s="10">
        <v>4800</v>
      </c>
      <c r="AO567" s="10">
        <v>4000</v>
      </c>
      <c r="AP567" s="10">
        <v>0</v>
      </c>
      <c r="AQ567" s="10">
        <v>0</v>
      </c>
      <c r="AR567" s="10">
        <v>0</v>
      </c>
      <c r="AS567" s="10">
        <v>4800</v>
      </c>
      <c r="AT567" s="13">
        <f t="shared" si="19"/>
        <v>26200</v>
      </c>
      <c r="AU567" s="13">
        <f t="shared" si="18"/>
        <v>0</v>
      </c>
      <c r="AV567" s="68" t="str">
        <f>+IF(Tabla1[[#This Row],[NO CERT]]=0,"NO","SI")</f>
        <v>NO</v>
      </c>
      <c r="AZ567" t="s">
        <v>126</v>
      </c>
      <c r="BA567" t="s">
        <v>41</v>
      </c>
    </row>
    <row r="568" spans="1:53" x14ac:dyDescent="0.25">
      <c r="A568" s="15" t="s">
        <v>316</v>
      </c>
      <c r="B568" s="15" t="s">
        <v>318</v>
      </c>
      <c r="C568" s="16" t="s">
        <v>13</v>
      </c>
      <c r="D568" s="17" t="s">
        <v>661</v>
      </c>
      <c r="E568" s="18" t="s">
        <v>322</v>
      </c>
      <c r="F568" s="17" t="s">
        <v>323</v>
      </c>
      <c r="G568" s="17" t="s">
        <v>324</v>
      </c>
      <c r="H568" s="17" t="s">
        <v>489</v>
      </c>
      <c r="I568" s="18" t="s">
        <v>444</v>
      </c>
      <c r="J568" s="18" t="s">
        <v>440</v>
      </c>
      <c r="K568" s="18" t="s">
        <v>482</v>
      </c>
      <c r="L568" s="17" t="s">
        <v>685</v>
      </c>
      <c r="M568" s="17" t="s">
        <v>686</v>
      </c>
      <c r="N568" s="19" t="s">
        <v>127</v>
      </c>
      <c r="O568" s="18" t="s">
        <v>685</v>
      </c>
      <c r="P568" s="18" t="s">
        <v>651</v>
      </c>
      <c r="Q568" s="18" t="s">
        <v>652</v>
      </c>
      <c r="R568" s="20" t="s">
        <v>578</v>
      </c>
      <c r="S568" s="11" t="s">
        <v>581</v>
      </c>
      <c r="T568" s="87">
        <v>3600</v>
      </c>
      <c r="U568" s="87">
        <v>600</v>
      </c>
      <c r="V568" s="9"/>
      <c r="W568" s="88">
        <v>0</v>
      </c>
      <c r="X568" s="23">
        <v>0</v>
      </c>
      <c r="Y568" s="89">
        <v>600</v>
      </c>
      <c r="Z568" s="21"/>
      <c r="AA568" s="89">
        <v>0</v>
      </c>
      <c r="AB568" s="89">
        <v>0</v>
      </c>
      <c r="AC568" s="21"/>
      <c r="AD568" s="22">
        <v>0</v>
      </c>
      <c r="AE568" s="23">
        <v>0</v>
      </c>
      <c r="AF568" s="89">
        <v>0</v>
      </c>
      <c r="AG568" s="10">
        <v>0</v>
      </c>
      <c r="AH568" s="10">
        <v>0</v>
      </c>
      <c r="AI568" s="10">
        <v>0</v>
      </c>
      <c r="AJ568" s="10">
        <v>0</v>
      </c>
      <c r="AK568" s="10">
        <v>0</v>
      </c>
      <c r="AL568" s="10">
        <v>0</v>
      </c>
      <c r="AM568" s="10">
        <v>0</v>
      </c>
      <c r="AN568" s="10">
        <v>0</v>
      </c>
      <c r="AO568" s="10">
        <v>0</v>
      </c>
      <c r="AP568" s="10">
        <v>0</v>
      </c>
      <c r="AQ568" s="10">
        <v>0</v>
      </c>
      <c r="AR568" s="10">
        <v>0</v>
      </c>
      <c r="AS568" s="10">
        <v>600</v>
      </c>
      <c r="AT568" s="13">
        <f t="shared" si="19"/>
        <v>600</v>
      </c>
      <c r="AU568" s="13">
        <f t="shared" si="18"/>
        <v>0</v>
      </c>
      <c r="AV568" s="68" t="str">
        <f>+IF(Tabla1[[#This Row],[NO CERT]]=0,"NO","SI")</f>
        <v>SI</v>
      </c>
      <c r="AZ568" t="s">
        <v>127</v>
      </c>
      <c r="BA568" t="s">
        <v>578</v>
      </c>
    </row>
    <row r="569" spans="1:53" x14ac:dyDescent="0.25">
      <c r="A569" s="15" t="s">
        <v>316</v>
      </c>
      <c r="B569" s="15" t="s">
        <v>318</v>
      </c>
      <c r="C569" s="16" t="s">
        <v>13</v>
      </c>
      <c r="D569" s="17" t="s">
        <v>661</v>
      </c>
      <c r="E569" s="18" t="s">
        <v>322</v>
      </c>
      <c r="F569" s="17" t="s">
        <v>323</v>
      </c>
      <c r="G569" s="17" t="s">
        <v>324</v>
      </c>
      <c r="H569" s="17" t="s">
        <v>489</v>
      </c>
      <c r="I569" s="18" t="s">
        <v>444</v>
      </c>
      <c r="J569" s="18" t="s">
        <v>440</v>
      </c>
      <c r="K569" s="18" t="s">
        <v>482</v>
      </c>
      <c r="L569" s="17" t="s">
        <v>685</v>
      </c>
      <c r="M569" s="17" t="s">
        <v>686</v>
      </c>
      <c r="N569" s="19" t="s">
        <v>127</v>
      </c>
      <c r="O569" s="18" t="s">
        <v>685</v>
      </c>
      <c r="P569" s="18" t="s">
        <v>651</v>
      </c>
      <c r="Q569" s="18" t="s">
        <v>660</v>
      </c>
      <c r="R569" s="20" t="s">
        <v>658</v>
      </c>
      <c r="S569" s="11" t="s">
        <v>659</v>
      </c>
      <c r="T569" s="87">
        <v>0</v>
      </c>
      <c r="U569" s="87">
        <v>64371</v>
      </c>
      <c r="V569" s="9"/>
      <c r="W569" s="88">
        <v>64371</v>
      </c>
      <c r="X569" s="23">
        <v>1</v>
      </c>
      <c r="Y569" s="89">
        <v>0</v>
      </c>
      <c r="Z569" s="21"/>
      <c r="AA569" s="89">
        <v>64371</v>
      </c>
      <c r="AB569" s="89">
        <v>64370.28</v>
      </c>
      <c r="AC569" s="21"/>
      <c r="AD569" s="22">
        <v>64370.28</v>
      </c>
      <c r="AE569" s="23">
        <v>0.99998881483898028</v>
      </c>
      <c r="AF569" s="89">
        <v>0.72000000000116415</v>
      </c>
      <c r="AG569" s="10">
        <v>21456.76</v>
      </c>
      <c r="AH569" s="10">
        <v>21456.76</v>
      </c>
      <c r="AI569" s="10">
        <v>21456.76</v>
      </c>
      <c r="AJ569" s="10">
        <v>0</v>
      </c>
      <c r="AK569" s="10">
        <v>0</v>
      </c>
      <c r="AL569" s="10">
        <v>0</v>
      </c>
      <c r="AM569" s="10">
        <v>0</v>
      </c>
      <c r="AN569" s="10">
        <v>0</v>
      </c>
      <c r="AO569" s="10">
        <v>0</v>
      </c>
      <c r="AP569" s="10">
        <v>0</v>
      </c>
      <c r="AQ569" s="10">
        <v>0</v>
      </c>
      <c r="AR569" s="10">
        <v>0</v>
      </c>
      <c r="AS569" s="10">
        <v>0.72000000000116415</v>
      </c>
      <c r="AT569" s="13">
        <f t="shared" si="19"/>
        <v>64371</v>
      </c>
      <c r="AU569" s="13">
        <f t="shared" si="18"/>
        <v>0</v>
      </c>
      <c r="AV569" s="68" t="str">
        <f>+IF(Tabla1[[#This Row],[NO CERT]]=0,"NO","SI")</f>
        <v>NO</v>
      </c>
      <c r="AZ569" t="s">
        <v>127</v>
      </c>
      <c r="BA569" t="s">
        <v>658</v>
      </c>
    </row>
    <row r="570" spans="1:53" x14ac:dyDescent="0.25">
      <c r="A570" s="15" t="s">
        <v>316</v>
      </c>
      <c r="B570" s="15" t="s">
        <v>318</v>
      </c>
      <c r="C570" s="16" t="s">
        <v>13</v>
      </c>
      <c r="D570" s="17" t="s">
        <v>661</v>
      </c>
      <c r="E570" s="18" t="s">
        <v>322</v>
      </c>
      <c r="F570" s="17" t="s">
        <v>323</v>
      </c>
      <c r="G570" s="17" t="s">
        <v>324</v>
      </c>
      <c r="H570" s="17" t="s">
        <v>489</v>
      </c>
      <c r="I570" s="18" t="s">
        <v>444</v>
      </c>
      <c r="J570" s="18" t="s">
        <v>440</v>
      </c>
      <c r="K570" s="18" t="s">
        <v>482</v>
      </c>
      <c r="L570" s="17" t="s">
        <v>685</v>
      </c>
      <c r="M570" s="17" t="s">
        <v>686</v>
      </c>
      <c r="N570" s="19" t="s">
        <v>127</v>
      </c>
      <c r="O570" s="18" t="s">
        <v>685</v>
      </c>
      <c r="P570" s="18" t="s">
        <v>651</v>
      </c>
      <c r="Q570" s="18" t="s">
        <v>653</v>
      </c>
      <c r="R570" s="20" t="s">
        <v>577</v>
      </c>
      <c r="S570" s="11" t="s">
        <v>580</v>
      </c>
      <c r="T570" s="87">
        <v>442680</v>
      </c>
      <c r="U570" s="87">
        <v>40371</v>
      </c>
      <c r="V570" s="9"/>
      <c r="W570" s="88">
        <v>0</v>
      </c>
      <c r="X570" s="23">
        <v>0</v>
      </c>
      <c r="Y570" s="89">
        <v>40371</v>
      </c>
      <c r="Z570" s="21"/>
      <c r="AA570" s="89">
        <v>0</v>
      </c>
      <c r="AB570" s="89">
        <v>0</v>
      </c>
      <c r="AC570" s="21"/>
      <c r="AD570" s="22">
        <v>0</v>
      </c>
      <c r="AE570" s="23">
        <v>0</v>
      </c>
      <c r="AF570" s="89">
        <v>0</v>
      </c>
      <c r="AG570" s="10">
        <v>0</v>
      </c>
      <c r="AH570" s="10">
        <v>0</v>
      </c>
      <c r="AI570" s="10">
        <v>0</v>
      </c>
      <c r="AJ570" s="10">
        <v>0</v>
      </c>
      <c r="AK570" s="10">
        <v>0</v>
      </c>
      <c r="AL570" s="10">
        <v>0</v>
      </c>
      <c r="AM570" s="10">
        <v>0</v>
      </c>
      <c r="AN570" s="10">
        <v>0</v>
      </c>
      <c r="AO570" s="10">
        <v>0</v>
      </c>
      <c r="AP570" s="10">
        <v>0</v>
      </c>
      <c r="AQ570" s="10">
        <v>0</v>
      </c>
      <c r="AR570" s="10">
        <v>0</v>
      </c>
      <c r="AS570" s="10">
        <v>40371</v>
      </c>
      <c r="AT570" s="13">
        <f t="shared" si="19"/>
        <v>40371</v>
      </c>
      <c r="AU570" s="13">
        <f t="shared" si="18"/>
        <v>0</v>
      </c>
      <c r="AV570" s="68" t="str">
        <f>+IF(Tabla1[[#This Row],[NO CERT]]=0,"NO","SI")</f>
        <v>SI</v>
      </c>
      <c r="AZ570" t="s">
        <v>127</v>
      </c>
      <c r="BA570" t="s">
        <v>577</v>
      </c>
    </row>
    <row r="571" spans="1:53" x14ac:dyDescent="0.25">
      <c r="A571" s="15" t="s">
        <v>316</v>
      </c>
      <c r="B571" s="15" t="s">
        <v>318</v>
      </c>
      <c r="C571" s="16" t="s">
        <v>13</v>
      </c>
      <c r="D571" s="17" t="s">
        <v>661</v>
      </c>
      <c r="E571" s="18" t="s">
        <v>322</v>
      </c>
      <c r="F571" s="17" t="s">
        <v>323</v>
      </c>
      <c r="G571" s="17" t="s">
        <v>324</v>
      </c>
      <c r="H571" s="17" t="s">
        <v>489</v>
      </c>
      <c r="I571" s="18" t="s">
        <v>444</v>
      </c>
      <c r="J571" s="18" t="s">
        <v>440</v>
      </c>
      <c r="K571" s="18" t="s">
        <v>482</v>
      </c>
      <c r="L571" s="17" t="s">
        <v>685</v>
      </c>
      <c r="M571" s="17" t="s">
        <v>686</v>
      </c>
      <c r="N571" s="19" t="s">
        <v>127</v>
      </c>
      <c r="O571" s="18" t="s">
        <v>685</v>
      </c>
      <c r="P571" s="18" t="s">
        <v>651</v>
      </c>
      <c r="Q571" s="18" t="s">
        <v>654</v>
      </c>
      <c r="R571" s="20" t="s">
        <v>579</v>
      </c>
      <c r="S571" s="11" t="s">
        <v>582</v>
      </c>
      <c r="T571" s="87">
        <v>15480</v>
      </c>
      <c r="U571" s="87">
        <v>6093</v>
      </c>
      <c r="V571" s="9"/>
      <c r="W571" s="88">
        <v>2503</v>
      </c>
      <c r="X571" s="23">
        <v>0.41079927785983916</v>
      </c>
      <c r="Y571" s="89">
        <v>3590</v>
      </c>
      <c r="Z571" s="21"/>
      <c r="AA571" s="89">
        <v>2503</v>
      </c>
      <c r="AB571" s="89">
        <v>2502.96</v>
      </c>
      <c r="AC571" s="21"/>
      <c r="AD571" s="22">
        <v>2502.96</v>
      </c>
      <c r="AE571" s="23">
        <v>0.4107927129492861</v>
      </c>
      <c r="AF571" s="89">
        <v>3.999999999996362E-2</v>
      </c>
      <c r="AG571" s="10">
        <v>834.32</v>
      </c>
      <c r="AH571" s="10">
        <v>834.32</v>
      </c>
      <c r="AI571" s="10">
        <v>834.32</v>
      </c>
      <c r="AJ571" s="10">
        <v>0</v>
      </c>
      <c r="AK571" s="10">
        <v>0</v>
      </c>
      <c r="AL571" s="10">
        <v>0</v>
      </c>
      <c r="AM571" s="10">
        <v>0</v>
      </c>
      <c r="AN571" s="10">
        <v>0</v>
      </c>
      <c r="AO571" s="10">
        <v>0</v>
      </c>
      <c r="AP571" s="10">
        <v>0</v>
      </c>
      <c r="AQ571" s="10">
        <v>0</v>
      </c>
      <c r="AR571" s="10">
        <v>0</v>
      </c>
      <c r="AS571" s="10">
        <v>3590.04</v>
      </c>
      <c r="AT571" s="13">
        <f t="shared" ref="AT571:AT602" si="20">+SUM(AG571:AS571)</f>
        <v>6093</v>
      </c>
      <c r="AU571" s="13">
        <f t="shared" si="18"/>
        <v>0</v>
      </c>
      <c r="AV571" s="68" t="str">
        <f>+IF(Tabla1[[#This Row],[NO CERT]]=0,"NO","SI")</f>
        <v>SI</v>
      </c>
      <c r="AZ571" t="s">
        <v>127</v>
      </c>
      <c r="BA571" t="s">
        <v>579</v>
      </c>
    </row>
    <row r="572" spans="1:53" x14ac:dyDescent="0.25">
      <c r="A572" s="15" t="s">
        <v>316</v>
      </c>
      <c r="B572" s="15" t="s">
        <v>318</v>
      </c>
      <c r="C572" s="16" t="s">
        <v>13</v>
      </c>
      <c r="D572" s="17" t="s">
        <v>661</v>
      </c>
      <c r="E572" s="18" t="s">
        <v>322</v>
      </c>
      <c r="F572" s="17" t="s">
        <v>323</v>
      </c>
      <c r="G572" s="17" t="s">
        <v>324</v>
      </c>
      <c r="H572" s="17" t="s">
        <v>489</v>
      </c>
      <c r="I572" s="18" t="s">
        <v>452</v>
      </c>
      <c r="J572" s="18" t="s">
        <v>445</v>
      </c>
      <c r="K572" s="18" t="s">
        <v>482</v>
      </c>
      <c r="L572" s="17" t="s">
        <v>685</v>
      </c>
      <c r="M572" s="17" t="s">
        <v>686</v>
      </c>
      <c r="N572" s="19" t="s">
        <v>127</v>
      </c>
      <c r="O572" s="18" t="s">
        <v>685</v>
      </c>
      <c r="P572" s="18" t="s">
        <v>485</v>
      </c>
      <c r="Q572" s="18" t="s">
        <v>231</v>
      </c>
      <c r="R572" s="20" t="s">
        <v>20</v>
      </c>
      <c r="S572" s="11" t="s">
        <v>21</v>
      </c>
      <c r="T572" s="87">
        <v>0</v>
      </c>
      <c r="U572" s="87">
        <v>1240</v>
      </c>
      <c r="V572" s="9"/>
      <c r="W572" s="88">
        <v>1240</v>
      </c>
      <c r="X572" s="23">
        <v>1</v>
      </c>
      <c r="Y572" s="89">
        <v>0</v>
      </c>
      <c r="Z572" s="21"/>
      <c r="AA572" s="89">
        <v>1240</v>
      </c>
      <c r="AB572" s="89">
        <v>1240</v>
      </c>
      <c r="AC572" s="21"/>
      <c r="AD572" s="22">
        <v>1240</v>
      </c>
      <c r="AE572" s="23">
        <v>1</v>
      </c>
      <c r="AF572" s="89">
        <v>0</v>
      </c>
      <c r="AG572" s="10">
        <v>1400</v>
      </c>
      <c r="AH572" s="10">
        <v>0</v>
      </c>
      <c r="AI572" s="10">
        <v>-160</v>
      </c>
      <c r="AJ572" s="10">
        <v>0</v>
      </c>
      <c r="AK572" s="10">
        <v>0</v>
      </c>
      <c r="AL572" s="10">
        <v>0</v>
      </c>
      <c r="AM572" s="10">
        <v>0</v>
      </c>
      <c r="AN572" s="10">
        <v>0</v>
      </c>
      <c r="AO572" s="10">
        <v>0</v>
      </c>
      <c r="AP572" s="10">
        <v>0</v>
      </c>
      <c r="AQ572" s="10">
        <v>0</v>
      </c>
      <c r="AR572" s="10">
        <v>0</v>
      </c>
      <c r="AS572" s="10">
        <v>0</v>
      </c>
      <c r="AT572" s="13">
        <f t="shared" si="20"/>
        <v>1240</v>
      </c>
      <c r="AU572" s="13">
        <f t="shared" si="18"/>
        <v>0</v>
      </c>
      <c r="AV572" s="68" t="str">
        <f>+IF(Tabla1[[#This Row],[NO CERT]]=0,"NO","SI")</f>
        <v>NO</v>
      </c>
      <c r="AZ572" t="s">
        <v>127</v>
      </c>
      <c r="BA572" t="s">
        <v>20</v>
      </c>
    </row>
    <row r="573" spans="1:53" x14ac:dyDescent="0.25">
      <c r="A573" s="15" t="s">
        <v>316</v>
      </c>
      <c r="B573" s="15" t="s">
        <v>318</v>
      </c>
      <c r="C573" s="16" t="s">
        <v>13</v>
      </c>
      <c r="D573" s="17" t="s">
        <v>661</v>
      </c>
      <c r="E573" s="18" t="s">
        <v>322</v>
      </c>
      <c r="F573" s="17" t="s">
        <v>323</v>
      </c>
      <c r="G573" s="17" t="s">
        <v>324</v>
      </c>
      <c r="H573" s="17" t="s">
        <v>489</v>
      </c>
      <c r="I573" s="18" t="s">
        <v>487</v>
      </c>
      <c r="J573" s="18" t="s">
        <v>445</v>
      </c>
      <c r="K573" s="18" t="s">
        <v>482</v>
      </c>
      <c r="L573" s="17" t="s">
        <v>685</v>
      </c>
      <c r="M573" s="17" t="s">
        <v>686</v>
      </c>
      <c r="N573" s="19" t="s">
        <v>127</v>
      </c>
      <c r="O573" s="18" t="s">
        <v>685</v>
      </c>
      <c r="P573" s="18" t="s">
        <v>485</v>
      </c>
      <c r="Q573" s="18" t="s">
        <v>227</v>
      </c>
      <c r="R573" s="20" t="s">
        <v>22</v>
      </c>
      <c r="S573" s="11" t="s">
        <v>23</v>
      </c>
      <c r="T573" s="87">
        <v>0</v>
      </c>
      <c r="U573" s="87">
        <v>10659</v>
      </c>
      <c r="V573" s="9"/>
      <c r="W573" s="88">
        <v>10658.7</v>
      </c>
      <c r="X573" s="23">
        <v>0.99997185477061645</v>
      </c>
      <c r="Y573" s="89">
        <v>0.2999999999992724</v>
      </c>
      <c r="Z573" s="21"/>
      <c r="AA573" s="89">
        <v>10658.7</v>
      </c>
      <c r="AB573" s="89">
        <v>10658.7</v>
      </c>
      <c r="AC573" s="21"/>
      <c r="AD573" s="22">
        <v>10658.7</v>
      </c>
      <c r="AE573" s="23">
        <v>0.99997185477061645</v>
      </c>
      <c r="AF573" s="89">
        <v>0</v>
      </c>
      <c r="AG573" s="10">
        <v>600</v>
      </c>
      <c r="AH573" s="10">
        <v>4814.93</v>
      </c>
      <c r="AI573" s="10">
        <v>3156.2</v>
      </c>
      <c r="AJ573" s="10">
        <v>2087.5700000000002</v>
      </c>
      <c r="AK573" s="10">
        <v>0</v>
      </c>
      <c r="AL573" s="10">
        <v>0</v>
      </c>
      <c r="AM573" s="10">
        <v>0</v>
      </c>
      <c r="AN573" s="10">
        <v>0</v>
      </c>
      <c r="AO573" s="10">
        <v>0</v>
      </c>
      <c r="AP573" s="10">
        <v>0</v>
      </c>
      <c r="AQ573" s="10">
        <v>0</v>
      </c>
      <c r="AR573" s="10">
        <v>0</v>
      </c>
      <c r="AS573" s="10">
        <v>0.2999999999992724</v>
      </c>
      <c r="AT573" s="13">
        <f t="shared" si="20"/>
        <v>10659</v>
      </c>
      <c r="AU573" s="13">
        <f t="shared" si="18"/>
        <v>0</v>
      </c>
      <c r="AV573" s="68" t="str">
        <f>+IF(Tabla1[[#This Row],[NO CERT]]=0,"NO","SI")</f>
        <v>SI</v>
      </c>
      <c r="AZ573" t="s">
        <v>127</v>
      </c>
      <c r="BA573" t="s">
        <v>22</v>
      </c>
    </row>
    <row r="574" spans="1:53" x14ac:dyDescent="0.25">
      <c r="A574" s="15" t="s">
        <v>316</v>
      </c>
      <c r="B574" s="15" t="s">
        <v>318</v>
      </c>
      <c r="C574" s="16" t="s">
        <v>13</v>
      </c>
      <c r="D574" s="17" t="s">
        <v>661</v>
      </c>
      <c r="E574" s="18" t="s">
        <v>322</v>
      </c>
      <c r="F574" s="17" t="s">
        <v>323</v>
      </c>
      <c r="G574" s="17" t="s">
        <v>324</v>
      </c>
      <c r="H574" s="17" t="s">
        <v>489</v>
      </c>
      <c r="I574" s="18" t="s">
        <v>523</v>
      </c>
      <c r="J574" s="18" t="s">
        <v>445</v>
      </c>
      <c r="K574" s="18" t="s">
        <v>482</v>
      </c>
      <c r="L574" s="17" t="s">
        <v>685</v>
      </c>
      <c r="M574" s="17" t="s">
        <v>686</v>
      </c>
      <c r="N574" s="19" t="s">
        <v>127</v>
      </c>
      <c r="O574" s="18" t="s">
        <v>685</v>
      </c>
      <c r="P574" s="18" t="s">
        <v>485</v>
      </c>
      <c r="Q574" s="18" t="s">
        <v>228</v>
      </c>
      <c r="R574" s="20" t="s">
        <v>24</v>
      </c>
      <c r="S574" s="11" t="s">
        <v>25</v>
      </c>
      <c r="T574" s="87">
        <v>0</v>
      </c>
      <c r="U574" s="87">
        <v>14245</v>
      </c>
      <c r="V574" s="9"/>
      <c r="W574" s="88">
        <v>14244.92</v>
      </c>
      <c r="X574" s="23">
        <v>0.99999438399438401</v>
      </c>
      <c r="Y574" s="89">
        <v>7.999999999992724E-2</v>
      </c>
      <c r="Z574" s="21"/>
      <c r="AA574" s="89">
        <v>14244.92</v>
      </c>
      <c r="AB574" s="89">
        <v>14244.92</v>
      </c>
      <c r="AC574" s="21"/>
      <c r="AD574" s="22">
        <v>14244.919999999998</v>
      </c>
      <c r="AE574" s="23">
        <v>0.9999943839943839</v>
      </c>
      <c r="AF574" s="89">
        <v>0</v>
      </c>
      <c r="AG574" s="10">
        <v>6828.9</v>
      </c>
      <c r="AH574" s="10">
        <v>3734.6</v>
      </c>
      <c r="AI574" s="10">
        <v>1987.12</v>
      </c>
      <c r="AJ574" s="10">
        <v>1694.3</v>
      </c>
      <c r="AK574" s="10">
        <v>0</v>
      </c>
      <c r="AL574" s="10">
        <v>0</v>
      </c>
      <c r="AM574" s="10">
        <v>0</v>
      </c>
      <c r="AN574" s="10">
        <v>0</v>
      </c>
      <c r="AO574" s="10">
        <v>0</v>
      </c>
      <c r="AP574" s="10">
        <v>0</v>
      </c>
      <c r="AQ574" s="10">
        <v>0</v>
      </c>
      <c r="AR574" s="10">
        <v>0</v>
      </c>
      <c r="AS574" s="10">
        <v>8.000000000174623E-2</v>
      </c>
      <c r="AT574" s="13">
        <f t="shared" si="20"/>
        <v>14245</v>
      </c>
      <c r="AU574" s="13">
        <f t="shared" si="18"/>
        <v>0</v>
      </c>
      <c r="AV574" s="68" t="str">
        <f>+IF(Tabla1[[#This Row],[NO CERT]]=0,"NO","SI")</f>
        <v>SI</v>
      </c>
      <c r="AZ574" t="s">
        <v>127</v>
      </c>
      <c r="BA574" t="s">
        <v>24</v>
      </c>
    </row>
    <row r="575" spans="1:53" x14ac:dyDescent="0.25">
      <c r="A575" s="15" t="s">
        <v>316</v>
      </c>
      <c r="B575" s="15" t="s">
        <v>318</v>
      </c>
      <c r="C575" s="16" t="s">
        <v>13</v>
      </c>
      <c r="D575" s="17" t="s">
        <v>661</v>
      </c>
      <c r="E575" s="18" t="s">
        <v>322</v>
      </c>
      <c r="F575" s="17" t="s">
        <v>323</v>
      </c>
      <c r="G575" s="17" t="s">
        <v>324</v>
      </c>
      <c r="H575" s="17" t="s">
        <v>489</v>
      </c>
      <c r="I575" s="18" t="s">
        <v>452</v>
      </c>
      <c r="J575" s="18" t="s">
        <v>445</v>
      </c>
      <c r="K575" s="18" t="s">
        <v>482</v>
      </c>
      <c r="L575" s="17" t="s">
        <v>685</v>
      </c>
      <c r="M575" s="17" t="s">
        <v>686</v>
      </c>
      <c r="N575" s="19" t="s">
        <v>127</v>
      </c>
      <c r="O575" s="18" t="s">
        <v>685</v>
      </c>
      <c r="P575" s="18" t="s">
        <v>485</v>
      </c>
      <c r="Q575" s="18" t="s">
        <v>371</v>
      </c>
      <c r="R575" s="20" t="s">
        <v>370</v>
      </c>
      <c r="S575" s="11" t="s">
        <v>372</v>
      </c>
      <c r="T575" s="87">
        <v>0</v>
      </c>
      <c r="U575" s="87">
        <v>6000</v>
      </c>
      <c r="V575" s="9"/>
      <c r="W575" s="88">
        <v>6000</v>
      </c>
      <c r="X575" s="23">
        <v>1</v>
      </c>
      <c r="Y575" s="89">
        <v>0</v>
      </c>
      <c r="Z575" s="21"/>
      <c r="AA575" s="89">
        <v>5953</v>
      </c>
      <c r="AB575" s="89">
        <v>5953</v>
      </c>
      <c r="AC575" s="21"/>
      <c r="AD575" s="22">
        <v>5953</v>
      </c>
      <c r="AE575" s="23">
        <v>0.99216666666666664</v>
      </c>
      <c r="AF575" s="89">
        <v>47</v>
      </c>
      <c r="AG575" s="10">
        <v>6000</v>
      </c>
      <c r="AH575" s="10">
        <v>-47</v>
      </c>
      <c r="AI575" s="10">
        <v>0</v>
      </c>
      <c r="AJ575" s="10">
        <v>0</v>
      </c>
      <c r="AK575" s="10">
        <v>0</v>
      </c>
      <c r="AL575" s="10">
        <v>0</v>
      </c>
      <c r="AM575" s="10">
        <v>0</v>
      </c>
      <c r="AN575" s="10">
        <v>0</v>
      </c>
      <c r="AO575" s="10">
        <v>0</v>
      </c>
      <c r="AP575" s="10">
        <v>0</v>
      </c>
      <c r="AQ575" s="10">
        <v>0</v>
      </c>
      <c r="AR575" s="10">
        <v>0</v>
      </c>
      <c r="AS575" s="10">
        <v>47</v>
      </c>
      <c r="AT575" s="13">
        <f t="shared" si="20"/>
        <v>6000</v>
      </c>
      <c r="AU575" s="13">
        <f t="shared" si="18"/>
        <v>0</v>
      </c>
      <c r="AV575" s="68" t="str">
        <f>+IF(Tabla1[[#This Row],[NO CERT]]=0,"NO","SI")</f>
        <v>NO</v>
      </c>
      <c r="AZ575" t="s">
        <v>127</v>
      </c>
      <c r="BA575" t="s">
        <v>370</v>
      </c>
    </row>
    <row r="576" spans="1:53" x14ac:dyDescent="0.25">
      <c r="A576" s="15" t="s">
        <v>316</v>
      </c>
      <c r="B576" s="15" t="s">
        <v>318</v>
      </c>
      <c r="C576" s="16" t="s">
        <v>13</v>
      </c>
      <c r="D576" s="17" t="s">
        <v>661</v>
      </c>
      <c r="E576" s="18" t="s">
        <v>322</v>
      </c>
      <c r="F576" s="17" t="s">
        <v>323</v>
      </c>
      <c r="G576" s="17" t="s">
        <v>324</v>
      </c>
      <c r="H576" s="17" t="s">
        <v>489</v>
      </c>
      <c r="I576" s="18" t="s">
        <v>450</v>
      </c>
      <c r="J576" s="18" t="s">
        <v>445</v>
      </c>
      <c r="K576" s="18" t="s">
        <v>482</v>
      </c>
      <c r="L576" s="17" t="s">
        <v>685</v>
      </c>
      <c r="M576" s="17" t="s">
        <v>686</v>
      </c>
      <c r="N576" s="19" t="s">
        <v>127</v>
      </c>
      <c r="O576" s="18" t="s">
        <v>685</v>
      </c>
      <c r="P576" s="18" t="s">
        <v>485</v>
      </c>
      <c r="Q576" s="18" t="s">
        <v>655</v>
      </c>
      <c r="R576" s="20" t="s">
        <v>41</v>
      </c>
      <c r="S576" s="11" t="s">
        <v>657</v>
      </c>
      <c r="T576" s="87">
        <v>150000</v>
      </c>
      <c r="U576" s="87">
        <v>108500</v>
      </c>
      <c r="V576" s="9"/>
      <c r="W576" s="88">
        <v>108500</v>
      </c>
      <c r="X576" s="23">
        <v>1</v>
      </c>
      <c r="Y576" s="89">
        <v>0</v>
      </c>
      <c r="Z576" s="21"/>
      <c r="AA576" s="89">
        <v>108500</v>
      </c>
      <c r="AB576" s="89">
        <v>108500</v>
      </c>
      <c r="AC576" s="21"/>
      <c r="AD576" s="22">
        <v>108500</v>
      </c>
      <c r="AE576" s="23">
        <v>1</v>
      </c>
      <c r="AF576" s="89">
        <v>0</v>
      </c>
      <c r="AG576" s="10">
        <v>0</v>
      </c>
      <c r="AH576" s="10">
        <v>33000</v>
      </c>
      <c r="AI576" s="10">
        <v>28000</v>
      </c>
      <c r="AJ576" s="10">
        <v>28000</v>
      </c>
      <c r="AK576" s="10">
        <v>11000</v>
      </c>
      <c r="AL576" s="10">
        <v>8500</v>
      </c>
      <c r="AM576" s="10">
        <v>0</v>
      </c>
      <c r="AN576" s="10">
        <v>0</v>
      </c>
      <c r="AO576" s="10">
        <v>0</v>
      </c>
      <c r="AP576" s="10">
        <v>0</v>
      </c>
      <c r="AQ576" s="10">
        <v>0</v>
      </c>
      <c r="AR576" s="10">
        <v>0</v>
      </c>
      <c r="AS576" s="10">
        <v>0</v>
      </c>
      <c r="AT576" s="13">
        <f t="shared" si="20"/>
        <v>108500</v>
      </c>
      <c r="AU576" s="13">
        <f t="shared" si="18"/>
        <v>0</v>
      </c>
      <c r="AV576" s="68" t="str">
        <f>+IF(Tabla1[[#This Row],[NO CERT]]=0,"NO","SI")</f>
        <v>NO</v>
      </c>
      <c r="AZ576" t="s">
        <v>127</v>
      </c>
      <c r="BA576" t="s">
        <v>41</v>
      </c>
    </row>
    <row r="577" spans="1:53" x14ac:dyDescent="0.25">
      <c r="A577" s="15" t="s">
        <v>527</v>
      </c>
      <c r="B577" s="15" t="s">
        <v>318</v>
      </c>
      <c r="C577" s="16" t="s">
        <v>13</v>
      </c>
      <c r="D577" s="17" t="s">
        <v>661</v>
      </c>
      <c r="E577" s="18" t="s">
        <v>322</v>
      </c>
      <c r="F577" s="17" t="s">
        <v>323</v>
      </c>
      <c r="G577" s="17" t="s">
        <v>324</v>
      </c>
      <c r="H577" s="17" t="s">
        <v>489</v>
      </c>
      <c r="I577" s="18" t="s">
        <v>444</v>
      </c>
      <c r="J577" s="18" t="s">
        <v>440</v>
      </c>
      <c r="K577" s="18" t="s">
        <v>556</v>
      </c>
      <c r="L577" s="17" t="s">
        <v>499</v>
      </c>
      <c r="M577" s="17" t="s">
        <v>637</v>
      </c>
      <c r="N577" s="19" t="s">
        <v>128</v>
      </c>
      <c r="O577" s="18" t="s">
        <v>499</v>
      </c>
      <c r="P577" s="18" t="s">
        <v>651</v>
      </c>
      <c r="Q577" s="18" t="s">
        <v>652</v>
      </c>
      <c r="R577" s="20" t="s">
        <v>578</v>
      </c>
      <c r="S577" s="11" t="s">
        <v>581</v>
      </c>
      <c r="T577" s="87">
        <v>1200</v>
      </c>
      <c r="U577" s="87">
        <v>1200</v>
      </c>
      <c r="V577" s="9"/>
      <c r="W577" s="88">
        <v>1200</v>
      </c>
      <c r="X577" s="23">
        <v>1</v>
      </c>
      <c r="Y577" s="89">
        <v>0</v>
      </c>
      <c r="Z577" s="21"/>
      <c r="AA577" s="89">
        <v>1200</v>
      </c>
      <c r="AB577" s="89">
        <v>600</v>
      </c>
      <c r="AC577" s="21"/>
      <c r="AD577" s="22">
        <v>600</v>
      </c>
      <c r="AE577" s="23">
        <v>0.5</v>
      </c>
      <c r="AF577" s="89">
        <v>600</v>
      </c>
      <c r="AG577" s="10">
        <v>0</v>
      </c>
      <c r="AH577" s="10">
        <v>0</v>
      </c>
      <c r="AI577" s="10">
        <v>0</v>
      </c>
      <c r="AJ577" s="10">
        <v>0</v>
      </c>
      <c r="AK577" s="10">
        <v>0</v>
      </c>
      <c r="AL577" s="10">
        <v>0</v>
      </c>
      <c r="AM577" s="10">
        <v>600</v>
      </c>
      <c r="AN577" s="10">
        <v>0</v>
      </c>
      <c r="AO577" s="10">
        <v>0</v>
      </c>
      <c r="AP577" s="10">
        <v>0</v>
      </c>
      <c r="AQ577" s="10">
        <v>0</v>
      </c>
      <c r="AR577" s="10">
        <v>0</v>
      </c>
      <c r="AS577" s="10">
        <v>600</v>
      </c>
      <c r="AT577" s="13">
        <f t="shared" si="20"/>
        <v>1200</v>
      </c>
      <c r="AU577" s="13">
        <f t="shared" si="18"/>
        <v>0</v>
      </c>
      <c r="AV577" s="68" t="str">
        <f>+IF(Tabla1[[#This Row],[NO CERT]]=0,"NO","SI")</f>
        <v>NO</v>
      </c>
      <c r="AZ577" t="s">
        <v>128</v>
      </c>
      <c r="BA577" t="s">
        <v>578</v>
      </c>
    </row>
    <row r="578" spans="1:53" x14ac:dyDescent="0.25">
      <c r="A578" s="15" t="s">
        <v>527</v>
      </c>
      <c r="B578" s="15" t="s">
        <v>318</v>
      </c>
      <c r="C578" s="16" t="s">
        <v>13</v>
      </c>
      <c r="D578" s="17" t="s">
        <v>661</v>
      </c>
      <c r="E578" s="18" t="s">
        <v>322</v>
      </c>
      <c r="F578" s="17" t="s">
        <v>323</v>
      </c>
      <c r="G578" s="17" t="s">
        <v>324</v>
      </c>
      <c r="H578" s="17" t="s">
        <v>489</v>
      </c>
      <c r="I578" s="18" t="s">
        <v>444</v>
      </c>
      <c r="J578" s="18" t="s">
        <v>440</v>
      </c>
      <c r="K578" s="18" t="s">
        <v>556</v>
      </c>
      <c r="L578" s="17" t="s">
        <v>499</v>
      </c>
      <c r="M578" s="17" t="s">
        <v>637</v>
      </c>
      <c r="N578" s="19" t="s">
        <v>128</v>
      </c>
      <c r="O578" s="18" t="s">
        <v>499</v>
      </c>
      <c r="P578" s="18" t="s">
        <v>651</v>
      </c>
      <c r="Q578" s="18" t="s">
        <v>660</v>
      </c>
      <c r="R578" s="20" t="s">
        <v>658</v>
      </c>
      <c r="S578" s="11" t="s">
        <v>659</v>
      </c>
      <c r="T578" s="87">
        <v>0</v>
      </c>
      <c r="U578" s="87">
        <v>104741</v>
      </c>
      <c r="V578" s="9"/>
      <c r="W578" s="88">
        <v>104643</v>
      </c>
      <c r="X578" s="23">
        <v>0.99906435875158728</v>
      </c>
      <c r="Y578" s="89">
        <v>98</v>
      </c>
      <c r="Z578" s="21"/>
      <c r="AA578" s="89">
        <v>104643</v>
      </c>
      <c r="AB578" s="89">
        <v>78444.200000000012</v>
      </c>
      <c r="AC578" s="21"/>
      <c r="AD578" s="22">
        <v>69728.62000000001</v>
      </c>
      <c r="AE578" s="23">
        <v>0.66572421496835055</v>
      </c>
      <c r="AF578" s="89">
        <v>34914.37999999999</v>
      </c>
      <c r="AG578" s="10">
        <v>8713.2800000000007</v>
      </c>
      <c r="AH578" s="10">
        <v>8719.6</v>
      </c>
      <c r="AI578" s="10">
        <v>8727.8799999999992</v>
      </c>
      <c r="AJ578" s="10">
        <v>8728.3799999999992</v>
      </c>
      <c r="AK578" s="10">
        <v>8709.0499999999993</v>
      </c>
      <c r="AL578" s="10">
        <v>8705.0400000000009</v>
      </c>
      <c r="AM578" s="10">
        <v>8705.2900000000009</v>
      </c>
      <c r="AN578" s="10">
        <v>8720.1</v>
      </c>
      <c r="AO578" s="10">
        <v>0</v>
      </c>
      <c r="AP578" s="10">
        <v>8728.3799999999992</v>
      </c>
      <c r="AQ578" s="10">
        <v>8728.3799999999992</v>
      </c>
      <c r="AR578" s="10">
        <v>8728.3799999999992</v>
      </c>
      <c r="AS578" s="10">
        <v>8827.2399999999761</v>
      </c>
      <c r="AT578" s="13">
        <f t="shared" si="20"/>
        <v>104741</v>
      </c>
      <c r="AU578" s="13">
        <f t="shared" si="18"/>
        <v>0</v>
      </c>
      <c r="AV578" s="68" t="str">
        <f>+IF(Tabla1[[#This Row],[NO CERT]]=0,"NO","SI")</f>
        <v>SI</v>
      </c>
      <c r="AZ578" t="s">
        <v>128</v>
      </c>
      <c r="BA578" t="s">
        <v>658</v>
      </c>
    </row>
    <row r="579" spans="1:53" x14ac:dyDescent="0.25">
      <c r="A579" s="15" t="s">
        <v>527</v>
      </c>
      <c r="B579" s="15" t="s">
        <v>318</v>
      </c>
      <c r="C579" s="16" t="s">
        <v>13</v>
      </c>
      <c r="D579" s="17" t="s">
        <v>661</v>
      </c>
      <c r="E579" s="18" t="s">
        <v>322</v>
      </c>
      <c r="F579" s="17" t="s">
        <v>323</v>
      </c>
      <c r="G579" s="17" t="s">
        <v>324</v>
      </c>
      <c r="H579" s="17" t="s">
        <v>489</v>
      </c>
      <c r="I579" s="18" t="s">
        <v>444</v>
      </c>
      <c r="J579" s="18" t="s">
        <v>440</v>
      </c>
      <c r="K579" s="18" t="s">
        <v>556</v>
      </c>
      <c r="L579" s="17" t="s">
        <v>499</v>
      </c>
      <c r="M579" s="17" t="s">
        <v>637</v>
      </c>
      <c r="N579" s="19" t="s">
        <v>128</v>
      </c>
      <c r="O579" s="18" t="s">
        <v>499</v>
      </c>
      <c r="P579" s="18" t="s">
        <v>651</v>
      </c>
      <c r="Q579" s="18" t="s">
        <v>653</v>
      </c>
      <c r="R579" s="20" t="s">
        <v>577</v>
      </c>
      <c r="S579" s="11" t="s">
        <v>580</v>
      </c>
      <c r="T579" s="87">
        <v>103560</v>
      </c>
      <c r="U579" s="87">
        <v>0</v>
      </c>
      <c r="V579" s="9"/>
      <c r="W579" s="88">
        <v>0</v>
      </c>
      <c r="X579" s="23">
        <v>0</v>
      </c>
      <c r="Y579" s="89">
        <v>0</v>
      </c>
      <c r="Z579" s="21"/>
      <c r="AA579" s="89">
        <v>0</v>
      </c>
      <c r="AB579" s="89">
        <v>0</v>
      </c>
      <c r="AC579" s="21"/>
      <c r="AD579" s="22">
        <v>0</v>
      </c>
      <c r="AE579" s="23">
        <v>0</v>
      </c>
      <c r="AF579" s="89">
        <v>0</v>
      </c>
      <c r="AG579" s="10">
        <v>0</v>
      </c>
      <c r="AH579" s="10">
        <v>0</v>
      </c>
      <c r="AI579" s="10">
        <v>0</v>
      </c>
      <c r="AJ579" s="10">
        <v>0</v>
      </c>
      <c r="AK579" s="10">
        <v>0</v>
      </c>
      <c r="AL579" s="10">
        <v>0</v>
      </c>
      <c r="AM579" s="10">
        <v>0</v>
      </c>
      <c r="AN579" s="10">
        <v>0</v>
      </c>
      <c r="AO579" s="10">
        <v>0</v>
      </c>
      <c r="AP579" s="10">
        <v>0</v>
      </c>
      <c r="AQ579" s="10">
        <v>0</v>
      </c>
      <c r="AR579" s="10">
        <v>0</v>
      </c>
      <c r="AS579" s="10">
        <v>0</v>
      </c>
      <c r="AT579" s="13">
        <f t="shared" si="20"/>
        <v>0</v>
      </c>
      <c r="AU579" s="13">
        <f t="shared" si="18"/>
        <v>0</v>
      </c>
      <c r="AV579" s="68" t="str">
        <f>+IF(Tabla1[[#This Row],[NO CERT]]=0,"NO","SI")</f>
        <v>NO</v>
      </c>
      <c r="AZ579" t="s">
        <v>128</v>
      </c>
      <c r="BA579" t="s">
        <v>577</v>
      </c>
    </row>
    <row r="580" spans="1:53" x14ac:dyDescent="0.25">
      <c r="A580" s="15" t="s">
        <v>527</v>
      </c>
      <c r="B580" s="15" t="s">
        <v>318</v>
      </c>
      <c r="C580" s="16" t="s">
        <v>13</v>
      </c>
      <c r="D580" s="17" t="s">
        <v>661</v>
      </c>
      <c r="E580" s="18" t="s">
        <v>322</v>
      </c>
      <c r="F580" s="17" t="s">
        <v>323</v>
      </c>
      <c r="G580" s="17" t="s">
        <v>324</v>
      </c>
      <c r="H580" s="17" t="s">
        <v>489</v>
      </c>
      <c r="I580" s="18" t="s">
        <v>444</v>
      </c>
      <c r="J580" s="18" t="s">
        <v>440</v>
      </c>
      <c r="K580" s="18" t="s">
        <v>556</v>
      </c>
      <c r="L580" s="17" t="s">
        <v>499</v>
      </c>
      <c r="M580" s="17" t="s">
        <v>637</v>
      </c>
      <c r="N580" s="19" t="s">
        <v>128</v>
      </c>
      <c r="O580" s="18" t="s">
        <v>499</v>
      </c>
      <c r="P580" s="18" t="s">
        <v>651</v>
      </c>
      <c r="Q580" s="18" t="s">
        <v>654</v>
      </c>
      <c r="R580" s="20" t="s">
        <v>579</v>
      </c>
      <c r="S580" s="11" t="s">
        <v>582</v>
      </c>
      <c r="T580" s="87">
        <v>5160</v>
      </c>
      <c r="U580" s="87">
        <v>5160</v>
      </c>
      <c r="V580" s="9"/>
      <c r="W580" s="88">
        <v>5006</v>
      </c>
      <c r="X580" s="23">
        <v>0.97015503875968989</v>
      </c>
      <c r="Y580" s="89">
        <v>154</v>
      </c>
      <c r="Z580" s="21"/>
      <c r="AA580" s="89">
        <v>5006</v>
      </c>
      <c r="AB580" s="89">
        <v>3754.4399999999996</v>
      </c>
      <c r="AC580" s="21"/>
      <c r="AD580" s="22">
        <v>3337.2799999999997</v>
      </c>
      <c r="AE580" s="23">
        <v>0.64675968992248056</v>
      </c>
      <c r="AF580" s="89">
        <v>1668.7200000000003</v>
      </c>
      <c r="AG580" s="10">
        <v>417.16</v>
      </c>
      <c r="AH580" s="10">
        <v>417.16</v>
      </c>
      <c r="AI580" s="10">
        <v>417.16</v>
      </c>
      <c r="AJ580" s="10">
        <v>417.16</v>
      </c>
      <c r="AK580" s="10">
        <v>417.16</v>
      </c>
      <c r="AL580" s="10">
        <v>417.16</v>
      </c>
      <c r="AM580" s="10">
        <v>417.16</v>
      </c>
      <c r="AN580" s="10">
        <v>417.16</v>
      </c>
      <c r="AO580" s="10">
        <v>0</v>
      </c>
      <c r="AP580" s="10">
        <v>418</v>
      </c>
      <c r="AQ580" s="10">
        <v>418</v>
      </c>
      <c r="AR580" s="10">
        <v>418</v>
      </c>
      <c r="AS580" s="10">
        <v>568.72000000000025</v>
      </c>
      <c r="AT580" s="13">
        <f t="shared" si="20"/>
        <v>5160</v>
      </c>
      <c r="AU580" s="13">
        <f t="shared" si="18"/>
        <v>0</v>
      </c>
      <c r="AV580" s="68" t="str">
        <f>+IF(Tabla1[[#This Row],[NO CERT]]=0,"NO","SI")</f>
        <v>SI</v>
      </c>
      <c r="AZ580" t="s">
        <v>128</v>
      </c>
      <c r="BA580" t="s">
        <v>579</v>
      </c>
    </row>
    <row r="581" spans="1:53" x14ac:dyDescent="0.25">
      <c r="A581" s="15" t="s">
        <v>527</v>
      </c>
      <c r="B581" s="15" t="s">
        <v>318</v>
      </c>
      <c r="C581" s="16" t="s">
        <v>13</v>
      </c>
      <c r="D581" s="17" t="s">
        <v>661</v>
      </c>
      <c r="E581" s="18" t="s">
        <v>322</v>
      </c>
      <c r="F581" s="17" t="s">
        <v>323</v>
      </c>
      <c r="G581" s="17" t="s">
        <v>324</v>
      </c>
      <c r="H581" s="17" t="s">
        <v>489</v>
      </c>
      <c r="I581" s="18" t="s">
        <v>450</v>
      </c>
      <c r="J581" s="18" t="s">
        <v>445</v>
      </c>
      <c r="K581" s="18" t="s">
        <v>556</v>
      </c>
      <c r="L581" s="17" t="s">
        <v>499</v>
      </c>
      <c r="M581" s="17" t="s">
        <v>637</v>
      </c>
      <c r="N581" s="19" t="s">
        <v>128</v>
      </c>
      <c r="O581" s="18" t="s">
        <v>499</v>
      </c>
      <c r="P581" s="18" t="s">
        <v>485</v>
      </c>
      <c r="Q581" s="18" t="s">
        <v>655</v>
      </c>
      <c r="R581" s="20" t="s">
        <v>41</v>
      </c>
      <c r="S581" s="11" t="s">
        <v>657</v>
      </c>
      <c r="T581" s="87">
        <v>0</v>
      </c>
      <c r="U581" s="87">
        <v>6600</v>
      </c>
      <c r="V581" s="9"/>
      <c r="W581" s="88">
        <v>4800</v>
      </c>
      <c r="X581" s="23">
        <v>0.72727272727272729</v>
      </c>
      <c r="Y581" s="89">
        <v>1800</v>
      </c>
      <c r="Z581" s="21"/>
      <c r="AA581" s="89">
        <v>4800</v>
      </c>
      <c r="AB581" s="89">
        <v>4800</v>
      </c>
      <c r="AC581" s="21"/>
      <c r="AD581" s="22">
        <v>4800</v>
      </c>
      <c r="AE581" s="23">
        <v>0.72727272727272729</v>
      </c>
      <c r="AF581" s="89">
        <v>0</v>
      </c>
      <c r="AG581" s="10">
        <v>0</v>
      </c>
      <c r="AH581" s="10">
        <v>0</v>
      </c>
      <c r="AI581" s="10">
        <v>0</v>
      </c>
      <c r="AJ581" s="10">
        <v>0</v>
      </c>
      <c r="AK581" s="10">
        <v>0</v>
      </c>
      <c r="AL581" s="10">
        <v>0</v>
      </c>
      <c r="AM581" s="10">
        <v>0</v>
      </c>
      <c r="AN581" s="10">
        <v>4800</v>
      </c>
      <c r="AO581" s="10">
        <v>0</v>
      </c>
      <c r="AP581" s="10">
        <v>450</v>
      </c>
      <c r="AQ581" s="10">
        <v>1350</v>
      </c>
      <c r="AR581" s="10">
        <v>0</v>
      </c>
      <c r="AS581" s="10">
        <v>0</v>
      </c>
      <c r="AT581" s="13">
        <f t="shared" si="20"/>
        <v>6600</v>
      </c>
      <c r="AU581" s="13">
        <f t="shared" ref="AU581:AU644" si="21">+U581-AT581</f>
        <v>0</v>
      </c>
      <c r="AV581" s="68" t="str">
        <f>+IF(Tabla1[[#This Row],[NO CERT]]=0,"NO","SI")</f>
        <v>SI</v>
      </c>
      <c r="AZ581" t="s">
        <v>128</v>
      </c>
      <c r="BA581" t="s">
        <v>41</v>
      </c>
    </row>
    <row r="582" spans="1:53" x14ac:dyDescent="0.25">
      <c r="A582" s="15" t="s">
        <v>527</v>
      </c>
      <c r="B582" s="15" t="s">
        <v>318</v>
      </c>
      <c r="C582" s="16" t="s">
        <v>13</v>
      </c>
      <c r="D582" s="17" t="s">
        <v>661</v>
      </c>
      <c r="E582" s="18" t="s">
        <v>322</v>
      </c>
      <c r="F582" s="17" t="s">
        <v>323</v>
      </c>
      <c r="G582" s="17" t="s">
        <v>324</v>
      </c>
      <c r="H582" s="17" t="s">
        <v>489</v>
      </c>
      <c r="I582" s="18" t="s">
        <v>444</v>
      </c>
      <c r="J582" s="18" t="s">
        <v>440</v>
      </c>
      <c r="K582" s="18" t="s">
        <v>556</v>
      </c>
      <c r="L582" s="17" t="s">
        <v>500</v>
      </c>
      <c r="M582" s="17" t="s">
        <v>640</v>
      </c>
      <c r="N582" s="19" t="s">
        <v>129</v>
      </c>
      <c r="O582" s="18" t="s">
        <v>500</v>
      </c>
      <c r="P582" s="18" t="s">
        <v>651</v>
      </c>
      <c r="Q582" s="18" t="s">
        <v>652</v>
      </c>
      <c r="R582" s="20" t="s">
        <v>578</v>
      </c>
      <c r="S582" s="11" t="s">
        <v>581</v>
      </c>
      <c r="T582" s="87">
        <v>600</v>
      </c>
      <c r="U582" s="87">
        <v>600</v>
      </c>
      <c r="V582" s="9"/>
      <c r="W582" s="88">
        <v>500</v>
      </c>
      <c r="X582" s="23">
        <v>0.83333333333333337</v>
      </c>
      <c r="Y582" s="89">
        <v>100</v>
      </c>
      <c r="Z582" s="21"/>
      <c r="AA582" s="89">
        <v>500</v>
      </c>
      <c r="AB582" s="89">
        <v>200</v>
      </c>
      <c r="AC582" s="21"/>
      <c r="AD582" s="22">
        <v>200</v>
      </c>
      <c r="AE582" s="23">
        <v>0.33333333333333331</v>
      </c>
      <c r="AF582" s="89">
        <v>300</v>
      </c>
      <c r="AG582" s="10">
        <v>0</v>
      </c>
      <c r="AH582" s="10">
        <v>0</v>
      </c>
      <c r="AI582" s="10">
        <v>0</v>
      </c>
      <c r="AJ582" s="10">
        <v>0</v>
      </c>
      <c r="AK582" s="10">
        <v>0</v>
      </c>
      <c r="AL582" s="10">
        <v>0</v>
      </c>
      <c r="AM582" s="10">
        <v>200</v>
      </c>
      <c r="AN582" s="10">
        <v>0</v>
      </c>
      <c r="AO582" s="10">
        <v>0</v>
      </c>
      <c r="AP582" s="10">
        <v>0</v>
      </c>
      <c r="AQ582" s="10">
        <v>0</v>
      </c>
      <c r="AR582" s="10">
        <v>0</v>
      </c>
      <c r="AS582" s="10">
        <v>400</v>
      </c>
      <c r="AT582" s="13">
        <f t="shared" si="20"/>
        <v>600</v>
      </c>
      <c r="AU582" s="13">
        <f t="shared" si="21"/>
        <v>0</v>
      </c>
      <c r="AV582" s="68" t="str">
        <f>+IF(Tabla1[[#This Row],[NO CERT]]=0,"NO","SI")</f>
        <v>SI</v>
      </c>
      <c r="AZ582" t="s">
        <v>129</v>
      </c>
      <c r="BA582" t="s">
        <v>578</v>
      </c>
    </row>
    <row r="583" spans="1:53" x14ac:dyDescent="0.25">
      <c r="A583" s="15" t="s">
        <v>527</v>
      </c>
      <c r="B583" s="15" t="s">
        <v>318</v>
      </c>
      <c r="C583" s="16" t="s">
        <v>13</v>
      </c>
      <c r="D583" s="17" t="s">
        <v>661</v>
      </c>
      <c r="E583" s="18" t="s">
        <v>322</v>
      </c>
      <c r="F583" s="17" t="s">
        <v>323</v>
      </c>
      <c r="G583" s="17" t="s">
        <v>324</v>
      </c>
      <c r="H583" s="17" t="s">
        <v>489</v>
      </c>
      <c r="I583" s="18" t="s">
        <v>444</v>
      </c>
      <c r="J583" s="18" t="s">
        <v>440</v>
      </c>
      <c r="K583" s="18" t="s">
        <v>556</v>
      </c>
      <c r="L583" s="17" t="s">
        <v>500</v>
      </c>
      <c r="M583" s="17" t="s">
        <v>640</v>
      </c>
      <c r="N583" s="19" t="s">
        <v>129</v>
      </c>
      <c r="O583" s="18" t="s">
        <v>500</v>
      </c>
      <c r="P583" s="18" t="s">
        <v>651</v>
      </c>
      <c r="Q583" s="18" t="s">
        <v>660</v>
      </c>
      <c r="R583" s="20" t="s">
        <v>658</v>
      </c>
      <c r="S583" s="11" t="s">
        <v>659</v>
      </c>
      <c r="T583" s="87">
        <v>0</v>
      </c>
      <c r="U583" s="87">
        <v>39251</v>
      </c>
      <c r="V583" s="9"/>
      <c r="W583" s="88">
        <v>37785</v>
      </c>
      <c r="X583" s="23">
        <v>0.96265063310488908</v>
      </c>
      <c r="Y583" s="89">
        <v>1466</v>
      </c>
      <c r="Z583" s="21"/>
      <c r="AA583" s="89">
        <v>37785</v>
      </c>
      <c r="AB583" s="89">
        <v>26942.239999999998</v>
      </c>
      <c r="AC583" s="21"/>
      <c r="AD583" s="22">
        <v>23328.05</v>
      </c>
      <c r="AE583" s="23">
        <v>0.59433008076227356</v>
      </c>
      <c r="AF583" s="89">
        <v>14456.95</v>
      </c>
      <c r="AG583" s="10">
        <v>3605.53</v>
      </c>
      <c r="AH583" s="10">
        <v>3158.36</v>
      </c>
      <c r="AI583" s="10">
        <v>2564.16</v>
      </c>
      <c r="AJ583" s="10">
        <v>0</v>
      </c>
      <c r="AK583" s="10">
        <v>3500</v>
      </c>
      <c r="AL583" s="10">
        <v>3500</v>
      </c>
      <c r="AM583" s="10">
        <v>3500</v>
      </c>
      <c r="AN583" s="10">
        <v>3500</v>
      </c>
      <c r="AO583" s="10">
        <v>0</v>
      </c>
      <c r="AP583" s="10">
        <v>3614.19</v>
      </c>
      <c r="AQ583" s="10">
        <v>3614.19</v>
      </c>
      <c r="AR583" s="10">
        <v>3614.19</v>
      </c>
      <c r="AS583" s="10">
        <v>5080.3800000000047</v>
      </c>
      <c r="AT583" s="13">
        <f t="shared" si="20"/>
        <v>39251</v>
      </c>
      <c r="AU583" s="13">
        <f t="shared" si="21"/>
        <v>0</v>
      </c>
      <c r="AV583" s="68" t="str">
        <f>+IF(Tabla1[[#This Row],[NO CERT]]=0,"NO","SI")</f>
        <v>SI</v>
      </c>
      <c r="AZ583" t="s">
        <v>129</v>
      </c>
      <c r="BA583" t="s">
        <v>658</v>
      </c>
    </row>
    <row r="584" spans="1:53" x14ac:dyDescent="0.25">
      <c r="A584" s="15" t="s">
        <v>527</v>
      </c>
      <c r="B584" s="15" t="s">
        <v>318</v>
      </c>
      <c r="C584" s="16" t="s">
        <v>13</v>
      </c>
      <c r="D584" s="17" t="s">
        <v>661</v>
      </c>
      <c r="E584" s="18" t="s">
        <v>322</v>
      </c>
      <c r="F584" s="17" t="s">
        <v>323</v>
      </c>
      <c r="G584" s="17" t="s">
        <v>324</v>
      </c>
      <c r="H584" s="17" t="s">
        <v>489</v>
      </c>
      <c r="I584" s="18" t="s">
        <v>444</v>
      </c>
      <c r="J584" s="18" t="s">
        <v>440</v>
      </c>
      <c r="K584" s="18" t="s">
        <v>556</v>
      </c>
      <c r="L584" s="17" t="s">
        <v>500</v>
      </c>
      <c r="M584" s="17" t="s">
        <v>640</v>
      </c>
      <c r="N584" s="19" t="s">
        <v>129</v>
      </c>
      <c r="O584" s="18" t="s">
        <v>500</v>
      </c>
      <c r="P584" s="18" t="s">
        <v>651</v>
      </c>
      <c r="Q584" s="18" t="s">
        <v>653</v>
      </c>
      <c r="R584" s="20" t="s">
        <v>577</v>
      </c>
      <c r="S584" s="11" t="s">
        <v>580</v>
      </c>
      <c r="T584" s="87">
        <v>42780</v>
      </c>
      <c r="U584" s="87">
        <v>0</v>
      </c>
      <c r="V584" s="9"/>
      <c r="W584" s="88">
        <v>0</v>
      </c>
      <c r="X584" s="23">
        <v>0</v>
      </c>
      <c r="Y584" s="89">
        <v>0</v>
      </c>
      <c r="Z584" s="21"/>
      <c r="AA584" s="89">
        <v>0</v>
      </c>
      <c r="AB584" s="89">
        <v>0</v>
      </c>
      <c r="AC584" s="21"/>
      <c r="AD584" s="22">
        <v>0</v>
      </c>
      <c r="AE584" s="23">
        <v>0</v>
      </c>
      <c r="AF584" s="89">
        <v>0</v>
      </c>
      <c r="AG584" s="10">
        <v>0</v>
      </c>
      <c r="AH584" s="10">
        <v>0</v>
      </c>
      <c r="AI584" s="10">
        <v>0</v>
      </c>
      <c r="AJ584" s="10">
        <v>0</v>
      </c>
      <c r="AK584" s="10">
        <v>0</v>
      </c>
      <c r="AL584" s="10">
        <v>0</v>
      </c>
      <c r="AM584" s="10">
        <v>0</v>
      </c>
      <c r="AN584" s="10">
        <v>0</v>
      </c>
      <c r="AO584" s="10">
        <v>0</v>
      </c>
      <c r="AP584" s="10">
        <v>0</v>
      </c>
      <c r="AQ584" s="10">
        <v>0</v>
      </c>
      <c r="AR584" s="10">
        <v>0</v>
      </c>
      <c r="AS584" s="10">
        <v>0</v>
      </c>
      <c r="AT584" s="13">
        <f t="shared" si="20"/>
        <v>0</v>
      </c>
      <c r="AU584" s="13">
        <f t="shared" si="21"/>
        <v>0</v>
      </c>
      <c r="AV584" s="68" t="str">
        <f>+IF(Tabla1[[#This Row],[NO CERT]]=0,"NO","SI")</f>
        <v>NO</v>
      </c>
      <c r="AZ584" t="s">
        <v>129</v>
      </c>
      <c r="BA584" t="s">
        <v>577</v>
      </c>
    </row>
    <row r="585" spans="1:53" x14ac:dyDescent="0.25">
      <c r="A585" s="15" t="s">
        <v>527</v>
      </c>
      <c r="B585" s="15" t="s">
        <v>318</v>
      </c>
      <c r="C585" s="16" t="s">
        <v>13</v>
      </c>
      <c r="D585" s="17" t="s">
        <v>661</v>
      </c>
      <c r="E585" s="18" t="s">
        <v>322</v>
      </c>
      <c r="F585" s="17" t="s">
        <v>323</v>
      </c>
      <c r="G585" s="17" t="s">
        <v>324</v>
      </c>
      <c r="H585" s="17" t="s">
        <v>489</v>
      </c>
      <c r="I585" s="18" t="s">
        <v>444</v>
      </c>
      <c r="J585" s="18" t="s">
        <v>440</v>
      </c>
      <c r="K585" s="18" t="s">
        <v>556</v>
      </c>
      <c r="L585" s="17" t="s">
        <v>500</v>
      </c>
      <c r="M585" s="17" t="s">
        <v>640</v>
      </c>
      <c r="N585" s="19" t="s">
        <v>129</v>
      </c>
      <c r="O585" s="18" t="s">
        <v>500</v>
      </c>
      <c r="P585" s="18" t="s">
        <v>651</v>
      </c>
      <c r="Q585" s="18" t="s">
        <v>654</v>
      </c>
      <c r="R585" s="20" t="s">
        <v>579</v>
      </c>
      <c r="S585" s="11" t="s">
        <v>582</v>
      </c>
      <c r="T585" s="87">
        <v>2580</v>
      </c>
      <c r="U585" s="87">
        <v>2580</v>
      </c>
      <c r="V585" s="9"/>
      <c r="W585" s="88">
        <v>2295</v>
      </c>
      <c r="X585" s="23">
        <v>0.88953488372093026</v>
      </c>
      <c r="Y585" s="89">
        <v>285</v>
      </c>
      <c r="Z585" s="21"/>
      <c r="AA585" s="89">
        <v>2295</v>
      </c>
      <c r="AB585" s="89">
        <v>1668.6399999999999</v>
      </c>
      <c r="AC585" s="21"/>
      <c r="AD585" s="22">
        <v>1460.06</v>
      </c>
      <c r="AE585" s="23">
        <v>0.56591472868217052</v>
      </c>
      <c r="AF585" s="89">
        <v>834.94</v>
      </c>
      <c r="AG585" s="10">
        <v>208.58</v>
      </c>
      <c r="AH585" s="10">
        <v>208.58</v>
      </c>
      <c r="AI585" s="10">
        <v>208.58</v>
      </c>
      <c r="AJ585" s="10">
        <v>0</v>
      </c>
      <c r="AK585" s="10">
        <v>208.58</v>
      </c>
      <c r="AL585" s="10">
        <v>208.58</v>
      </c>
      <c r="AM585" s="10">
        <v>208.58</v>
      </c>
      <c r="AN585" s="10">
        <v>208.58</v>
      </c>
      <c r="AO585" s="10">
        <v>0</v>
      </c>
      <c r="AP585" s="10">
        <v>209</v>
      </c>
      <c r="AQ585" s="10">
        <v>209</v>
      </c>
      <c r="AR585" s="10">
        <v>209</v>
      </c>
      <c r="AS585" s="10">
        <v>492.94000000000005</v>
      </c>
      <c r="AT585" s="13">
        <f t="shared" si="20"/>
        <v>2580</v>
      </c>
      <c r="AU585" s="13">
        <f t="shared" si="21"/>
        <v>0</v>
      </c>
      <c r="AV585" s="68" t="str">
        <f>+IF(Tabla1[[#This Row],[NO CERT]]=0,"NO","SI")</f>
        <v>SI</v>
      </c>
      <c r="AZ585" t="s">
        <v>129</v>
      </c>
      <c r="BA585" t="s">
        <v>579</v>
      </c>
    </row>
    <row r="586" spans="1:53" x14ac:dyDescent="0.25">
      <c r="A586" s="15" t="s">
        <v>527</v>
      </c>
      <c r="B586" s="15" t="s">
        <v>318</v>
      </c>
      <c r="C586" s="16" t="s">
        <v>13</v>
      </c>
      <c r="D586" s="17" t="s">
        <v>661</v>
      </c>
      <c r="E586" s="18" t="s">
        <v>322</v>
      </c>
      <c r="F586" s="17" t="s">
        <v>323</v>
      </c>
      <c r="G586" s="17" t="s">
        <v>324</v>
      </c>
      <c r="H586" s="17" t="s">
        <v>489</v>
      </c>
      <c r="I586" s="18" t="s">
        <v>684</v>
      </c>
      <c r="J586" s="18" t="s">
        <v>445</v>
      </c>
      <c r="K586" s="18" t="s">
        <v>556</v>
      </c>
      <c r="L586" s="17" t="s">
        <v>500</v>
      </c>
      <c r="M586" s="17" t="s">
        <v>640</v>
      </c>
      <c r="N586" s="19" t="s">
        <v>129</v>
      </c>
      <c r="O586" s="18" t="s">
        <v>500</v>
      </c>
      <c r="P586" s="18" t="s">
        <v>651</v>
      </c>
      <c r="Q586" s="18" t="s">
        <v>667</v>
      </c>
      <c r="R586" s="20" t="s">
        <v>666</v>
      </c>
      <c r="S586" s="11" t="s">
        <v>336</v>
      </c>
      <c r="T586" s="87">
        <v>0</v>
      </c>
      <c r="U586" s="87">
        <v>1167</v>
      </c>
      <c r="V586" s="9"/>
      <c r="W586" s="88">
        <v>1167</v>
      </c>
      <c r="X586" s="23">
        <v>1</v>
      </c>
      <c r="Y586" s="89">
        <v>0</v>
      </c>
      <c r="Z586" s="21"/>
      <c r="AA586" s="89">
        <v>1167</v>
      </c>
      <c r="AB586" s="89">
        <v>0</v>
      </c>
      <c r="AC586" s="21"/>
      <c r="AD586" s="22">
        <v>0</v>
      </c>
      <c r="AE586" s="23">
        <v>0</v>
      </c>
      <c r="AF586" s="89">
        <v>1167</v>
      </c>
      <c r="AG586" s="10">
        <v>0</v>
      </c>
      <c r="AH586" s="10">
        <v>0</v>
      </c>
      <c r="AI586" s="10">
        <v>0</v>
      </c>
      <c r="AJ586" s="10">
        <v>0</v>
      </c>
      <c r="AK586" s="10">
        <v>0</v>
      </c>
      <c r="AL586" s="10">
        <v>0</v>
      </c>
      <c r="AM586" s="10">
        <v>0</v>
      </c>
      <c r="AN586" s="10">
        <v>0</v>
      </c>
      <c r="AO586" s="10">
        <v>0</v>
      </c>
      <c r="AP586" s="10">
        <v>1167</v>
      </c>
      <c r="AQ586" s="10">
        <v>0</v>
      </c>
      <c r="AR586" s="10">
        <v>0</v>
      </c>
      <c r="AS586" s="10">
        <v>0</v>
      </c>
      <c r="AT586" s="13">
        <f t="shared" si="20"/>
        <v>1167</v>
      </c>
      <c r="AU586" s="13">
        <f t="shared" si="21"/>
        <v>0</v>
      </c>
      <c r="AV586" s="68" t="str">
        <f>+IF(Tabla1[[#This Row],[NO CERT]]=0,"NO","SI")</f>
        <v>NO</v>
      </c>
      <c r="AZ586" t="s">
        <v>129</v>
      </c>
      <c r="BA586" t="s">
        <v>666</v>
      </c>
    </row>
    <row r="587" spans="1:53" x14ac:dyDescent="0.25">
      <c r="A587" s="15" t="s">
        <v>527</v>
      </c>
      <c r="B587" s="15" t="s">
        <v>318</v>
      </c>
      <c r="C587" s="16" t="s">
        <v>13</v>
      </c>
      <c r="D587" s="17" t="s">
        <v>661</v>
      </c>
      <c r="E587" s="18" t="s">
        <v>322</v>
      </c>
      <c r="F587" s="17" t="s">
        <v>323</v>
      </c>
      <c r="G587" s="17" t="s">
        <v>324</v>
      </c>
      <c r="H587" s="17" t="s">
        <v>489</v>
      </c>
      <c r="I587" s="18" t="s">
        <v>450</v>
      </c>
      <c r="J587" s="18" t="s">
        <v>445</v>
      </c>
      <c r="K587" s="18" t="s">
        <v>556</v>
      </c>
      <c r="L587" s="17" t="s">
        <v>500</v>
      </c>
      <c r="M587" s="17" t="s">
        <v>640</v>
      </c>
      <c r="N587" s="19" t="s">
        <v>129</v>
      </c>
      <c r="O587" s="18" t="s">
        <v>500</v>
      </c>
      <c r="P587" s="18" t="s">
        <v>485</v>
      </c>
      <c r="Q587" s="18" t="s">
        <v>655</v>
      </c>
      <c r="R587" s="20" t="s">
        <v>41</v>
      </c>
      <c r="S587" s="11" t="s">
        <v>657</v>
      </c>
      <c r="T587" s="87">
        <v>0</v>
      </c>
      <c r="U587" s="87">
        <v>8900</v>
      </c>
      <c r="V587" s="9"/>
      <c r="W587" s="88">
        <v>7200</v>
      </c>
      <c r="X587" s="23">
        <v>0.8089887640449438</v>
      </c>
      <c r="Y587" s="89">
        <v>1700</v>
      </c>
      <c r="Z587" s="21"/>
      <c r="AA587" s="89">
        <v>7200</v>
      </c>
      <c r="AB587" s="89">
        <v>7200</v>
      </c>
      <c r="AC587" s="21"/>
      <c r="AD587" s="22">
        <v>7200</v>
      </c>
      <c r="AE587" s="23">
        <v>0.8089887640449438</v>
      </c>
      <c r="AF587" s="89">
        <v>0</v>
      </c>
      <c r="AG587" s="10">
        <v>0</v>
      </c>
      <c r="AH587" s="10">
        <v>0</v>
      </c>
      <c r="AI587" s="10">
        <v>0</v>
      </c>
      <c r="AJ587" s="10">
        <v>4500</v>
      </c>
      <c r="AK587" s="10">
        <v>0</v>
      </c>
      <c r="AL587" s="10">
        <v>2700</v>
      </c>
      <c r="AM587" s="10">
        <v>0</v>
      </c>
      <c r="AN587" s="10">
        <v>0</v>
      </c>
      <c r="AO587" s="10">
        <v>0</v>
      </c>
      <c r="AP587" s="10">
        <v>0</v>
      </c>
      <c r="AQ587" s="10">
        <v>1700</v>
      </c>
      <c r="AR587" s="10">
        <v>0</v>
      </c>
      <c r="AS587" s="10">
        <v>0</v>
      </c>
      <c r="AT587" s="13">
        <f t="shared" si="20"/>
        <v>8900</v>
      </c>
      <c r="AU587" s="13">
        <f t="shared" si="21"/>
        <v>0</v>
      </c>
      <c r="AV587" s="68" t="str">
        <f>+IF(Tabla1[[#This Row],[NO CERT]]=0,"NO","SI")</f>
        <v>SI</v>
      </c>
      <c r="AZ587" t="s">
        <v>129</v>
      </c>
      <c r="BA587" t="s">
        <v>41</v>
      </c>
    </row>
    <row r="588" spans="1:53" x14ac:dyDescent="0.25">
      <c r="A588" s="15" t="s">
        <v>527</v>
      </c>
      <c r="B588" s="15" t="s">
        <v>318</v>
      </c>
      <c r="C588" s="16" t="s">
        <v>13</v>
      </c>
      <c r="D588" s="17" t="s">
        <v>661</v>
      </c>
      <c r="E588" s="18" t="s">
        <v>322</v>
      </c>
      <c r="F588" s="17" t="s">
        <v>323</v>
      </c>
      <c r="G588" s="17" t="s">
        <v>324</v>
      </c>
      <c r="H588" s="17" t="s">
        <v>489</v>
      </c>
      <c r="I588" s="18" t="s">
        <v>668</v>
      </c>
      <c r="J588" s="18" t="s">
        <v>445</v>
      </c>
      <c r="K588" s="18" t="s">
        <v>556</v>
      </c>
      <c r="L588" s="17" t="s">
        <v>519</v>
      </c>
      <c r="M588" s="17" t="s">
        <v>629</v>
      </c>
      <c r="N588" s="19" t="s">
        <v>130</v>
      </c>
      <c r="O588" s="18" t="s">
        <v>519</v>
      </c>
      <c r="P588" s="18" t="s">
        <v>651</v>
      </c>
      <c r="Q588" s="18" t="s">
        <v>328</v>
      </c>
      <c r="R588" s="20" t="s">
        <v>327</v>
      </c>
      <c r="S588" s="11" t="s">
        <v>329</v>
      </c>
      <c r="T588" s="87">
        <v>0</v>
      </c>
      <c r="U588" s="87">
        <v>0</v>
      </c>
      <c r="V588" s="9"/>
      <c r="W588" s="88">
        <v>0</v>
      </c>
      <c r="X588" s="23">
        <v>0</v>
      </c>
      <c r="Y588" s="89">
        <v>0</v>
      </c>
      <c r="Z588" s="21"/>
      <c r="AA588" s="89">
        <v>0</v>
      </c>
      <c r="AB588" s="89">
        <v>0</v>
      </c>
      <c r="AC588" s="21"/>
      <c r="AD588" s="22">
        <v>0</v>
      </c>
      <c r="AE588" s="23">
        <v>0</v>
      </c>
      <c r="AF588" s="89">
        <v>0</v>
      </c>
      <c r="AG588" s="10">
        <v>0</v>
      </c>
      <c r="AH588" s="10">
        <v>0</v>
      </c>
      <c r="AI588" s="10">
        <v>0</v>
      </c>
      <c r="AJ588" s="10">
        <v>0</v>
      </c>
      <c r="AK588" s="10">
        <v>0</v>
      </c>
      <c r="AL588" s="10">
        <v>0</v>
      </c>
      <c r="AM588" s="10">
        <v>0</v>
      </c>
      <c r="AN588" s="10">
        <v>0</v>
      </c>
      <c r="AO588" s="10">
        <v>0</v>
      </c>
      <c r="AP588" s="10">
        <v>0</v>
      </c>
      <c r="AQ588" s="10">
        <v>0</v>
      </c>
      <c r="AR588" s="10">
        <v>0</v>
      </c>
      <c r="AS588" s="10">
        <v>0</v>
      </c>
      <c r="AT588" s="13">
        <f t="shared" si="20"/>
        <v>0</v>
      </c>
      <c r="AU588" s="13">
        <f t="shared" si="21"/>
        <v>0</v>
      </c>
      <c r="AV588" s="68" t="str">
        <f>+IF(Tabla1[[#This Row],[NO CERT]]=0,"NO","SI")</f>
        <v>NO</v>
      </c>
      <c r="AZ588" t="s">
        <v>130</v>
      </c>
      <c r="BA588" t="s">
        <v>327</v>
      </c>
    </row>
    <row r="589" spans="1:53" x14ac:dyDescent="0.25">
      <c r="A589" s="15" t="s">
        <v>527</v>
      </c>
      <c r="B589" s="15" t="s">
        <v>318</v>
      </c>
      <c r="C589" s="16" t="s">
        <v>13</v>
      </c>
      <c r="D589" s="17" t="s">
        <v>661</v>
      </c>
      <c r="E589" s="18" t="s">
        <v>322</v>
      </c>
      <c r="F589" s="17" t="s">
        <v>323</v>
      </c>
      <c r="G589" s="17" t="s">
        <v>324</v>
      </c>
      <c r="H589" s="17" t="s">
        <v>489</v>
      </c>
      <c r="I589" s="18" t="s">
        <v>668</v>
      </c>
      <c r="J589" s="18" t="s">
        <v>445</v>
      </c>
      <c r="K589" s="18" t="s">
        <v>556</v>
      </c>
      <c r="L589" s="17" t="s">
        <v>519</v>
      </c>
      <c r="M589" s="17" t="s">
        <v>629</v>
      </c>
      <c r="N589" s="19" t="s">
        <v>130</v>
      </c>
      <c r="O589" s="18" t="s">
        <v>519</v>
      </c>
      <c r="P589" s="18" t="s">
        <v>651</v>
      </c>
      <c r="Q589" s="18" t="s">
        <v>331</v>
      </c>
      <c r="R589" s="20" t="s">
        <v>330</v>
      </c>
      <c r="S589" s="11" t="s">
        <v>332</v>
      </c>
      <c r="T589" s="87">
        <v>0</v>
      </c>
      <c r="U589" s="87">
        <v>0</v>
      </c>
      <c r="V589" s="9"/>
      <c r="W589" s="88">
        <v>0</v>
      </c>
      <c r="X589" s="23">
        <v>0</v>
      </c>
      <c r="Y589" s="89">
        <v>0</v>
      </c>
      <c r="Z589" s="21"/>
      <c r="AA589" s="89">
        <v>0</v>
      </c>
      <c r="AB589" s="89">
        <v>0</v>
      </c>
      <c r="AC589" s="21"/>
      <c r="AD589" s="22">
        <v>0</v>
      </c>
      <c r="AE589" s="23">
        <v>0</v>
      </c>
      <c r="AF589" s="89">
        <v>0</v>
      </c>
      <c r="AG589" s="10">
        <v>0</v>
      </c>
      <c r="AH589" s="10">
        <v>0</v>
      </c>
      <c r="AI589" s="10">
        <v>0</v>
      </c>
      <c r="AJ589" s="10">
        <v>0</v>
      </c>
      <c r="AK589" s="10">
        <v>0</v>
      </c>
      <c r="AL589" s="10">
        <v>0</v>
      </c>
      <c r="AM589" s="10">
        <v>0</v>
      </c>
      <c r="AN589" s="10">
        <v>0</v>
      </c>
      <c r="AO589" s="10">
        <v>0</v>
      </c>
      <c r="AP589" s="10">
        <v>0</v>
      </c>
      <c r="AQ589" s="10">
        <v>0</v>
      </c>
      <c r="AR589" s="10">
        <v>0</v>
      </c>
      <c r="AS589" s="10">
        <v>0</v>
      </c>
      <c r="AT589" s="13">
        <f t="shared" si="20"/>
        <v>0</v>
      </c>
      <c r="AU589" s="13">
        <f t="shared" si="21"/>
        <v>0</v>
      </c>
      <c r="AV589" s="68" t="str">
        <f>+IF(Tabla1[[#This Row],[NO CERT]]=0,"NO","SI")</f>
        <v>NO</v>
      </c>
      <c r="AZ589" t="s">
        <v>130</v>
      </c>
      <c r="BA589" t="s">
        <v>330</v>
      </c>
    </row>
    <row r="590" spans="1:53" x14ac:dyDescent="0.25">
      <c r="A590" s="15" t="s">
        <v>527</v>
      </c>
      <c r="B590" s="15" t="s">
        <v>318</v>
      </c>
      <c r="C590" s="16" t="s">
        <v>13</v>
      </c>
      <c r="D590" s="17" t="s">
        <v>661</v>
      </c>
      <c r="E590" s="18" t="s">
        <v>322</v>
      </c>
      <c r="F590" s="17" t="s">
        <v>323</v>
      </c>
      <c r="G590" s="17" t="s">
        <v>324</v>
      </c>
      <c r="H590" s="17" t="s">
        <v>489</v>
      </c>
      <c r="I590" s="18" t="s">
        <v>444</v>
      </c>
      <c r="J590" s="18" t="s">
        <v>440</v>
      </c>
      <c r="K590" s="18" t="s">
        <v>556</v>
      </c>
      <c r="L590" s="17" t="s">
        <v>519</v>
      </c>
      <c r="M590" s="17" t="s">
        <v>629</v>
      </c>
      <c r="N590" s="19" t="s">
        <v>130</v>
      </c>
      <c r="O590" s="18" t="s">
        <v>519</v>
      </c>
      <c r="P590" s="18" t="s">
        <v>651</v>
      </c>
      <c r="Q590" s="18" t="s">
        <v>652</v>
      </c>
      <c r="R590" s="20" t="s">
        <v>578</v>
      </c>
      <c r="S590" s="11" t="s">
        <v>581</v>
      </c>
      <c r="T590" s="87">
        <v>1800</v>
      </c>
      <c r="U590" s="87">
        <v>1800</v>
      </c>
      <c r="V590" s="9"/>
      <c r="W590" s="88">
        <v>1500</v>
      </c>
      <c r="X590" s="23">
        <v>0.83333333333333337</v>
      </c>
      <c r="Y590" s="89">
        <v>300</v>
      </c>
      <c r="Z590" s="21"/>
      <c r="AA590" s="89">
        <v>1500</v>
      </c>
      <c r="AB590" s="89">
        <v>600</v>
      </c>
      <c r="AC590" s="21"/>
      <c r="AD590" s="22">
        <v>600</v>
      </c>
      <c r="AE590" s="23">
        <v>0.33333333333333331</v>
      </c>
      <c r="AF590" s="89">
        <v>900</v>
      </c>
      <c r="AG590" s="10">
        <v>0</v>
      </c>
      <c r="AH590" s="10">
        <v>0</v>
      </c>
      <c r="AI590" s="10">
        <v>0</v>
      </c>
      <c r="AJ590" s="10">
        <v>0</v>
      </c>
      <c r="AK590" s="10">
        <v>0</v>
      </c>
      <c r="AL590" s="10">
        <v>0</v>
      </c>
      <c r="AM590" s="10">
        <v>600</v>
      </c>
      <c r="AN590" s="10">
        <v>0</v>
      </c>
      <c r="AO590" s="10">
        <v>0</v>
      </c>
      <c r="AP590" s="10">
        <v>0</v>
      </c>
      <c r="AQ590" s="10">
        <v>0</v>
      </c>
      <c r="AR590" s="10">
        <v>0</v>
      </c>
      <c r="AS590" s="10">
        <v>1200</v>
      </c>
      <c r="AT590" s="13">
        <f t="shared" si="20"/>
        <v>1800</v>
      </c>
      <c r="AU590" s="13">
        <f t="shared" si="21"/>
        <v>0</v>
      </c>
      <c r="AV590" s="68" t="str">
        <f>+IF(Tabla1[[#This Row],[NO CERT]]=0,"NO","SI")</f>
        <v>SI</v>
      </c>
      <c r="AZ590" t="s">
        <v>130</v>
      </c>
      <c r="BA590" t="s">
        <v>578</v>
      </c>
    </row>
    <row r="591" spans="1:53" x14ac:dyDescent="0.25">
      <c r="A591" s="15" t="s">
        <v>527</v>
      </c>
      <c r="B591" s="15" t="s">
        <v>318</v>
      </c>
      <c r="C591" s="16" t="s">
        <v>13</v>
      </c>
      <c r="D591" s="17" t="s">
        <v>661</v>
      </c>
      <c r="E591" s="18" t="s">
        <v>322</v>
      </c>
      <c r="F591" s="17" t="s">
        <v>323</v>
      </c>
      <c r="G591" s="17" t="s">
        <v>324</v>
      </c>
      <c r="H591" s="17" t="s">
        <v>489</v>
      </c>
      <c r="I591" s="18" t="s">
        <v>444</v>
      </c>
      <c r="J591" s="18" t="s">
        <v>440</v>
      </c>
      <c r="K591" s="18" t="s">
        <v>556</v>
      </c>
      <c r="L591" s="17" t="s">
        <v>519</v>
      </c>
      <c r="M591" s="17" t="s">
        <v>629</v>
      </c>
      <c r="N591" s="19" t="s">
        <v>130</v>
      </c>
      <c r="O591" s="18" t="s">
        <v>519</v>
      </c>
      <c r="P591" s="18" t="s">
        <v>651</v>
      </c>
      <c r="Q591" s="18" t="s">
        <v>660</v>
      </c>
      <c r="R591" s="20" t="s">
        <v>658</v>
      </c>
      <c r="S591" s="11" t="s">
        <v>659</v>
      </c>
      <c r="T591" s="87">
        <v>0</v>
      </c>
      <c r="U591" s="87">
        <v>101911</v>
      </c>
      <c r="V591" s="9"/>
      <c r="W591" s="88">
        <v>98335</v>
      </c>
      <c r="X591" s="23">
        <v>0.96491055921343127</v>
      </c>
      <c r="Y591" s="89">
        <v>3576</v>
      </c>
      <c r="Z591" s="21"/>
      <c r="AA591" s="89">
        <v>98335</v>
      </c>
      <c r="AB591" s="89">
        <v>78449.210000000006</v>
      </c>
      <c r="AC591" s="21"/>
      <c r="AD591" s="22">
        <v>71820.83</v>
      </c>
      <c r="AE591" s="23">
        <v>0.70474070512506015</v>
      </c>
      <c r="AF591" s="89">
        <v>26514.17</v>
      </c>
      <c r="AG591" s="10">
        <v>10242.57</v>
      </c>
      <c r="AH591" s="10">
        <v>10242.57</v>
      </c>
      <c r="AI591" s="10">
        <v>10242.57</v>
      </c>
      <c r="AJ591" s="10">
        <v>10242.57</v>
      </c>
      <c r="AK591" s="10">
        <v>10242.57</v>
      </c>
      <c r="AL591" s="10">
        <v>7351.22</v>
      </c>
      <c r="AM591" s="10">
        <v>6628.38</v>
      </c>
      <c r="AN591" s="10">
        <v>6628.38</v>
      </c>
      <c r="AO591" s="10">
        <v>0</v>
      </c>
      <c r="AP591" s="10">
        <v>10242.57</v>
      </c>
      <c r="AQ591" s="10">
        <v>10242.57</v>
      </c>
      <c r="AR591" s="10">
        <v>0</v>
      </c>
      <c r="AS591" s="10">
        <v>9605.0299999999988</v>
      </c>
      <c r="AT591" s="13">
        <f t="shared" si="20"/>
        <v>101911</v>
      </c>
      <c r="AU591" s="13">
        <f t="shared" si="21"/>
        <v>0</v>
      </c>
      <c r="AV591" s="68" t="str">
        <f>+IF(Tabla1[[#This Row],[NO CERT]]=0,"NO","SI")</f>
        <v>SI</v>
      </c>
      <c r="AZ591" t="s">
        <v>130</v>
      </c>
      <c r="BA591" t="s">
        <v>658</v>
      </c>
    </row>
    <row r="592" spans="1:53" x14ac:dyDescent="0.25">
      <c r="A592" s="15" t="s">
        <v>527</v>
      </c>
      <c r="B592" s="15" t="s">
        <v>318</v>
      </c>
      <c r="C592" s="16" t="s">
        <v>13</v>
      </c>
      <c r="D592" s="17" t="s">
        <v>661</v>
      </c>
      <c r="E592" s="18" t="s">
        <v>322</v>
      </c>
      <c r="F592" s="17" t="s">
        <v>323</v>
      </c>
      <c r="G592" s="17" t="s">
        <v>324</v>
      </c>
      <c r="H592" s="17" t="s">
        <v>489</v>
      </c>
      <c r="I592" s="18" t="s">
        <v>444</v>
      </c>
      <c r="J592" s="18" t="s">
        <v>440</v>
      </c>
      <c r="K592" s="18" t="s">
        <v>556</v>
      </c>
      <c r="L592" s="17" t="s">
        <v>519</v>
      </c>
      <c r="M592" s="17" t="s">
        <v>629</v>
      </c>
      <c r="N592" s="19" t="s">
        <v>130</v>
      </c>
      <c r="O592" s="18" t="s">
        <v>519</v>
      </c>
      <c r="P592" s="18" t="s">
        <v>651</v>
      </c>
      <c r="Q592" s="18" t="s">
        <v>653</v>
      </c>
      <c r="R592" s="20" t="s">
        <v>577</v>
      </c>
      <c r="S592" s="11" t="s">
        <v>580</v>
      </c>
      <c r="T592" s="87">
        <v>121140</v>
      </c>
      <c r="U592" s="87">
        <v>21000</v>
      </c>
      <c r="V592" s="9"/>
      <c r="W592" s="88">
        <v>19591</v>
      </c>
      <c r="X592" s="23">
        <v>0.9329047619047619</v>
      </c>
      <c r="Y592" s="89">
        <v>1409</v>
      </c>
      <c r="Z592" s="21"/>
      <c r="AA592" s="89">
        <v>19591</v>
      </c>
      <c r="AB592" s="89">
        <v>8633.33</v>
      </c>
      <c r="AC592" s="21"/>
      <c r="AD592" s="22">
        <v>5133.33</v>
      </c>
      <c r="AE592" s="23">
        <v>0.2444442857142857</v>
      </c>
      <c r="AF592" s="89">
        <v>14457.67</v>
      </c>
      <c r="AG592" s="10">
        <v>0</v>
      </c>
      <c r="AH592" s="10">
        <v>0</v>
      </c>
      <c r="AI592" s="10">
        <v>0</v>
      </c>
      <c r="AJ592" s="10">
        <v>0</v>
      </c>
      <c r="AK592" s="10">
        <v>0</v>
      </c>
      <c r="AL592" s="10">
        <v>0</v>
      </c>
      <c r="AM592" s="10">
        <v>1633.33</v>
      </c>
      <c r="AN592" s="10">
        <v>3500</v>
      </c>
      <c r="AO592" s="10">
        <v>0</v>
      </c>
      <c r="AP592" s="10">
        <v>0</v>
      </c>
      <c r="AQ592" s="10">
        <v>0</v>
      </c>
      <c r="AR592" s="10">
        <v>0</v>
      </c>
      <c r="AS592" s="10">
        <v>15866.67</v>
      </c>
      <c r="AT592" s="13">
        <f t="shared" si="20"/>
        <v>21000</v>
      </c>
      <c r="AU592" s="13">
        <f t="shared" si="21"/>
        <v>0</v>
      </c>
      <c r="AV592" s="68" t="str">
        <f>+IF(Tabla1[[#This Row],[NO CERT]]=0,"NO","SI")</f>
        <v>SI</v>
      </c>
      <c r="AZ592" t="s">
        <v>130</v>
      </c>
      <c r="BA592" t="s">
        <v>577</v>
      </c>
    </row>
    <row r="593" spans="1:53" x14ac:dyDescent="0.25">
      <c r="A593" s="15" t="s">
        <v>527</v>
      </c>
      <c r="B593" s="15" t="s">
        <v>318</v>
      </c>
      <c r="C593" s="16" t="s">
        <v>13</v>
      </c>
      <c r="D593" s="17" t="s">
        <v>661</v>
      </c>
      <c r="E593" s="18" t="s">
        <v>322</v>
      </c>
      <c r="F593" s="17" t="s">
        <v>323</v>
      </c>
      <c r="G593" s="17" t="s">
        <v>324</v>
      </c>
      <c r="H593" s="17" t="s">
        <v>489</v>
      </c>
      <c r="I593" s="18" t="s">
        <v>337</v>
      </c>
      <c r="J593" s="18" t="s">
        <v>440</v>
      </c>
      <c r="K593" s="18" t="s">
        <v>556</v>
      </c>
      <c r="L593" s="17" t="s">
        <v>519</v>
      </c>
      <c r="M593" s="17" t="s">
        <v>629</v>
      </c>
      <c r="N593" s="19" t="s">
        <v>130</v>
      </c>
      <c r="O593" s="18" t="s">
        <v>519</v>
      </c>
      <c r="P593" s="18" t="s">
        <v>651</v>
      </c>
      <c r="Q593" s="18" t="s">
        <v>819</v>
      </c>
      <c r="R593" s="20" t="s">
        <v>682</v>
      </c>
      <c r="S593" s="11" t="s">
        <v>683</v>
      </c>
      <c r="T593" s="87">
        <v>0</v>
      </c>
      <c r="U593" s="87">
        <v>0</v>
      </c>
      <c r="V593" s="9"/>
      <c r="W593" s="88">
        <v>0</v>
      </c>
      <c r="X593" s="23">
        <v>0</v>
      </c>
      <c r="Y593" s="89">
        <v>0</v>
      </c>
      <c r="Z593" s="21"/>
      <c r="AA593" s="89">
        <v>0</v>
      </c>
      <c r="AB593" s="89">
        <v>0</v>
      </c>
      <c r="AC593" s="21"/>
      <c r="AD593" s="22">
        <v>0</v>
      </c>
      <c r="AE593" s="23">
        <v>0</v>
      </c>
      <c r="AF593" s="89">
        <v>0</v>
      </c>
      <c r="AG593" s="10">
        <v>0</v>
      </c>
      <c r="AH593" s="10">
        <v>0</v>
      </c>
      <c r="AI593" s="10">
        <v>0</v>
      </c>
      <c r="AJ593" s="10">
        <v>0</v>
      </c>
      <c r="AK593" s="10">
        <v>0</v>
      </c>
      <c r="AL593" s="10">
        <v>0</v>
      </c>
      <c r="AM593" s="10">
        <v>0</v>
      </c>
      <c r="AN593" s="10">
        <v>0</v>
      </c>
      <c r="AO593" s="10">
        <v>0</v>
      </c>
      <c r="AP593" s="10">
        <v>0</v>
      </c>
      <c r="AQ593" s="10">
        <v>0</v>
      </c>
      <c r="AR593" s="10">
        <v>0</v>
      </c>
      <c r="AS593" s="10">
        <v>0</v>
      </c>
      <c r="AT593" s="13">
        <f t="shared" si="20"/>
        <v>0</v>
      </c>
      <c r="AU593" s="13">
        <f t="shared" si="21"/>
        <v>0</v>
      </c>
      <c r="AV593" s="68" t="str">
        <f>+IF(Tabla1[[#This Row],[NO CERT]]=0,"NO","SI")</f>
        <v>NO</v>
      </c>
      <c r="AZ593" t="s">
        <v>130</v>
      </c>
      <c r="BA593" t="s">
        <v>682</v>
      </c>
    </row>
    <row r="594" spans="1:53" x14ac:dyDescent="0.25">
      <c r="A594" s="15" t="s">
        <v>527</v>
      </c>
      <c r="B594" s="15" t="s">
        <v>318</v>
      </c>
      <c r="C594" s="16" t="s">
        <v>13</v>
      </c>
      <c r="D594" s="17" t="s">
        <v>661</v>
      </c>
      <c r="E594" s="18" t="s">
        <v>322</v>
      </c>
      <c r="F594" s="17" t="s">
        <v>323</v>
      </c>
      <c r="G594" s="17" t="s">
        <v>324</v>
      </c>
      <c r="H594" s="17" t="s">
        <v>489</v>
      </c>
      <c r="I594" s="18" t="s">
        <v>444</v>
      </c>
      <c r="J594" s="18" t="s">
        <v>440</v>
      </c>
      <c r="K594" s="18" t="s">
        <v>556</v>
      </c>
      <c r="L594" s="17" t="s">
        <v>519</v>
      </c>
      <c r="M594" s="17" t="s">
        <v>629</v>
      </c>
      <c r="N594" s="19" t="s">
        <v>130</v>
      </c>
      <c r="O594" s="18" t="s">
        <v>519</v>
      </c>
      <c r="P594" s="18" t="s">
        <v>651</v>
      </c>
      <c r="Q594" s="18" t="s">
        <v>654</v>
      </c>
      <c r="R594" s="20" t="s">
        <v>579</v>
      </c>
      <c r="S594" s="11" t="s">
        <v>582</v>
      </c>
      <c r="T594" s="87">
        <v>7740</v>
      </c>
      <c r="U594" s="87">
        <v>7740</v>
      </c>
      <c r="V594" s="9"/>
      <c r="W594" s="88">
        <v>7540</v>
      </c>
      <c r="X594" s="23">
        <v>0.97416020671834624</v>
      </c>
      <c r="Y594" s="89">
        <v>200</v>
      </c>
      <c r="Z594" s="21"/>
      <c r="AA594" s="89">
        <v>7540</v>
      </c>
      <c r="AB594" s="89">
        <v>5662.329999999999</v>
      </c>
      <c r="AC594" s="21"/>
      <c r="AD594" s="22">
        <v>5036.5899999999992</v>
      </c>
      <c r="AE594" s="23">
        <v>0.65072222222222209</v>
      </c>
      <c r="AF594" s="89">
        <v>2503.4100000000008</v>
      </c>
      <c r="AG594" s="10">
        <v>625.74</v>
      </c>
      <c r="AH594" s="10">
        <v>625.74</v>
      </c>
      <c r="AI594" s="10">
        <v>625.74</v>
      </c>
      <c r="AJ594" s="10">
        <v>625.74</v>
      </c>
      <c r="AK594" s="10">
        <v>625.74</v>
      </c>
      <c r="AL594" s="10">
        <v>509.41</v>
      </c>
      <c r="AM594" s="10">
        <v>772.74</v>
      </c>
      <c r="AN594" s="10">
        <v>625.74</v>
      </c>
      <c r="AO594" s="10">
        <v>0</v>
      </c>
      <c r="AP594" s="10">
        <v>627</v>
      </c>
      <c r="AQ594" s="10">
        <v>627</v>
      </c>
      <c r="AR594" s="10">
        <v>627</v>
      </c>
      <c r="AS594" s="10">
        <v>822.41000000000076</v>
      </c>
      <c r="AT594" s="13">
        <f t="shared" si="20"/>
        <v>7740</v>
      </c>
      <c r="AU594" s="13">
        <f t="shared" si="21"/>
        <v>0</v>
      </c>
      <c r="AV594" s="68" t="str">
        <f>+IF(Tabla1[[#This Row],[NO CERT]]=0,"NO","SI")</f>
        <v>SI</v>
      </c>
      <c r="AZ594" t="s">
        <v>130</v>
      </c>
      <c r="BA594" t="s">
        <v>579</v>
      </c>
    </row>
    <row r="595" spans="1:53" x14ac:dyDescent="0.25">
      <c r="A595" s="15" t="s">
        <v>527</v>
      </c>
      <c r="B595" s="15" t="s">
        <v>318</v>
      </c>
      <c r="C595" s="16" t="s">
        <v>13</v>
      </c>
      <c r="D595" s="17" t="s">
        <v>661</v>
      </c>
      <c r="E595" s="18" t="s">
        <v>322</v>
      </c>
      <c r="F595" s="17" t="s">
        <v>323</v>
      </c>
      <c r="G595" s="17" t="s">
        <v>324</v>
      </c>
      <c r="H595" s="17" t="s">
        <v>489</v>
      </c>
      <c r="I595" s="18">
        <v>0</v>
      </c>
      <c r="J595" s="18">
        <v>0</v>
      </c>
      <c r="K595" s="18" t="s">
        <v>556</v>
      </c>
      <c r="L595" s="17" t="s">
        <v>519</v>
      </c>
      <c r="M595" s="17" t="s">
        <v>629</v>
      </c>
      <c r="N595" s="19" t="s">
        <v>130</v>
      </c>
      <c r="O595" s="18" t="s">
        <v>519</v>
      </c>
      <c r="P595" s="18" t="s">
        <v>651</v>
      </c>
      <c r="Q595" s="18" t="s">
        <v>821</v>
      </c>
      <c r="R595" s="20" t="s">
        <v>820</v>
      </c>
      <c r="S595" s="11" t="s">
        <v>822</v>
      </c>
      <c r="T595" s="87">
        <v>0</v>
      </c>
      <c r="U595" s="87">
        <v>0</v>
      </c>
      <c r="V595" s="9"/>
      <c r="W595" s="88">
        <v>0</v>
      </c>
      <c r="X595" s="23">
        <v>0</v>
      </c>
      <c r="Y595" s="89">
        <v>0</v>
      </c>
      <c r="Z595" s="21"/>
      <c r="AA595" s="89">
        <v>0</v>
      </c>
      <c r="AB595" s="89">
        <v>0</v>
      </c>
      <c r="AC595" s="21"/>
      <c r="AD595" s="22">
        <v>0</v>
      </c>
      <c r="AE595" s="23">
        <v>0</v>
      </c>
      <c r="AF595" s="89">
        <v>0</v>
      </c>
      <c r="AG595" s="10">
        <v>0</v>
      </c>
      <c r="AH595" s="10">
        <v>0</v>
      </c>
      <c r="AI595" s="10">
        <v>0</v>
      </c>
      <c r="AJ595" s="10">
        <v>0</v>
      </c>
      <c r="AK595" s="10">
        <v>0</v>
      </c>
      <c r="AL595" s="10">
        <v>0</v>
      </c>
      <c r="AM595" s="10">
        <v>0</v>
      </c>
      <c r="AN595" s="10">
        <v>0</v>
      </c>
      <c r="AO595" s="10">
        <v>0</v>
      </c>
      <c r="AP595" s="10">
        <v>0</v>
      </c>
      <c r="AQ595" s="10">
        <v>0</v>
      </c>
      <c r="AR595" s="10">
        <v>0</v>
      </c>
      <c r="AS595" s="10">
        <v>0</v>
      </c>
      <c r="AT595" s="13">
        <f t="shared" si="20"/>
        <v>0</v>
      </c>
      <c r="AU595" s="13">
        <f t="shared" si="21"/>
        <v>0</v>
      </c>
      <c r="AV595" s="68" t="str">
        <f>+IF(Tabla1[[#This Row],[NO CERT]]=0,"NO","SI")</f>
        <v>NO</v>
      </c>
      <c r="AZ595" t="s">
        <v>130</v>
      </c>
      <c r="BA595" t="s">
        <v>820</v>
      </c>
    </row>
    <row r="596" spans="1:53" x14ac:dyDescent="0.25">
      <c r="A596" s="15" t="s">
        <v>527</v>
      </c>
      <c r="B596" s="15" t="s">
        <v>318</v>
      </c>
      <c r="C596" s="16" t="s">
        <v>13</v>
      </c>
      <c r="D596" s="17" t="s">
        <v>661</v>
      </c>
      <c r="E596" s="18" t="s">
        <v>322</v>
      </c>
      <c r="F596" s="17" t="s">
        <v>323</v>
      </c>
      <c r="G596" s="17" t="s">
        <v>324</v>
      </c>
      <c r="H596" s="17" t="s">
        <v>489</v>
      </c>
      <c r="I596" s="18" t="s">
        <v>684</v>
      </c>
      <c r="J596" s="18" t="s">
        <v>445</v>
      </c>
      <c r="K596" s="18" t="s">
        <v>556</v>
      </c>
      <c r="L596" s="17" t="s">
        <v>519</v>
      </c>
      <c r="M596" s="17" t="s">
        <v>629</v>
      </c>
      <c r="N596" s="19" t="s">
        <v>130</v>
      </c>
      <c r="O596" s="18" t="s">
        <v>519</v>
      </c>
      <c r="P596" s="18" t="s">
        <v>651</v>
      </c>
      <c r="Q596" s="18" t="s">
        <v>667</v>
      </c>
      <c r="R596" s="20" t="s">
        <v>666</v>
      </c>
      <c r="S596" s="11" t="s">
        <v>336</v>
      </c>
      <c r="T596" s="87">
        <v>0</v>
      </c>
      <c r="U596" s="87">
        <v>2842</v>
      </c>
      <c r="V596" s="9"/>
      <c r="W596" s="88">
        <v>2842</v>
      </c>
      <c r="X596" s="23">
        <v>1</v>
      </c>
      <c r="Y596" s="89">
        <v>0</v>
      </c>
      <c r="Z596" s="21"/>
      <c r="AA596" s="89">
        <v>2842</v>
      </c>
      <c r="AB596" s="89">
        <v>2841.15</v>
      </c>
      <c r="AC596" s="21"/>
      <c r="AD596" s="22">
        <v>2841.15</v>
      </c>
      <c r="AE596" s="23">
        <v>0.99970091484869816</v>
      </c>
      <c r="AF596" s="89">
        <v>0.84999999999990905</v>
      </c>
      <c r="AG596" s="10">
        <v>0</v>
      </c>
      <c r="AH596" s="10">
        <v>0</v>
      </c>
      <c r="AI596" s="10">
        <v>0</v>
      </c>
      <c r="AJ596" s="10">
        <v>0</v>
      </c>
      <c r="AK596" s="10">
        <v>0</v>
      </c>
      <c r="AL596" s="10">
        <v>0</v>
      </c>
      <c r="AM596" s="10">
        <v>2841.15</v>
      </c>
      <c r="AN596" s="10">
        <v>0</v>
      </c>
      <c r="AO596" s="10">
        <v>0</v>
      </c>
      <c r="AP596" s="10">
        <v>0</v>
      </c>
      <c r="AQ596" s="10">
        <v>0</v>
      </c>
      <c r="AR596" s="10">
        <v>0</v>
      </c>
      <c r="AS596" s="10">
        <v>0.84999999999990905</v>
      </c>
      <c r="AT596" s="13">
        <f t="shared" si="20"/>
        <v>2842</v>
      </c>
      <c r="AU596" s="13">
        <f t="shared" si="21"/>
        <v>0</v>
      </c>
      <c r="AV596" s="68" t="str">
        <f>+IF(Tabla1[[#This Row],[NO CERT]]=0,"NO","SI")</f>
        <v>NO</v>
      </c>
      <c r="AZ596" t="s">
        <v>130</v>
      </c>
      <c r="BA596" t="s">
        <v>666</v>
      </c>
    </row>
    <row r="597" spans="1:53" x14ac:dyDescent="0.25">
      <c r="A597" s="15" t="s">
        <v>527</v>
      </c>
      <c r="B597" s="15" t="s">
        <v>318</v>
      </c>
      <c r="C597" s="16" t="s">
        <v>13</v>
      </c>
      <c r="D597" s="17" t="s">
        <v>661</v>
      </c>
      <c r="E597" s="18" t="s">
        <v>322</v>
      </c>
      <c r="F597" s="17" t="s">
        <v>323</v>
      </c>
      <c r="G597" s="17" t="s">
        <v>324</v>
      </c>
      <c r="H597" s="17" t="s">
        <v>489</v>
      </c>
      <c r="I597" s="18" t="s">
        <v>450</v>
      </c>
      <c r="J597" s="18" t="s">
        <v>445</v>
      </c>
      <c r="K597" s="18" t="s">
        <v>556</v>
      </c>
      <c r="L597" s="17" t="s">
        <v>519</v>
      </c>
      <c r="M597" s="17" t="s">
        <v>629</v>
      </c>
      <c r="N597" s="19" t="s">
        <v>130</v>
      </c>
      <c r="O597" s="18" t="s">
        <v>519</v>
      </c>
      <c r="P597" s="18" t="s">
        <v>485</v>
      </c>
      <c r="Q597" s="18" t="s">
        <v>655</v>
      </c>
      <c r="R597" s="20" t="s">
        <v>41</v>
      </c>
      <c r="S597" s="11" t="s">
        <v>657</v>
      </c>
      <c r="T597" s="87">
        <v>0</v>
      </c>
      <c r="U597" s="87">
        <v>155400</v>
      </c>
      <c r="V597" s="9"/>
      <c r="W597" s="88">
        <v>154499.88</v>
      </c>
      <c r="X597" s="23">
        <v>0.99420772200772201</v>
      </c>
      <c r="Y597" s="89">
        <v>900.11999999999534</v>
      </c>
      <c r="Z597" s="21"/>
      <c r="AA597" s="89">
        <v>154499.88</v>
      </c>
      <c r="AB597" s="89">
        <v>154499.88</v>
      </c>
      <c r="AC597" s="21"/>
      <c r="AD597" s="22">
        <v>154499.88</v>
      </c>
      <c r="AE597" s="23">
        <v>0.99420772200772201</v>
      </c>
      <c r="AF597" s="89">
        <v>0</v>
      </c>
      <c r="AG597" s="10">
        <v>0</v>
      </c>
      <c r="AH597" s="10">
        <v>0</v>
      </c>
      <c r="AI597" s="10">
        <v>0</v>
      </c>
      <c r="AJ597" s="10">
        <v>93010.23</v>
      </c>
      <c r="AK597" s="10">
        <v>32089.65</v>
      </c>
      <c r="AL597" s="10">
        <v>27000</v>
      </c>
      <c r="AM597" s="10">
        <v>0</v>
      </c>
      <c r="AN597" s="10">
        <v>2400</v>
      </c>
      <c r="AO597" s="10">
        <v>0</v>
      </c>
      <c r="AP597" s="10">
        <v>0</v>
      </c>
      <c r="AQ597" s="10">
        <v>0</v>
      </c>
      <c r="AR597" s="10">
        <v>0</v>
      </c>
      <c r="AS597" s="10">
        <v>900.11999999999534</v>
      </c>
      <c r="AT597" s="13">
        <f t="shared" si="20"/>
        <v>155400</v>
      </c>
      <c r="AU597" s="13">
        <f t="shared" si="21"/>
        <v>0</v>
      </c>
      <c r="AV597" s="68" t="str">
        <f>+IF(Tabla1[[#This Row],[NO CERT]]=0,"NO","SI")</f>
        <v>SI</v>
      </c>
      <c r="AZ597" t="s">
        <v>130</v>
      </c>
      <c r="BA597" t="s">
        <v>41</v>
      </c>
    </row>
    <row r="598" spans="1:53" x14ac:dyDescent="0.25">
      <c r="A598" s="15" t="s">
        <v>527</v>
      </c>
      <c r="B598" s="15" t="s">
        <v>318</v>
      </c>
      <c r="C598" s="16" t="s">
        <v>13</v>
      </c>
      <c r="D598" s="17" t="s">
        <v>661</v>
      </c>
      <c r="E598" s="18" t="s">
        <v>322</v>
      </c>
      <c r="F598" s="17" t="s">
        <v>323</v>
      </c>
      <c r="G598" s="17" t="s">
        <v>324</v>
      </c>
      <c r="H598" s="17" t="s">
        <v>489</v>
      </c>
      <c r="I598" s="18" t="s">
        <v>444</v>
      </c>
      <c r="J598" s="18" t="s">
        <v>440</v>
      </c>
      <c r="K598" s="18" t="s">
        <v>556</v>
      </c>
      <c r="L598" s="17" t="s">
        <v>501</v>
      </c>
      <c r="M598" s="17" t="s">
        <v>643</v>
      </c>
      <c r="N598" s="19" t="s">
        <v>131</v>
      </c>
      <c r="O598" s="18" t="s">
        <v>501</v>
      </c>
      <c r="P598" s="18" t="s">
        <v>651</v>
      </c>
      <c r="Q598" s="18" t="s">
        <v>652</v>
      </c>
      <c r="R598" s="20" t="s">
        <v>578</v>
      </c>
      <c r="S598" s="11" t="s">
        <v>581</v>
      </c>
      <c r="T598" s="87">
        <v>1200</v>
      </c>
      <c r="U598" s="87">
        <v>1200</v>
      </c>
      <c r="V598" s="9"/>
      <c r="W598" s="88">
        <v>1200</v>
      </c>
      <c r="X598" s="23">
        <v>1</v>
      </c>
      <c r="Y598" s="89">
        <v>0</v>
      </c>
      <c r="Z598" s="21"/>
      <c r="AA598" s="89">
        <v>1200</v>
      </c>
      <c r="AB598" s="89">
        <v>600</v>
      </c>
      <c r="AC598" s="21"/>
      <c r="AD598" s="22">
        <v>600</v>
      </c>
      <c r="AE598" s="23">
        <v>0.5</v>
      </c>
      <c r="AF598" s="89">
        <v>600</v>
      </c>
      <c r="AG598" s="10">
        <v>0</v>
      </c>
      <c r="AH598" s="10">
        <v>0</v>
      </c>
      <c r="AI598" s="10">
        <v>0</v>
      </c>
      <c r="AJ598" s="10">
        <v>0</v>
      </c>
      <c r="AK598" s="10">
        <v>0</v>
      </c>
      <c r="AL598" s="10">
        <v>0</v>
      </c>
      <c r="AM598" s="10">
        <v>600</v>
      </c>
      <c r="AN598" s="10">
        <v>0</v>
      </c>
      <c r="AO598" s="10">
        <v>0</v>
      </c>
      <c r="AP598" s="10">
        <v>0</v>
      </c>
      <c r="AQ598" s="10">
        <v>0</v>
      </c>
      <c r="AR598" s="10">
        <v>0</v>
      </c>
      <c r="AS598" s="10">
        <v>600</v>
      </c>
      <c r="AT598" s="13">
        <f t="shared" si="20"/>
        <v>1200</v>
      </c>
      <c r="AU598" s="13">
        <f t="shared" si="21"/>
        <v>0</v>
      </c>
      <c r="AV598" s="68" t="str">
        <f>+IF(Tabla1[[#This Row],[NO CERT]]=0,"NO","SI")</f>
        <v>NO</v>
      </c>
      <c r="AZ598" t="s">
        <v>131</v>
      </c>
      <c r="BA598" t="s">
        <v>578</v>
      </c>
    </row>
    <row r="599" spans="1:53" x14ac:dyDescent="0.25">
      <c r="A599" s="15" t="s">
        <v>527</v>
      </c>
      <c r="B599" s="15" t="s">
        <v>318</v>
      </c>
      <c r="C599" s="16" t="s">
        <v>13</v>
      </c>
      <c r="D599" s="17" t="s">
        <v>661</v>
      </c>
      <c r="E599" s="18" t="s">
        <v>322</v>
      </c>
      <c r="F599" s="17" t="s">
        <v>323</v>
      </c>
      <c r="G599" s="17" t="s">
        <v>324</v>
      </c>
      <c r="H599" s="17" t="s">
        <v>489</v>
      </c>
      <c r="I599" s="18" t="s">
        <v>444</v>
      </c>
      <c r="J599" s="18" t="s">
        <v>440</v>
      </c>
      <c r="K599" s="18" t="s">
        <v>556</v>
      </c>
      <c r="L599" s="17" t="s">
        <v>501</v>
      </c>
      <c r="M599" s="17" t="s">
        <v>643</v>
      </c>
      <c r="N599" s="19" t="s">
        <v>131</v>
      </c>
      <c r="O599" s="18" t="s">
        <v>501</v>
      </c>
      <c r="P599" s="18" t="s">
        <v>651</v>
      </c>
      <c r="Q599" s="18" t="s">
        <v>660</v>
      </c>
      <c r="R599" s="20" t="s">
        <v>658</v>
      </c>
      <c r="S599" s="11" t="s">
        <v>659</v>
      </c>
      <c r="T599" s="87">
        <v>0</v>
      </c>
      <c r="U599" s="87">
        <v>104741</v>
      </c>
      <c r="V599" s="9"/>
      <c r="W599" s="88">
        <v>104133</v>
      </c>
      <c r="X599" s="23">
        <v>0.99419520531596983</v>
      </c>
      <c r="Y599" s="89">
        <v>608</v>
      </c>
      <c r="Z599" s="21"/>
      <c r="AA599" s="89">
        <v>104133</v>
      </c>
      <c r="AB599" s="89">
        <v>77947.58</v>
      </c>
      <c r="AC599" s="21"/>
      <c r="AD599" s="22">
        <v>69283.39</v>
      </c>
      <c r="AE599" s="23">
        <v>0.6614734440190565</v>
      </c>
      <c r="AF599" s="89">
        <v>34849.61</v>
      </c>
      <c r="AG599" s="10">
        <v>8664.19</v>
      </c>
      <c r="AH599" s="10">
        <v>8662.18</v>
      </c>
      <c r="AI599" s="10">
        <v>8664.19</v>
      </c>
      <c r="AJ599" s="10">
        <v>8657.41</v>
      </c>
      <c r="AK599" s="10">
        <v>8660.17</v>
      </c>
      <c r="AL599" s="10">
        <v>8647.1200000000008</v>
      </c>
      <c r="AM599" s="10">
        <v>8663.94</v>
      </c>
      <c r="AN599" s="10">
        <v>8664.19</v>
      </c>
      <c r="AO599" s="10">
        <v>0</v>
      </c>
      <c r="AP599" s="10">
        <v>8728.3799999999992</v>
      </c>
      <c r="AQ599" s="10">
        <v>8728.3799999999992</v>
      </c>
      <c r="AR599" s="10">
        <v>8728.3799999999992</v>
      </c>
      <c r="AS599" s="10">
        <v>9272.4699999999866</v>
      </c>
      <c r="AT599" s="13">
        <f t="shared" si="20"/>
        <v>104741</v>
      </c>
      <c r="AU599" s="13">
        <f t="shared" si="21"/>
        <v>0</v>
      </c>
      <c r="AV599" s="68" t="str">
        <f>+IF(Tabla1[[#This Row],[NO CERT]]=0,"NO","SI")</f>
        <v>SI</v>
      </c>
      <c r="AZ599" t="s">
        <v>131</v>
      </c>
      <c r="BA599" t="s">
        <v>658</v>
      </c>
    </row>
    <row r="600" spans="1:53" x14ac:dyDescent="0.25">
      <c r="A600" s="15" t="s">
        <v>527</v>
      </c>
      <c r="B600" s="15" t="s">
        <v>318</v>
      </c>
      <c r="C600" s="16" t="s">
        <v>13</v>
      </c>
      <c r="D600" s="17" t="s">
        <v>661</v>
      </c>
      <c r="E600" s="18" t="s">
        <v>322</v>
      </c>
      <c r="F600" s="17" t="s">
        <v>323</v>
      </c>
      <c r="G600" s="17" t="s">
        <v>324</v>
      </c>
      <c r="H600" s="17" t="s">
        <v>489</v>
      </c>
      <c r="I600" s="18" t="s">
        <v>444</v>
      </c>
      <c r="J600" s="18" t="s">
        <v>440</v>
      </c>
      <c r="K600" s="18" t="s">
        <v>556</v>
      </c>
      <c r="L600" s="17" t="s">
        <v>501</v>
      </c>
      <c r="M600" s="17" t="s">
        <v>643</v>
      </c>
      <c r="N600" s="19" t="s">
        <v>131</v>
      </c>
      <c r="O600" s="18" t="s">
        <v>501</v>
      </c>
      <c r="P600" s="18" t="s">
        <v>651</v>
      </c>
      <c r="Q600" s="18" t="s">
        <v>653</v>
      </c>
      <c r="R600" s="20" t="s">
        <v>577</v>
      </c>
      <c r="S600" s="11" t="s">
        <v>580</v>
      </c>
      <c r="T600" s="87">
        <v>103560</v>
      </c>
      <c r="U600" s="87">
        <v>0</v>
      </c>
      <c r="V600" s="9"/>
      <c r="W600" s="88">
        <v>0</v>
      </c>
      <c r="X600" s="23">
        <v>0</v>
      </c>
      <c r="Y600" s="89">
        <v>0</v>
      </c>
      <c r="Z600" s="21"/>
      <c r="AA600" s="89">
        <v>0</v>
      </c>
      <c r="AB600" s="89">
        <v>0</v>
      </c>
      <c r="AC600" s="21"/>
      <c r="AD600" s="22">
        <v>0</v>
      </c>
      <c r="AE600" s="23">
        <v>0</v>
      </c>
      <c r="AF600" s="89">
        <v>0</v>
      </c>
      <c r="AG600" s="10">
        <v>0</v>
      </c>
      <c r="AH600" s="10">
        <v>0</v>
      </c>
      <c r="AI600" s="10">
        <v>0</v>
      </c>
      <c r="AJ600" s="10">
        <v>0</v>
      </c>
      <c r="AK600" s="10">
        <v>0</v>
      </c>
      <c r="AL600" s="10">
        <v>0</v>
      </c>
      <c r="AM600" s="10">
        <v>0</v>
      </c>
      <c r="AN600" s="10">
        <v>0</v>
      </c>
      <c r="AO600" s="10">
        <v>0</v>
      </c>
      <c r="AP600" s="10">
        <v>0</v>
      </c>
      <c r="AQ600" s="10">
        <v>0</v>
      </c>
      <c r="AR600" s="10">
        <v>0</v>
      </c>
      <c r="AS600" s="10">
        <v>0</v>
      </c>
      <c r="AT600" s="13">
        <f t="shared" si="20"/>
        <v>0</v>
      </c>
      <c r="AU600" s="13">
        <f t="shared" si="21"/>
        <v>0</v>
      </c>
      <c r="AV600" s="68" t="str">
        <f>+IF(Tabla1[[#This Row],[NO CERT]]=0,"NO","SI")</f>
        <v>NO</v>
      </c>
      <c r="AZ600" t="s">
        <v>131</v>
      </c>
      <c r="BA600" t="s">
        <v>577</v>
      </c>
    </row>
    <row r="601" spans="1:53" x14ac:dyDescent="0.25">
      <c r="A601" s="15" t="s">
        <v>527</v>
      </c>
      <c r="B601" s="15" t="s">
        <v>318</v>
      </c>
      <c r="C601" s="16" t="s">
        <v>13</v>
      </c>
      <c r="D601" s="17" t="s">
        <v>661</v>
      </c>
      <c r="E601" s="18" t="s">
        <v>322</v>
      </c>
      <c r="F601" s="17" t="s">
        <v>323</v>
      </c>
      <c r="G601" s="17" t="s">
        <v>324</v>
      </c>
      <c r="H601" s="17" t="s">
        <v>489</v>
      </c>
      <c r="I601" s="18" t="s">
        <v>444</v>
      </c>
      <c r="J601" s="18" t="s">
        <v>440</v>
      </c>
      <c r="K601" s="18" t="s">
        <v>556</v>
      </c>
      <c r="L601" s="17" t="s">
        <v>501</v>
      </c>
      <c r="M601" s="17" t="s">
        <v>643</v>
      </c>
      <c r="N601" s="19" t="s">
        <v>131</v>
      </c>
      <c r="O601" s="18" t="s">
        <v>501</v>
      </c>
      <c r="P601" s="18" t="s">
        <v>651</v>
      </c>
      <c r="Q601" s="18" t="s">
        <v>654</v>
      </c>
      <c r="R601" s="20" t="s">
        <v>579</v>
      </c>
      <c r="S601" s="11" t="s">
        <v>582</v>
      </c>
      <c r="T601" s="87">
        <v>5160</v>
      </c>
      <c r="U601" s="87">
        <v>5160</v>
      </c>
      <c r="V601" s="9"/>
      <c r="W601" s="88">
        <v>5006</v>
      </c>
      <c r="X601" s="23">
        <v>0.97015503875968989</v>
      </c>
      <c r="Y601" s="89">
        <v>154</v>
      </c>
      <c r="Z601" s="21"/>
      <c r="AA601" s="89">
        <v>5006</v>
      </c>
      <c r="AB601" s="89">
        <v>3754.4399999999996</v>
      </c>
      <c r="AC601" s="21"/>
      <c r="AD601" s="22">
        <v>3337.2799999999997</v>
      </c>
      <c r="AE601" s="23">
        <v>0.64675968992248056</v>
      </c>
      <c r="AF601" s="89">
        <v>1668.7200000000003</v>
      </c>
      <c r="AG601" s="10">
        <v>417.16</v>
      </c>
      <c r="AH601" s="10">
        <v>417.16</v>
      </c>
      <c r="AI601" s="10">
        <v>417.16</v>
      </c>
      <c r="AJ601" s="10">
        <v>417.16</v>
      </c>
      <c r="AK601" s="10">
        <v>417.16</v>
      </c>
      <c r="AL601" s="10">
        <v>417.16</v>
      </c>
      <c r="AM601" s="10">
        <v>417.16</v>
      </c>
      <c r="AN601" s="10">
        <v>417.16</v>
      </c>
      <c r="AO601" s="10">
        <v>0</v>
      </c>
      <c r="AP601" s="10">
        <v>418</v>
      </c>
      <c r="AQ601" s="10">
        <v>418</v>
      </c>
      <c r="AR601" s="10">
        <v>418</v>
      </c>
      <c r="AS601" s="10">
        <v>568.72000000000025</v>
      </c>
      <c r="AT601" s="13">
        <f t="shared" si="20"/>
        <v>5160</v>
      </c>
      <c r="AU601" s="13">
        <f t="shared" si="21"/>
        <v>0</v>
      </c>
      <c r="AV601" s="68" t="str">
        <f>+IF(Tabla1[[#This Row],[NO CERT]]=0,"NO","SI")</f>
        <v>SI</v>
      </c>
      <c r="AZ601" t="s">
        <v>131</v>
      </c>
      <c r="BA601" t="s">
        <v>579</v>
      </c>
    </row>
    <row r="602" spans="1:53" x14ac:dyDescent="0.25">
      <c r="A602" s="15" t="s">
        <v>527</v>
      </c>
      <c r="B602" s="15" t="s">
        <v>318</v>
      </c>
      <c r="C602" s="16" t="s">
        <v>13</v>
      </c>
      <c r="D602" s="17" t="s">
        <v>661</v>
      </c>
      <c r="E602" s="18" t="s">
        <v>322</v>
      </c>
      <c r="F602" s="17" t="s">
        <v>323</v>
      </c>
      <c r="G602" s="17" t="s">
        <v>324</v>
      </c>
      <c r="H602" s="17" t="s">
        <v>489</v>
      </c>
      <c r="I602" s="18" t="s">
        <v>450</v>
      </c>
      <c r="J602" s="18" t="s">
        <v>445</v>
      </c>
      <c r="K602" s="18" t="s">
        <v>556</v>
      </c>
      <c r="L602" s="17" t="s">
        <v>501</v>
      </c>
      <c r="M602" s="17" t="s">
        <v>643</v>
      </c>
      <c r="N602" s="19" t="s">
        <v>131</v>
      </c>
      <c r="O602" s="18" t="s">
        <v>501</v>
      </c>
      <c r="P602" s="18" t="s">
        <v>485</v>
      </c>
      <c r="Q602" s="18" t="s">
        <v>655</v>
      </c>
      <c r="R602" s="20" t="s">
        <v>41</v>
      </c>
      <c r="S602" s="11" t="s">
        <v>657</v>
      </c>
      <c r="T602" s="87">
        <v>0</v>
      </c>
      <c r="U602" s="87">
        <v>36500</v>
      </c>
      <c r="V602" s="9"/>
      <c r="W602" s="88">
        <v>21500</v>
      </c>
      <c r="X602" s="23">
        <v>0.58904109589041098</v>
      </c>
      <c r="Y602" s="89">
        <v>15000</v>
      </c>
      <c r="Z602" s="21"/>
      <c r="AA602" s="89">
        <v>21500</v>
      </c>
      <c r="AB602" s="89">
        <v>21500</v>
      </c>
      <c r="AC602" s="21"/>
      <c r="AD602" s="22">
        <v>21500</v>
      </c>
      <c r="AE602" s="23">
        <v>0.58904109589041098</v>
      </c>
      <c r="AF602" s="89">
        <v>0</v>
      </c>
      <c r="AG602" s="10">
        <v>0</v>
      </c>
      <c r="AH602" s="10">
        <v>0</v>
      </c>
      <c r="AI602" s="10">
        <v>0</v>
      </c>
      <c r="AJ602" s="10">
        <v>0</v>
      </c>
      <c r="AK602" s="10">
        <v>0</v>
      </c>
      <c r="AL602" s="10">
        <v>0</v>
      </c>
      <c r="AM602" s="10">
        <v>6300</v>
      </c>
      <c r="AN602" s="10">
        <v>15200</v>
      </c>
      <c r="AO602" s="10">
        <v>0</v>
      </c>
      <c r="AP602" s="10">
        <v>0</v>
      </c>
      <c r="AQ602" s="10">
        <v>418</v>
      </c>
      <c r="AR602" s="10">
        <v>418</v>
      </c>
      <c r="AS602" s="10">
        <v>14164</v>
      </c>
      <c r="AT602" s="13">
        <f t="shared" si="20"/>
        <v>36500</v>
      </c>
      <c r="AU602" s="13">
        <f t="shared" si="21"/>
        <v>0</v>
      </c>
      <c r="AV602" s="68" t="str">
        <f>+IF(Tabla1[[#This Row],[NO CERT]]=0,"NO","SI")</f>
        <v>SI</v>
      </c>
      <c r="AZ602" t="s">
        <v>131</v>
      </c>
      <c r="BA602" t="s">
        <v>41</v>
      </c>
    </row>
    <row r="603" spans="1:53" x14ac:dyDescent="0.25">
      <c r="A603" s="15" t="s">
        <v>527</v>
      </c>
      <c r="B603" s="15" t="s">
        <v>318</v>
      </c>
      <c r="C603" s="16" t="s">
        <v>13</v>
      </c>
      <c r="D603" s="17" t="s">
        <v>661</v>
      </c>
      <c r="E603" s="18" t="s">
        <v>322</v>
      </c>
      <c r="F603" s="17" t="s">
        <v>323</v>
      </c>
      <c r="G603" s="17" t="s">
        <v>324</v>
      </c>
      <c r="H603" s="17" t="s">
        <v>490</v>
      </c>
      <c r="I603" s="18" t="s">
        <v>444</v>
      </c>
      <c r="J603" s="18" t="s">
        <v>440</v>
      </c>
      <c r="K603" s="18" t="s">
        <v>556</v>
      </c>
      <c r="L603" s="17" t="s">
        <v>505</v>
      </c>
      <c r="M603" s="17" t="s">
        <v>646</v>
      </c>
      <c r="N603" s="19" t="s">
        <v>132</v>
      </c>
      <c r="O603" s="18" t="s">
        <v>505</v>
      </c>
      <c r="P603" s="18" t="s">
        <v>651</v>
      </c>
      <c r="Q603" s="18" t="s">
        <v>652</v>
      </c>
      <c r="R603" s="20" t="s">
        <v>578</v>
      </c>
      <c r="S603" s="11" t="s">
        <v>581</v>
      </c>
      <c r="T603" s="87">
        <v>600</v>
      </c>
      <c r="U603" s="87">
        <v>600</v>
      </c>
      <c r="V603" s="9"/>
      <c r="W603" s="88">
        <v>600</v>
      </c>
      <c r="X603" s="23">
        <v>1</v>
      </c>
      <c r="Y603" s="89">
        <v>0</v>
      </c>
      <c r="Z603" s="21"/>
      <c r="AA603" s="89">
        <v>600</v>
      </c>
      <c r="AB603" s="89">
        <v>300</v>
      </c>
      <c r="AC603" s="21"/>
      <c r="AD603" s="22">
        <v>300</v>
      </c>
      <c r="AE603" s="23">
        <v>0.5</v>
      </c>
      <c r="AF603" s="89">
        <v>300</v>
      </c>
      <c r="AG603" s="10">
        <v>0</v>
      </c>
      <c r="AH603" s="10">
        <v>0</v>
      </c>
      <c r="AI603" s="10">
        <v>0</v>
      </c>
      <c r="AJ603" s="10">
        <v>0</v>
      </c>
      <c r="AK603" s="10">
        <v>0</v>
      </c>
      <c r="AL603" s="10">
        <v>0</v>
      </c>
      <c r="AM603" s="10">
        <v>300</v>
      </c>
      <c r="AN603" s="10">
        <v>0</v>
      </c>
      <c r="AO603" s="10">
        <v>0</v>
      </c>
      <c r="AP603" s="10">
        <v>0</v>
      </c>
      <c r="AQ603" s="10">
        <v>0</v>
      </c>
      <c r="AR603" s="10">
        <v>0</v>
      </c>
      <c r="AS603" s="10">
        <v>300</v>
      </c>
      <c r="AT603" s="13">
        <f t="shared" ref="AT603:AT608" si="22">+SUM(AG603:AS603)</f>
        <v>600</v>
      </c>
      <c r="AU603" s="13">
        <f t="shared" si="21"/>
        <v>0</v>
      </c>
      <c r="AV603" s="68" t="str">
        <f>+IF(Tabla1[[#This Row],[NO CERT]]=0,"NO","SI")</f>
        <v>NO</v>
      </c>
      <c r="AZ603" t="s">
        <v>132</v>
      </c>
      <c r="BA603" t="s">
        <v>578</v>
      </c>
    </row>
    <row r="604" spans="1:53" x14ac:dyDescent="0.25">
      <c r="A604" s="15" t="s">
        <v>527</v>
      </c>
      <c r="B604" s="15" t="s">
        <v>318</v>
      </c>
      <c r="C604" s="16" t="s">
        <v>13</v>
      </c>
      <c r="D604" s="17" t="s">
        <v>661</v>
      </c>
      <c r="E604" s="18" t="s">
        <v>322</v>
      </c>
      <c r="F604" s="17" t="s">
        <v>323</v>
      </c>
      <c r="G604" s="17" t="s">
        <v>324</v>
      </c>
      <c r="H604" s="17" t="s">
        <v>490</v>
      </c>
      <c r="I604" s="18" t="s">
        <v>444</v>
      </c>
      <c r="J604" s="18" t="s">
        <v>440</v>
      </c>
      <c r="K604" s="18" t="s">
        <v>556</v>
      </c>
      <c r="L604" s="17" t="s">
        <v>505</v>
      </c>
      <c r="M604" s="17" t="s">
        <v>646</v>
      </c>
      <c r="N604" s="19" t="s">
        <v>132</v>
      </c>
      <c r="O604" s="18" t="s">
        <v>505</v>
      </c>
      <c r="P604" s="18" t="s">
        <v>651</v>
      </c>
      <c r="Q604" s="18" t="s">
        <v>660</v>
      </c>
      <c r="R604" s="20" t="s">
        <v>658</v>
      </c>
      <c r="S604" s="11" t="s">
        <v>659</v>
      </c>
      <c r="T604" s="87">
        <v>0</v>
      </c>
      <c r="U604" s="87">
        <v>43371</v>
      </c>
      <c r="V604" s="9"/>
      <c r="W604" s="88">
        <v>43371</v>
      </c>
      <c r="X604" s="23">
        <v>1</v>
      </c>
      <c r="Y604" s="89">
        <v>0</v>
      </c>
      <c r="Z604" s="21"/>
      <c r="AA604" s="89">
        <v>43371</v>
      </c>
      <c r="AB604" s="89">
        <v>32527.709999999995</v>
      </c>
      <c r="AC604" s="21"/>
      <c r="AD604" s="22">
        <v>28913.519999999997</v>
      </c>
      <c r="AE604" s="23">
        <v>0.66665559936362995</v>
      </c>
      <c r="AF604" s="89">
        <v>14457.480000000003</v>
      </c>
      <c r="AG604" s="10">
        <v>3614.19</v>
      </c>
      <c r="AH604" s="10">
        <v>3614.19</v>
      </c>
      <c r="AI604" s="10">
        <v>3614.19</v>
      </c>
      <c r="AJ604" s="10">
        <v>3614.19</v>
      </c>
      <c r="AK604" s="10">
        <v>3614.19</v>
      </c>
      <c r="AL604" s="10">
        <v>3614.19</v>
      </c>
      <c r="AM604" s="10">
        <v>3614.19</v>
      </c>
      <c r="AN604" s="10">
        <v>3614.19</v>
      </c>
      <c r="AO604" s="10">
        <v>0</v>
      </c>
      <c r="AP604" s="10">
        <v>3614.19</v>
      </c>
      <c r="AQ604" s="10">
        <v>3614.19</v>
      </c>
      <c r="AR604" s="10">
        <v>3614.19</v>
      </c>
      <c r="AS604" s="10">
        <v>3614.9100000000035</v>
      </c>
      <c r="AT604" s="13">
        <f t="shared" si="22"/>
        <v>43371</v>
      </c>
      <c r="AU604" s="13">
        <f t="shared" si="21"/>
        <v>0</v>
      </c>
      <c r="AV604" s="68" t="str">
        <f>+IF(Tabla1[[#This Row],[NO CERT]]=0,"NO","SI")</f>
        <v>NO</v>
      </c>
      <c r="AZ604" t="s">
        <v>132</v>
      </c>
      <c r="BA604" t="s">
        <v>658</v>
      </c>
    </row>
    <row r="605" spans="1:53" x14ac:dyDescent="0.25">
      <c r="A605" s="15" t="s">
        <v>527</v>
      </c>
      <c r="B605" s="15" t="s">
        <v>318</v>
      </c>
      <c r="C605" s="16" t="s">
        <v>13</v>
      </c>
      <c r="D605" s="17" t="s">
        <v>661</v>
      </c>
      <c r="E605" s="18" t="s">
        <v>322</v>
      </c>
      <c r="F605" s="17" t="s">
        <v>323</v>
      </c>
      <c r="G605" s="17" t="s">
        <v>324</v>
      </c>
      <c r="H605" s="17" t="s">
        <v>490</v>
      </c>
      <c r="I605" s="18" t="s">
        <v>444</v>
      </c>
      <c r="J605" s="18" t="s">
        <v>440</v>
      </c>
      <c r="K605" s="18" t="s">
        <v>556</v>
      </c>
      <c r="L605" s="17" t="s">
        <v>505</v>
      </c>
      <c r="M605" s="17" t="s">
        <v>646</v>
      </c>
      <c r="N605" s="19" t="s">
        <v>132</v>
      </c>
      <c r="O605" s="18" t="s">
        <v>505</v>
      </c>
      <c r="P605" s="18" t="s">
        <v>651</v>
      </c>
      <c r="Q605" s="18" t="s">
        <v>653</v>
      </c>
      <c r="R605" s="20" t="s">
        <v>577</v>
      </c>
      <c r="S605" s="11" t="s">
        <v>580</v>
      </c>
      <c r="T605" s="87">
        <v>42780</v>
      </c>
      <c r="U605" s="87">
        <v>0</v>
      </c>
      <c r="V605" s="9"/>
      <c r="W605" s="88">
        <v>0</v>
      </c>
      <c r="X605" s="23">
        <v>0</v>
      </c>
      <c r="Y605" s="22">
        <v>0</v>
      </c>
      <c r="Z605" s="21"/>
      <c r="AA605" s="22">
        <v>0</v>
      </c>
      <c r="AB605" s="22">
        <v>0</v>
      </c>
      <c r="AC605" s="21"/>
      <c r="AD605" s="22">
        <v>0</v>
      </c>
      <c r="AE605" s="23">
        <v>0</v>
      </c>
      <c r="AF605" s="22">
        <v>0</v>
      </c>
      <c r="AG605" s="10">
        <v>0</v>
      </c>
      <c r="AH605" s="10">
        <v>0</v>
      </c>
      <c r="AI605" s="10">
        <v>0</v>
      </c>
      <c r="AJ605" s="10">
        <v>0</v>
      </c>
      <c r="AK605" s="10">
        <v>0</v>
      </c>
      <c r="AL605" s="10">
        <v>0</v>
      </c>
      <c r="AM605" s="10">
        <v>0</v>
      </c>
      <c r="AN605" s="10">
        <v>0</v>
      </c>
      <c r="AO605" s="10">
        <v>0</v>
      </c>
      <c r="AP605" s="10">
        <v>0</v>
      </c>
      <c r="AQ605" s="10">
        <v>0</v>
      </c>
      <c r="AR605" s="10">
        <v>0</v>
      </c>
      <c r="AS605" s="10">
        <v>0</v>
      </c>
      <c r="AT605" s="13">
        <f t="shared" si="22"/>
        <v>0</v>
      </c>
      <c r="AU605" s="13">
        <f t="shared" si="21"/>
        <v>0</v>
      </c>
      <c r="AV605" s="68" t="str">
        <f>+IF(Tabla1[[#This Row],[NO CERT]]=0,"NO","SI")</f>
        <v>NO</v>
      </c>
      <c r="AZ605" t="s">
        <v>132</v>
      </c>
      <c r="BA605" t="s">
        <v>577</v>
      </c>
    </row>
    <row r="606" spans="1:53" x14ac:dyDescent="0.25">
      <c r="A606" s="15" t="s">
        <v>527</v>
      </c>
      <c r="B606" s="15" t="s">
        <v>318</v>
      </c>
      <c r="C606" s="16" t="s">
        <v>13</v>
      </c>
      <c r="D606" s="17" t="s">
        <v>661</v>
      </c>
      <c r="E606" s="18" t="s">
        <v>322</v>
      </c>
      <c r="F606" s="17" t="s">
        <v>323</v>
      </c>
      <c r="G606" s="17" t="s">
        <v>324</v>
      </c>
      <c r="H606" s="17" t="s">
        <v>490</v>
      </c>
      <c r="I606" s="18" t="s">
        <v>444</v>
      </c>
      <c r="J606" s="18" t="s">
        <v>440</v>
      </c>
      <c r="K606" s="18" t="s">
        <v>556</v>
      </c>
      <c r="L606" s="17" t="s">
        <v>505</v>
      </c>
      <c r="M606" s="17" t="s">
        <v>646</v>
      </c>
      <c r="N606" s="19" t="s">
        <v>132</v>
      </c>
      <c r="O606" s="18" t="s">
        <v>505</v>
      </c>
      <c r="P606" s="18" t="s">
        <v>651</v>
      </c>
      <c r="Q606" s="18" t="s">
        <v>654</v>
      </c>
      <c r="R606" s="20" t="s">
        <v>579</v>
      </c>
      <c r="S606" s="11" t="s">
        <v>582</v>
      </c>
      <c r="T606" s="87">
        <v>2580</v>
      </c>
      <c r="U606" s="87">
        <v>2580</v>
      </c>
      <c r="V606" s="9"/>
      <c r="W606" s="88">
        <v>2503</v>
      </c>
      <c r="X606" s="23">
        <v>0.97015503875968989</v>
      </c>
      <c r="Y606" s="89">
        <v>77</v>
      </c>
      <c r="Z606" s="21"/>
      <c r="AA606" s="89">
        <v>2503</v>
      </c>
      <c r="AB606" s="89">
        <v>1877.2199999999998</v>
      </c>
      <c r="AC606" s="21"/>
      <c r="AD606" s="22">
        <v>1668.6399999999999</v>
      </c>
      <c r="AE606" s="23">
        <v>0.64675968992248056</v>
      </c>
      <c r="AF606" s="89">
        <v>834.36000000000013</v>
      </c>
      <c r="AG606" s="10">
        <v>208.58</v>
      </c>
      <c r="AH606" s="10">
        <v>208.58</v>
      </c>
      <c r="AI606" s="10">
        <v>208.58</v>
      </c>
      <c r="AJ606" s="10">
        <v>208.58</v>
      </c>
      <c r="AK606" s="10">
        <v>208.58</v>
      </c>
      <c r="AL606" s="10">
        <v>208.58</v>
      </c>
      <c r="AM606" s="10">
        <v>208.58</v>
      </c>
      <c r="AN606" s="10">
        <v>208.58</v>
      </c>
      <c r="AO606" s="10">
        <v>0</v>
      </c>
      <c r="AP606" s="10">
        <v>209</v>
      </c>
      <c r="AQ606" s="10">
        <v>209</v>
      </c>
      <c r="AR606" s="10">
        <v>209</v>
      </c>
      <c r="AS606" s="10">
        <v>284.36000000000013</v>
      </c>
      <c r="AT606" s="13">
        <f t="shared" si="22"/>
        <v>2580</v>
      </c>
      <c r="AU606" s="13">
        <f t="shared" si="21"/>
        <v>0</v>
      </c>
      <c r="AV606" s="68" t="str">
        <f>+IF(Tabla1[[#This Row],[NO CERT]]=0,"NO","SI")</f>
        <v>SI</v>
      </c>
      <c r="AZ606" t="s">
        <v>132</v>
      </c>
      <c r="BA606" t="s">
        <v>579</v>
      </c>
    </row>
    <row r="607" spans="1:53" x14ac:dyDescent="0.25">
      <c r="A607" s="15" t="s">
        <v>527</v>
      </c>
      <c r="B607" s="15" t="s">
        <v>318</v>
      </c>
      <c r="C607" s="16" t="s">
        <v>13</v>
      </c>
      <c r="D607" s="17" t="s">
        <v>661</v>
      </c>
      <c r="E607" s="18" t="s">
        <v>322</v>
      </c>
      <c r="F607" s="17" t="s">
        <v>323</v>
      </c>
      <c r="G607" s="17" t="s">
        <v>324</v>
      </c>
      <c r="H607" s="17" t="s">
        <v>490</v>
      </c>
      <c r="I607" s="18" t="s">
        <v>450</v>
      </c>
      <c r="J607" s="18" t="s">
        <v>445</v>
      </c>
      <c r="K607" s="18" t="s">
        <v>556</v>
      </c>
      <c r="L607" s="17" t="s">
        <v>505</v>
      </c>
      <c r="M607" s="17" t="s">
        <v>646</v>
      </c>
      <c r="N607" s="19" t="s">
        <v>132</v>
      </c>
      <c r="O607" s="18" t="s">
        <v>505</v>
      </c>
      <c r="P607" s="18" t="s">
        <v>485</v>
      </c>
      <c r="Q607" s="18" t="s">
        <v>655</v>
      </c>
      <c r="R607" s="20" t="s">
        <v>41</v>
      </c>
      <c r="S607" s="11" t="s">
        <v>657</v>
      </c>
      <c r="T607" s="87">
        <v>0</v>
      </c>
      <c r="U607" s="87">
        <v>51700</v>
      </c>
      <c r="V607" s="9"/>
      <c r="W607" s="88">
        <v>51700</v>
      </c>
      <c r="X607" s="23">
        <v>1</v>
      </c>
      <c r="Y607" s="89">
        <v>0</v>
      </c>
      <c r="Z607" s="21"/>
      <c r="AA607" s="89">
        <v>51700</v>
      </c>
      <c r="AB607" s="89">
        <v>51700</v>
      </c>
      <c r="AC607" s="21"/>
      <c r="AD607" s="22">
        <v>51700</v>
      </c>
      <c r="AE607" s="23">
        <v>1</v>
      </c>
      <c r="AF607" s="89">
        <v>0</v>
      </c>
      <c r="AG607" s="10">
        <v>0</v>
      </c>
      <c r="AH607" s="10">
        <v>0</v>
      </c>
      <c r="AI607" s="10">
        <v>0</v>
      </c>
      <c r="AJ607" s="10">
        <v>0</v>
      </c>
      <c r="AK607" s="10">
        <v>13500</v>
      </c>
      <c r="AL607" s="10">
        <v>22500</v>
      </c>
      <c r="AM607" s="10">
        <v>4500</v>
      </c>
      <c r="AN607" s="10">
        <v>11200</v>
      </c>
      <c r="AO607" s="10">
        <v>0</v>
      </c>
      <c r="AP607" s="10">
        <v>0</v>
      </c>
      <c r="AQ607" s="10">
        <v>0</v>
      </c>
      <c r="AR607" s="10">
        <v>0</v>
      </c>
      <c r="AS607" s="10">
        <v>0</v>
      </c>
      <c r="AT607" s="13">
        <f t="shared" si="22"/>
        <v>51700</v>
      </c>
      <c r="AU607" s="13">
        <f t="shared" si="21"/>
        <v>0</v>
      </c>
      <c r="AV607" s="68" t="str">
        <f>+IF(Tabla1[[#This Row],[NO CERT]]=0,"NO","SI")</f>
        <v>NO</v>
      </c>
      <c r="AZ607" t="s">
        <v>132</v>
      </c>
      <c r="BA607" t="s">
        <v>41</v>
      </c>
    </row>
    <row r="608" spans="1:53" x14ac:dyDescent="0.25">
      <c r="A608" s="15" t="s">
        <v>527</v>
      </c>
      <c r="B608" s="15" t="s">
        <v>318</v>
      </c>
      <c r="C608" s="16" t="s">
        <v>13</v>
      </c>
      <c r="D608" s="17" t="s">
        <v>661</v>
      </c>
      <c r="E608" s="18" t="s">
        <v>322</v>
      </c>
      <c r="F608" s="17" t="s">
        <v>323</v>
      </c>
      <c r="G608" s="17" t="s">
        <v>324</v>
      </c>
      <c r="H608" s="17" t="s">
        <v>490</v>
      </c>
      <c r="I608" s="18" t="s">
        <v>444</v>
      </c>
      <c r="J608" s="18" t="s">
        <v>440</v>
      </c>
      <c r="K608" s="18" t="s">
        <v>556</v>
      </c>
      <c r="L608" s="17" t="s">
        <v>502</v>
      </c>
      <c r="M608" s="17" t="s">
        <v>649</v>
      </c>
      <c r="N608" s="19" t="s">
        <v>133</v>
      </c>
      <c r="O608" s="18" t="s">
        <v>502</v>
      </c>
      <c r="P608" s="18" t="s">
        <v>651</v>
      </c>
      <c r="Q608" s="18" t="s">
        <v>652</v>
      </c>
      <c r="R608" s="20" t="s">
        <v>578</v>
      </c>
      <c r="S608" s="11" t="s">
        <v>581</v>
      </c>
      <c r="T608" s="87">
        <v>600</v>
      </c>
      <c r="U608" s="87">
        <v>600</v>
      </c>
      <c r="V608" s="9"/>
      <c r="W608" s="88">
        <v>600</v>
      </c>
      <c r="X608" s="23">
        <v>1</v>
      </c>
      <c r="Y608" s="22">
        <v>0</v>
      </c>
      <c r="Z608" s="21"/>
      <c r="AA608" s="22">
        <v>600</v>
      </c>
      <c r="AB608" s="22">
        <v>300</v>
      </c>
      <c r="AC608" s="21"/>
      <c r="AD608" s="22">
        <v>300</v>
      </c>
      <c r="AE608" s="23">
        <v>0.5</v>
      </c>
      <c r="AF608" s="22">
        <v>300</v>
      </c>
      <c r="AG608" s="10">
        <v>0</v>
      </c>
      <c r="AH608" s="10">
        <v>0</v>
      </c>
      <c r="AI608" s="10">
        <v>0</v>
      </c>
      <c r="AJ608" s="10">
        <v>0</v>
      </c>
      <c r="AK608" s="10">
        <v>0</v>
      </c>
      <c r="AL608" s="10">
        <v>0</v>
      </c>
      <c r="AM608" s="10">
        <v>300</v>
      </c>
      <c r="AN608" s="10">
        <v>0</v>
      </c>
      <c r="AO608" s="10">
        <v>0</v>
      </c>
      <c r="AP608" s="10">
        <v>0</v>
      </c>
      <c r="AQ608" s="10">
        <v>0</v>
      </c>
      <c r="AR608" s="10">
        <v>0</v>
      </c>
      <c r="AS608" s="10">
        <v>300</v>
      </c>
      <c r="AT608" s="13">
        <f t="shared" si="22"/>
        <v>600</v>
      </c>
      <c r="AU608" s="13">
        <f t="shared" si="21"/>
        <v>0</v>
      </c>
      <c r="AV608" s="68" t="str">
        <f>+IF(Tabla1[[#This Row],[NO CERT]]=0,"NO","SI")</f>
        <v>NO</v>
      </c>
      <c r="AZ608" t="s">
        <v>133</v>
      </c>
      <c r="BA608" t="s">
        <v>578</v>
      </c>
    </row>
    <row r="609" spans="1:53" x14ac:dyDescent="0.25">
      <c r="A609" s="15" t="s">
        <v>527</v>
      </c>
      <c r="B609" s="15" t="s">
        <v>318</v>
      </c>
      <c r="C609" s="16" t="s">
        <v>13</v>
      </c>
      <c r="D609" s="17" t="s">
        <v>661</v>
      </c>
      <c r="E609" s="18" t="s">
        <v>322</v>
      </c>
      <c r="F609" s="17" t="s">
        <v>323</v>
      </c>
      <c r="G609" s="17" t="s">
        <v>324</v>
      </c>
      <c r="H609" s="17" t="s">
        <v>490</v>
      </c>
      <c r="I609" s="18" t="s">
        <v>444</v>
      </c>
      <c r="J609" s="18" t="s">
        <v>440</v>
      </c>
      <c r="K609" s="18" t="s">
        <v>556</v>
      </c>
      <c r="L609" s="17" t="s">
        <v>502</v>
      </c>
      <c r="M609" s="17" t="s">
        <v>649</v>
      </c>
      <c r="N609" s="19" t="s">
        <v>133</v>
      </c>
      <c r="O609" s="18" t="s">
        <v>502</v>
      </c>
      <c r="P609" s="18" t="s">
        <v>651</v>
      </c>
      <c r="Q609" s="18" t="s">
        <v>660</v>
      </c>
      <c r="R609" s="20" t="s">
        <v>658</v>
      </c>
      <c r="S609" s="11" t="s">
        <v>659</v>
      </c>
      <c r="T609" s="87">
        <v>0</v>
      </c>
      <c r="U609" s="87">
        <v>43371</v>
      </c>
      <c r="V609" s="9"/>
      <c r="W609" s="88">
        <v>43371</v>
      </c>
      <c r="X609" s="23">
        <v>1</v>
      </c>
      <c r="Y609" s="89">
        <v>0</v>
      </c>
      <c r="Z609" s="21"/>
      <c r="AA609" s="89">
        <v>43371</v>
      </c>
      <c r="AB609" s="89">
        <v>32526.709999999995</v>
      </c>
      <c r="AC609" s="21"/>
      <c r="AD609" s="22">
        <v>28913.269999999997</v>
      </c>
      <c r="AE609" s="23">
        <v>0.66664983514329845</v>
      </c>
      <c r="AF609" s="89">
        <v>14457.730000000003</v>
      </c>
      <c r="AG609" s="10">
        <v>3614.19</v>
      </c>
      <c r="AH609" s="10">
        <v>3614.19</v>
      </c>
      <c r="AI609" s="10">
        <v>3613.94</v>
      </c>
      <c r="AJ609" s="10">
        <v>3614.19</v>
      </c>
      <c r="AK609" s="10">
        <v>3614.19</v>
      </c>
      <c r="AL609" s="10">
        <v>3614.19</v>
      </c>
      <c r="AM609" s="10">
        <v>3614.19</v>
      </c>
      <c r="AN609" s="10">
        <v>3614.19</v>
      </c>
      <c r="AO609" s="10">
        <v>0</v>
      </c>
      <c r="AP609" s="10">
        <v>3614.19</v>
      </c>
      <c r="AQ609" s="10">
        <v>3614.19</v>
      </c>
      <c r="AR609" s="10">
        <v>3614.19</v>
      </c>
      <c r="AS609" s="10">
        <v>3615.1600000000035</v>
      </c>
      <c r="AT609" s="13">
        <f t="shared" ref="AT609:AT623" si="23">+SUM(AG609:AS609)</f>
        <v>43371</v>
      </c>
      <c r="AU609" s="13">
        <f t="shared" si="21"/>
        <v>0</v>
      </c>
      <c r="AV609" s="68" t="str">
        <f>+IF(Tabla1[[#This Row],[NO CERT]]=0,"NO","SI")</f>
        <v>NO</v>
      </c>
      <c r="AZ609" t="s">
        <v>133</v>
      </c>
      <c r="BA609" t="s">
        <v>658</v>
      </c>
    </row>
    <row r="610" spans="1:53" x14ac:dyDescent="0.25">
      <c r="A610" s="15" t="s">
        <v>527</v>
      </c>
      <c r="B610" s="15" t="s">
        <v>318</v>
      </c>
      <c r="C610" s="16" t="s">
        <v>13</v>
      </c>
      <c r="D610" s="17" t="s">
        <v>661</v>
      </c>
      <c r="E610" s="18" t="s">
        <v>322</v>
      </c>
      <c r="F610" s="17" t="s">
        <v>323</v>
      </c>
      <c r="G610" s="17" t="s">
        <v>324</v>
      </c>
      <c r="H610" s="17" t="s">
        <v>490</v>
      </c>
      <c r="I610" s="18" t="s">
        <v>444</v>
      </c>
      <c r="J610" s="18" t="s">
        <v>440</v>
      </c>
      <c r="K610" s="18" t="s">
        <v>556</v>
      </c>
      <c r="L610" s="17" t="s">
        <v>502</v>
      </c>
      <c r="M610" s="17" t="s">
        <v>649</v>
      </c>
      <c r="N610" s="19" t="s">
        <v>133</v>
      </c>
      <c r="O610" s="18" t="s">
        <v>502</v>
      </c>
      <c r="P610" s="18" t="s">
        <v>651</v>
      </c>
      <c r="Q610" s="18" t="s">
        <v>653</v>
      </c>
      <c r="R610" s="20" t="s">
        <v>577</v>
      </c>
      <c r="S610" s="11" t="s">
        <v>580</v>
      </c>
      <c r="T610" s="87">
        <v>42780</v>
      </c>
      <c r="U610" s="87">
        <v>0</v>
      </c>
      <c r="V610" s="9"/>
      <c r="W610" s="88">
        <v>0</v>
      </c>
      <c r="X610" s="23">
        <v>0</v>
      </c>
      <c r="Y610" s="89">
        <v>0</v>
      </c>
      <c r="Z610" s="21"/>
      <c r="AA610" s="89">
        <v>0</v>
      </c>
      <c r="AB610" s="89">
        <v>0</v>
      </c>
      <c r="AC610" s="21"/>
      <c r="AD610" s="22">
        <v>0</v>
      </c>
      <c r="AE610" s="23">
        <v>0</v>
      </c>
      <c r="AF610" s="89">
        <v>0</v>
      </c>
      <c r="AG610" s="10">
        <v>0</v>
      </c>
      <c r="AH610" s="10">
        <v>0</v>
      </c>
      <c r="AI610" s="10">
        <v>0</v>
      </c>
      <c r="AJ610" s="10">
        <v>0</v>
      </c>
      <c r="AK610" s="10">
        <v>0</v>
      </c>
      <c r="AL610" s="10">
        <v>0</v>
      </c>
      <c r="AM610" s="10">
        <v>0</v>
      </c>
      <c r="AN610" s="10">
        <v>0</v>
      </c>
      <c r="AO610" s="10">
        <v>0</v>
      </c>
      <c r="AP610" s="10">
        <v>0</v>
      </c>
      <c r="AQ610" s="10">
        <v>0</v>
      </c>
      <c r="AR610" s="10">
        <v>0</v>
      </c>
      <c r="AS610" s="10">
        <v>0</v>
      </c>
      <c r="AT610" s="13">
        <f t="shared" si="23"/>
        <v>0</v>
      </c>
      <c r="AU610" s="13">
        <f t="shared" si="21"/>
        <v>0</v>
      </c>
      <c r="AV610" s="68" t="str">
        <f>+IF(Tabla1[[#This Row],[NO CERT]]=0,"NO","SI")</f>
        <v>NO</v>
      </c>
      <c r="AZ610" t="s">
        <v>133</v>
      </c>
      <c r="BA610" t="s">
        <v>577</v>
      </c>
    </row>
    <row r="611" spans="1:53" x14ac:dyDescent="0.25">
      <c r="A611" s="15" t="s">
        <v>527</v>
      </c>
      <c r="B611" s="15" t="s">
        <v>318</v>
      </c>
      <c r="C611" s="16" t="s">
        <v>13</v>
      </c>
      <c r="D611" s="17" t="s">
        <v>661</v>
      </c>
      <c r="E611" s="18" t="s">
        <v>322</v>
      </c>
      <c r="F611" s="17" t="s">
        <v>323</v>
      </c>
      <c r="G611" s="17" t="s">
        <v>324</v>
      </c>
      <c r="H611" s="17" t="s">
        <v>490</v>
      </c>
      <c r="I611" s="18" t="s">
        <v>444</v>
      </c>
      <c r="J611" s="18" t="s">
        <v>440</v>
      </c>
      <c r="K611" s="18" t="s">
        <v>556</v>
      </c>
      <c r="L611" s="17" t="s">
        <v>502</v>
      </c>
      <c r="M611" s="17" t="s">
        <v>649</v>
      </c>
      <c r="N611" s="19" t="s">
        <v>133</v>
      </c>
      <c r="O611" s="18" t="s">
        <v>502</v>
      </c>
      <c r="P611" s="18" t="s">
        <v>651</v>
      </c>
      <c r="Q611" s="18" t="s">
        <v>654</v>
      </c>
      <c r="R611" s="20" t="s">
        <v>579</v>
      </c>
      <c r="S611" s="11" t="s">
        <v>582</v>
      </c>
      <c r="T611" s="87">
        <v>2580</v>
      </c>
      <c r="U611" s="87">
        <v>2580</v>
      </c>
      <c r="V611" s="9"/>
      <c r="W611" s="88">
        <v>2503</v>
      </c>
      <c r="X611" s="23">
        <v>0.97015503875968989</v>
      </c>
      <c r="Y611" s="89">
        <v>77</v>
      </c>
      <c r="Z611" s="21"/>
      <c r="AA611" s="89">
        <v>2503</v>
      </c>
      <c r="AB611" s="89">
        <v>1877.2199999999998</v>
      </c>
      <c r="AC611" s="21"/>
      <c r="AD611" s="22">
        <v>1668.6399999999999</v>
      </c>
      <c r="AE611" s="23">
        <v>0.64675968992248056</v>
      </c>
      <c r="AF611" s="89">
        <v>834.36000000000013</v>
      </c>
      <c r="AG611" s="10">
        <v>208.58</v>
      </c>
      <c r="AH611" s="10">
        <v>208.58</v>
      </c>
      <c r="AI611" s="10">
        <v>208.58</v>
      </c>
      <c r="AJ611" s="10">
        <v>208.58</v>
      </c>
      <c r="AK611" s="10">
        <v>208.58</v>
      </c>
      <c r="AL611" s="10">
        <v>208.58</v>
      </c>
      <c r="AM611" s="10">
        <v>208.58</v>
      </c>
      <c r="AN611" s="10">
        <v>208.58</v>
      </c>
      <c r="AO611" s="10">
        <v>0</v>
      </c>
      <c r="AP611" s="10">
        <v>209</v>
      </c>
      <c r="AQ611" s="10">
        <v>209</v>
      </c>
      <c r="AR611" s="10">
        <v>209</v>
      </c>
      <c r="AS611" s="10">
        <v>284.36000000000013</v>
      </c>
      <c r="AT611" s="13">
        <f t="shared" si="23"/>
        <v>2580</v>
      </c>
      <c r="AU611" s="13">
        <f t="shared" si="21"/>
        <v>0</v>
      </c>
      <c r="AV611" s="68" t="str">
        <f>+IF(Tabla1[[#This Row],[NO CERT]]=0,"NO","SI")</f>
        <v>SI</v>
      </c>
      <c r="AZ611" t="s">
        <v>133</v>
      </c>
      <c r="BA611" t="s">
        <v>579</v>
      </c>
    </row>
    <row r="612" spans="1:53" x14ac:dyDescent="0.25">
      <c r="A612" s="15" t="s">
        <v>527</v>
      </c>
      <c r="B612" s="15" t="s">
        <v>318</v>
      </c>
      <c r="C612" s="16" t="s">
        <v>13</v>
      </c>
      <c r="D612" s="17" t="s">
        <v>661</v>
      </c>
      <c r="E612" s="18" t="s">
        <v>322</v>
      </c>
      <c r="F612" s="17" t="s">
        <v>323</v>
      </c>
      <c r="G612" s="17" t="s">
        <v>324</v>
      </c>
      <c r="H612" s="17" t="s">
        <v>490</v>
      </c>
      <c r="I612" s="18" t="s">
        <v>450</v>
      </c>
      <c r="J612" s="18" t="s">
        <v>445</v>
      </c>
      <c r="K612" s="18" t="s">
        <v>556</v>
      </c>
      <c r="L612" s="17" t="s">
        <v>502</v>
      </c>
      <c r="M612" s="17" t="s">
        <v>649</v>
      </c>
      <c r="N612" s="19" t="s">
        <v>133</v>
      </c>
      <c r="O612" s="18" t="s">
        <v>502</v>
      </c>
      <c r="P612" s="18" t="s">
        <v>485</v>
      </c>
      <c r="Q612" s="18" t="s">
        <v>655</v>
      </c>
      <c r="R612" s="20" t="s">
        <v>41</v>
      </c>
      <c r="S612" s="11" t="s">
        <v>657</v>
      </c>
      <c r="T612" s="87">
        <v>0</v>
      </c>
      <c r="U612" s="87">
        <v>63200</v>
      </c>
      <c r="V612" s="9"/>
      <c r="W612" s="88">
        <v>43200</v>
      </c>
      <c r="X612" s="23">
        <v>0.68354430379746833</v>
      </c>
      <c r="Y612" s="89">
        <v>20000</v>
      </c>
      <c r="Z612" s="21"/>
      <c r="AA612" s="89">
        <v>43200</v>
      </c>
      <c r="AB612" s="89">
        <v>43200</v>
      </c>
      <c r="AC612" s="21"/>
      <c r="AD612" s="22">
        <v>38200</v>
      </c>
      <c r="AE612" s="23">
        <v>0.60443037974683544</v>
      </c>
      <c r="AF612" s="89">
        <v>5000</v>
      </c>
      <c r="AG612" s="10">
        <v>0</v>
      </c>
      <c r="AH612" s="10">
        <v>0</v>
      </c>
      <c r="AI612" s="10">
        <v>0</v>
      </c>
      <c r="AJ612" s="10">
        <v>5000</v>
      </c>
      <c r="AK612" s="10">
        <v>14000</v>
      </c>
      <c r="AL612" s="10">
        <v>6800</v>
      </c>
      <c r="AM612" s="10">
        <v>0</v>
      </c>
      <c r="AN612" s="10">
        <v>7400</v>
      </c>
      <c r="AO612" s="10">
        <v>5000</v>
      </c>
      <c r="AP612" s="10">
        <v>3200</v>
      </c>
      <c r="AQ612" s="10">
        <v>21800</v>
      </c>
      <c r="AR612" s="10">
        <v>0</v>
      </c>
      <c r="AS612" s="10">
        <v>0</v>
      </c>
      <c r="AT612" s="13">
        <f t="shared" si="23"/>
        <v>63200</v>
      </c>
      <c r="AU612" s="13">
        <f t="shared" si="21"/>
        <v>0</v>
      </c>
      <c r="AV612" s="68" t="str">
        <f>+IF(Tabla1[[#This Row],[NO CERT]]=0,"NO","SI")</f>
        <v>SI</v>
      </c>
      <c r="AZ612" t="s">
        <v>133</v>
      </c>
      <c r="BA612" t="s">
        <v>41</v>
      </c>
    </row>
    <row r="613" spans="1:53" x14ac:dyDescent="0.25">
      <c r="A613" s="15" t="s">
        <v>317</v>
      </c>
      <c r="B613" s="15" t="s">
        <v>318</v>
      </c>
      <c r="C613" s="16" t="s">
        <v>13</v>
      </c>
      <c r="D613" s="17" t="s">
        <v>661</v>
      </c>
      <c r="E613" s="18" t="s">
        <v>322</v>
      </c>
      <c r="F613" s="17" t="s">
        <v>325</v>
      </c>
      <c r="G613" s="17" t="s">
        <v>326</v>
      </c>
      <c r="H613" s="17" t="s">
        <v>490</v>
      </c>
      <c r="I613" s="18" t="s">
        <v>444</v>
      </c>
      <c r="J613" s="18" t="s">
        <v>440</v>
      </c>
      <c r="K613" s="18" t="s">
        <v>556</v>
      </c>
      <c r="L613" s="17" t="s">
        <v>493</v>
      </c>
      <c r="M613" s="17" t="s">
        <v>606</v>
      </c>
      <c r="N613" s="19" t="s">
        <v>134</v>
      </c>
      <c r="O613" s="18" t="s">
        <v>493</v>
      </c>
      <c r="P613" s="18" t="s">
        <v>651</v>
      </c>
      <c r="Q613" s="18" t="s">
        <v>652</v>
      </c>
      <c r="R613" s="20" t="s">
        <v>578</v>
      </c>
      <c r="S613" s="11" t="s">
        <v>581</v>
      </c>
      <c r="T613" s="87">
        <v>1200</v>
      </c>
      <c r="U613" s="87">
        <v>1200</v>
      </c>
      <c r="V613" s="9"/>
      <c r="W613" s="88">
        <v>1200</v>
      </c>
      <c r="X613" s="23">
        <v>1</v>
      </c>
      <c r="Y613" s="89">
        <v>0</v>
      </c>
      <c r="Z613" s="21"/>
      <c r="AA613" s="89">
        <v>1200</v>
      </c>
      <c r="AB613" s="89">
        <v>600</v>
      </c>
      <c r="AC613" s="21"/>
      <c r="AD613" s="22">
        <v>600</v>
      </c>
      <c r="AE613" s="23">
        <v>0.5</v>
      </c>
      <c r="AF613" s="89">
        <v>600</v>
      </c>
      <c r="AG613" s="10">
        <v>0</v>
      </c>
      <c r="AH613" s="10">
        <v>0</v>
      </c>
      <c r="AI613" s="10">
        <v>0</v>
      </c>
      <c r="AJ613" s="10">
        <v>0</v>
      </c>
      <c r="AK613" s="10">
        <v>0</v>
      </c>
      <c r="AL613" s="10">
        <v>0</v>
      </c>
      <c r="AM613" s="10">
        <v>600</v>
      </c>
      <c r="AN613" s="10">
        <v>0</v>
      </c>
      <c r="AO613" s="10">
        <v>0</v>
      </c>
      <c r="AP613" s="10">
        <v>0</v>
      </c>
      <c r="AQ613" s="10">
        <v>0</v>
      </c>
      <c r="AR613" s="10">
        <v>0</v>
      </c>
      <c r="AS613" s="10">
        <v>600</v>
      </c>
      <c r="AT613" s="13">
        <f t="shared" si="23"/>
        <v>1200</v>
      </c>
      <c r="AU613" s="13">
        <f t="shared" si="21"/>
        <v>0</v>
      </c>
      <c r="AV613" s="68" t="str">
        <f>+IF(Tabla1[[#This Row],[NO CERT]]=0,"NO","SI")</f>
        <v>NO</v>
      </c>
      <c r="AZ613" t="s">
        <v>134</v>
      </c>
      <c r="BA613" t="s">
        <v>578</v>
      </c>
    </row>
    <row r="614" spans="1:53" x14ac:dyDescent="0.25">
      <c r="A614" s="15" t="s">
        <v>317</v>
      </c>
      <c r="B614" s="15" t="s">
        <v>318</v>
      </c>
      <c r="C614" s="16" t="s">
        <v>13</v>
      </c>
      <c r="D614" s="17" t="s">
        <v>661</v>
      </c>
      <c r="E614" s="18" t="s">
        <v>322</v>
      </c>
      <c r="F614" s="17" t="s">
        <v>325</v>
      </c>
      <c r="G614" s="17" t="s">
        <v>326</v>
      </c>
      <c r="H614" s="17" t="s">
        <v>490</v>
      </c>
      <c r="I614" s="18" t="s">
        <v>444</v>
      </c>
      <c r="J614" s="18" t="s">
        <v>440</v>
      </c>
      <c r="K614" s="18" t="s">
        <v>556</v>
      </c>
      <c r="L614" s="17" t="s">
        <v>493</v>
      </c>
      <c r="M614" s="17" t="s">
        <v>606</v>
      </c>
      <c r="N614" s="19" t="s">
        <v>134</v>
      </c>
      <c r="O614" s="18" t="s">
        <v>493</v>
      </c>
      <c r="P614" s="18" t="s">
        <v>651</v>
      </c>
      <c r="Q614" s="18" t="s">
        <v>660</v>
      </c>
      <c r="R614" s="20" t="s">
        <v>658</v>
      </c>
      <c r="S614" s="11" t="s">
        <v>659</v>
      </c>
      <c r="T614" s="87">
        <v>0</v>
      </c>
      <c r="U614" s="87">
        <v>128829</v>
      </c>
      <c r="V614" s="9"/>
      <c r="W614" s="88">
        <v>128829</v>
      </c>
      <c r="X614" s="23">
        <v>1</v>
      </c>
      <c r="Y614" s="89">
        <v>0</v>
      </c>
      <c r="Z614" s="21"/>
      <c r="AA614" s="89">
        <v>128829</v>
      </c>
      <c r="AB614" s="89">
        <v>96643.520000000004</v>
      </c>
      <c r="AC614" s="21"/>
      <c r="AD614" s="22">
        <v>85915.14</v>
      </c>
      <c r="AE614" s="23">
        <v>0.66689285797452436</v>
      </c>
      <c r="AF614" s="89">
        <v>42913.86</v>
      </c>
      <c r="AG614" s="10">
        <v>10816.48</v>
      </c>
      <c r="AH614" s="10">
        <v>10728.38</v>
      </c>
      <c r="AI614" s="10">
        <v>10728.38</v>
      </c>
      <c r="AJ614" s="10">
        <v>10728.38</v>
      </c>
      <c r="AK614" s="10">
        <v>10728.38</v>
      </c>
      <c r="AL614" s="10">
        <v>10728.38</v>
      </c>
      <c r="AM614" s="10">
        <v>10728.38</v>
      </c>
      <c r="AN614" s="10">
        <v>10728.38</v>
      </c>
      <c r="AO614" s="10">
        <v>0</v>
      </c>
      <c r="AP614" s="10">
        <v>10728.38</v>
      </c>
      <c r="AQ614" s="10">
        <v>10728.38</v>
      </c>
      <c r="AR614" s="10">
        <v>10728.38</v>
      </c>
      <c r="AS614" s="10">
        <v>10728.719999999987</v>
      </c>
      <c r="AT614" s="13">
        <f t="shared" si="23"/>
        <v>128829</v>
      </c>
      <c r="AU614" s="13">
        <f t="shared" si="21"/>
        <v>0</v>
      </c>
      <c r="AV614" s="68" t="str">
        <f>+IF(Tabla1[[#This Row],[NO CERT]]=0,"NO","SI")</f>
        <v>NO</v>
      </c>
      <c r="AZ614" t="s">
        <v>134</v>
      </c>
      <c r="BA614" t="s">
        <v>658</v>
      </c>
    </row>
    <row r="615" spans="1:53" x14ac:dyDescent="0.25">
      <c r="A615" s="15" t="s">
        <v>317</v>
      </c>
      <c r="B615" s="15" t="s">
        <v>318</v>
      </c>
      <c r="C615" s="16" t="s">
        <v>13</v>
      </c>
      <c r="D615" s="17" t="s">
        <v>661</v>
      </c>
      <c r="E615" s="18" t="s">
        <v>322</v>
      </c>
      <c r="F615" s="17" t="s">
        <v>325</v>
      </c>
      <c r="G615" s="17" t="s">
        <v>326</v>
      </c>
      <c r="H615" s="17" t="s">
        <v>490</v>
      </c>
      <c r="I615" s="18" t="s">
        <v>444</v>
      </c>
      <c r="J615" s="18" t="s">
        <v>440</v>
      </c>
      <c r="K615" s="18" t="s">
        <v>556</v>
      </c>
      <c r="L615" s="17" t="s">
        <v>493</v>
      </c>
      <c r="M615" s="17" t="s">
        <v>606</v>
      </c>
      <c r="N615" s="19" t="s">
        <v>134</v>
      </c>
      <c r="O615" s="18" t="s">
        <v>493</v>
      </c>
      <c r="P615" s="18" t="s">
        <v>651</v>
      </c>
      <c r="Q615" s="18" t="s">
        <v>653</v>
      </c>
      <c r="R615" s="20" t="s">
        <v>577</v>
      </c>
      <c r="S615" s="11" t="s">
        <v>580</v>
      </c>
      <c r="T615" s="87">
        <v>127560</v>
      </c>
      <c r="U615" s="87">
        <v>0</v>
      </c>
      <c r="V615" s="9"/>
      <c r="W615" s="88">
        <v>0</v>
      </c>
      <c r="X615" s="23">
        <v>0</v>
      </c>
      <c r="Y615" s="89">
        <v>0</v>
      </c>
      <c r="Z615" s="21"/>
      <c r="AA615" s="89">
        <v>0</v>
      </c>
      <c r="AB615" s="89">
        <v>0</v>
      </c>
      <c r="AC615" s="21"/>
      <c r="AD615" s="22">
        <v>0</v>
      </c>
      <c r="AE615" s="23">
        <v>0</v>
      </c>
      <c r="AF615" s="89">
        <v>0</v>
      </c>
      <c r="AG615" s="10">
        <v>0</v>
      </c>
      <c r="AH615" s="10">
        <v>0</v>
      </c>
      <c r="AI615" s="10">
        <v>0</v>
      </c>
      <c r="AJ615" s="10">
        <v>0</v>
      </c>
      <c r="AK615" s="10">
        <v>0</v>
      </c>
      <c r="AL615" s="10">
        <v>0</v>
      </c>
      <c r="AM615" s="10">
        <v>0</v>
      </c>
      <c r="AN615" s="10">
        <v>0</v>
      </c>
      <c r="AO615" s="10">
        <v>0</v>
      </c>
      <c r="AP615" s="10">
        <v>0</v>
      </c>
      <c r="AQ615" s="10">
        <v>0</v>
      </c>
      <c r="AR615" s="10">
        <v>0</v>
      </c>
      <c r="AS615" s="10">
        <v>0</v>
      </c>
      <c r="AT615" s="13">
        <f t="shared" si="23"/>
        <v>0</v>
      </c>
      <c r="AU615" s="13">
        <f t="shared" si="21"/>
        <v>0</v>
      </c>
      <c r="AV615" s="68" t="str">
        <f>+IF(Tabla1[[#This Row],[NO CERT]]=0,"NO","SI")</f>
        <v>NO</v>
      </c>
      <c r="AZ615" t="s">
        <v>134</v>
      </c>
      <c r="BA615" t="s">
        <v>577</v>
      </c>
    </row>
    <row r="616" spans="1:53" x14ac:dyDescent="0.25">
      <c r="A616" s="15" t="s">
        <v>317</v>
      </c>
      <c r="B616" s="15" t="s">
        <v>318</v>
      </c>
      <c r="C616" s="16" t="s">
        <v>13</v>
      </c>
      <c r="D616" s="17" t="s">
        <v>661</v>
      </c>
      <c r="E616" s="18" t="s">
        <v>322</v>
      </c>
      <c r="F616" s="17" t="s">
        <v>325</v>
      </c>
      <c r="G616" s="17" t="s">
        <v>326</v>
      </c>
      <c r="H616" s="17" t="s">
        <v>490</v>
      </c>
      <c r="I616" s="18" t="s">
        <v>444</v>
      </c>
      <c r="J616" s="18" t="s">
        <v>440</v>
      </c>
      <c r="K616" s="18" t="s">
        <v>556</v>
      </c>
      <c r="L616" s="17" t="s">
        <v>493</v>
      </c>
      <c r="M616" s="17" t="s">
        <v>606</v>
      </c>
      <c r="N616" s="19" t="s">
        <v>134</v>
      </c>
      <c r="O616" s="18" t="s">
        <v>493</v>
      </c>
      <c r="P616" s="18" t="s">
        <v>651</v>
      </c>
      <c r="Q616" s="18" t="s">
        <v>654</v>
      </c>
      <c r="R616" s="20" t="s">
        <v>579</v>
      </c>
      <c r="S616" s="11" t="s">
        <v>582</v>
      </c>
      <c r="T616" s="87">
        <v>5160</v>
      </c>
      <c r="U616" s="87">
        <v>5160</v>
      </c>
      <c r="V616" s="9"/>
      <c r="W616" s="88">
        <v>5006</v>
      </c>
      <c r="X616" s="23">
        <v>0.97015503875968989</v>
      </c>
      <c r="Y616" s="89">
        <v>154</v>
      </c>
      <c r="Z616" s="21"/>
      <c r="AA616" s="89">
        <v>5006</v>
      </c>
      <c r="AB616" s="89">
        <v>3754.4399999999996</v>
      </c>
      <c r="AC616" s="21"/>
      <c r="AD616" s="22">
        <v>3337.2799999999997</v>
      </c>
      <c r="AE616" s="23">
        <v>0.64675968992248056</v>
      </c>
      <c r="AF616" s="89">
        <v>1668.7200000000003</v>
      </c>
      <c r="AG616" s="10">
        <v>417.16</v>
      </c>
      <c r="AH616" s="10">
        <v>417.16</v>
      </c>
      <c r="AI616" s="10">
        <v>417.16</v>
      </c>
      <c r="AJ616" s="10">
        <v>417.16</v>
      </c>
      <c r="AK616" s="10">
        <v>417.16</v>
      </c>
      <c r="AL616" s="10">
        <v>417.16</v>
      </c>
      <c r="AM616" s="10">
        <v>417.16</v>
      </c>
      <c r="AN616" s="10">
        <v>417.16</v>
      </c>
      <c r="AO616" s="10">
        <v>0</v>
      </c>
      <c r="AP616" s="10">
        <v>418</v>
      </c>
      <c r="AQ616" s="10">
        <v>418</v>
      </c>
      <c r="AR616" s="10">
        <v>418</v>
      </c>
      <c r="AS616" s="10">
        <v>568.72000000000025</v>
      </c>
      <c r="AT616" s="13">
        <f t="shared" si="23"/>
        <v>5160</v>
      </c>
      <c r="AU616" s="13">
        <f t="shared" si="21"/>
        <v>0</v>
      </c>
      <c r="AV616" s="68" t="str">
        <f>+IF(Tabla1[[#This Row],[NO CERT]]=0,"NO","SI")</f>
        <v>SI</v>
      </c>
      <c r="AZ616" t="s">
        <v>134</v>
      </c>
      <c r="BA616" t="s">
        <v>579</v>
      </c>
    </row>
    <row r="617" spans="1:53" x14ac:dyDescent="0.25">
      <c r="A617" s="15" t="s">
        <v>317</v>
      </c>
      <c r="B617" s="15" t="s">
        <v>318</v>
      </c>
      <c r="C617" s="16" t="s">
        <v>13</v>
      </c>
      <c r="D617" s="17" t="s">
        <v>661</v>
      </c>
      <c r="E617" s="18" t="s">
        <v>322</v>
      </c>
      <c r="F617" s="17" t="s">
        <v>325</v>
      </c>
      <c r="G617" s="17" t="s">
        <v>326</v>
      </c>
      <c r="H617" s="17" t="s">
        <v>490</v>
      </c>
      <c r="I617" s="18" t="s">
        <v>450</v>
      </c>
      <c r="J617" s="18" t="s">
        <v>445</v>
      </c>
      <c r="K617" s="18" t="s">
        <v>556</v>
      </c>
      <c r="L617" s="17" t="s">
        <v>493</v>
      </c>
      <c r="M617" s="17" t="s">
        <v>606</v>
      </c>
      <c r="N617" s="19" t="s">
        <v>134</v>
      </c>
      <c r="O617" s="18" t="s">
        <v>493</v>
      </c>
      <c r="P617" s="18" t="s">
        <v>485</v>
      </c>
      <c r="Q617" s="18" t="s">
        <v>655</v>
      </c>
      <c r="R617" s="20" t="s">
        <v>41</v>
      </c>
      <c r="S617" s="11" t="s">
        <v>657</v>
      </c>
      <c r="T617" s="87">
        <v>0</v>
      </c>
      <c r="U617" s="87">
        <v>78622</v>
      </c>
      <c r="V617" s="9"/>
      <c r="W617" s="88">
        <v>78622</v>
      </c>
      <c r="X617" s="23">
        <v>1</v>
      </c>
      <c r="Y617" s="89">
        <v>0</v>
      </c>
      <c r="Z617" s="21"/>
      <c r="AA617" s="89">
        <v>78622</v>
      </c>
      <c r="AB617" s="89">
        <v>78622</v>
      </c>
      <c r="AC617" s="21"/>
      <c r="AD617" s="22">
        <v>41340</v>
      </c>
      <c r="AE617" s="23">
        <v>0.52580702602325047</v>
      </c>
      <c r="AF617" s="89">
        <v>37282</v>
      </c>
      <c r="AG617" s="10">
        <v>0</v>
      </c>
      <c r="AH617" s="10">
        <v>0</v>
      </c>
      <c r="AI617" s="10">
        <v>0</v>
      </c>
      <c r="AJ617" s="10">
        <v>0</v>
      </c>
      <c r="AK617" s="10">
        <v>4690</v>
      </c>
      <c r="AL617" s="10">
        <v>14650</v>
      </c>
      <c r="AM617" s="10">
        <v>9000</v>
      </c>
      <c r="AN617" s="10">
        <v>10000</v>
      </c>
      <c r="AO617" s="10">
        <v>3000</v>
      </c>
      <c r="AP617" s="10">
        <v>0</v>
      </c>
      <c r="AQ617" s="10">
        <v>16066</v>
      </c>
      <c r="AR617" s="10">
        <v>21216</v>
      </c>
      <c r="AS617" s="10">
        <v>0</v>
      </c>
      <c r="AT617" s="13">
        <f t="shared" si="23"/>
        <v>78622</v>
      </c>
      <c r="AU617" s="13">
        <f t="shared" si="21"/>
        <v>0</v>
      </c>
      <c r="AV617" s="68" t="str">
        <f>+IF(Tabla1[[#This Row],[NO CERT]]=0,"NO","SI")</f>
        <v>NO</v>
      </c>
      <c r="AZ617" t="s">
        <v>134</v>
      </c>
      <c r="BA617" t="s">
        <v>41</v>
      </c>
    </row>
    <row r="618" spans="1:53" x14ac:dyDescent="0.25">
      <c r="A618" s="15" t="s">
        <v>317</v>
      </c>
      <c r="B618" s="15" t="s">
        <v>318</v>
      </c>
      <c r="C618" s="16" t="s">
        <v>13</v>
      </c>
      <c r="D618" s="17" t="s">
        <v>661</v>
      </c>
      <c r="E618" s="18" t="s">
        <v>322</v>
      </c>
      <c r="F618" s="17" t="s">
        <v>325</v>
      </c>
      <c r="G618" s="17" t="s">
        <v>326</v>
      </c>
      <c r="H618" s="17" t="s">
        <v>490</v>
      </c>
      <c r="I618" s="18" t="s">
        <v>444</v>
      </c>
      <c r="J618" s="18" t="s">
        <v>440</v>
      </c>
      <c r="K618" s="18" t="s">
        <v>556</v>
      </c>
      <c r="L618" s="17" t="s">
        <v>494</v>
      </c>
      <c r="M618" s="17" t="s">
        <v>608</v>
      </c>
      <c r="N618" s="19" t="s">
        <v>135</v>
      </c>
      <c r="O618" s="18" t="s">
        <v>494</v>
      </c>
      <c r="P618" s="18" t="s">
        <v>651</v>
      </c>
      <c r="Q618" s="18" t="s">
        <v>652</v>
      </c>
      <c r="R618" s="20" t="s">
        <v>578</v>
      </c>
      <c r="S618" s="11" t="s">
        <v>581</v>
      </c>
      <c r="T618" s="87">
        <v>600</v>
      </c>
      <c r="U618" s="87">
        <v>600</v>
      </c>
      <c r="V618" s="9"/>
      <c r="W618" s="88">
        <v>600</v>
      </c>
      <c r="X618" s="23">
        <v>1</v>
      </c>
      <c r="Y618" s="89">
        <v>0</v>
      </c>
      <c r="Z618" s="21"/>
      <c r="AA618" s="89">
        <v>600</v>
      </c>
      <c r="AB618" s="89">
        <v>300</v>
      </c>
      <c r="AC618" s="21"/>
      <c r="AD618" s="22">
        <v>300</v>
      </c>
      <c r="AE618" s="23">
        <v>0.5</v>
      </c>
      <c r="AF618" s="89">
        <v>300</v>
      </c>
      <c r="AG618" s="10">
        <v>0</v>
      </c>
      <c r="AH618" s="10">
        <v>0</v>
      </c>
      <c r="AI618" s="10">
        <v>0</v>
      </c>
      <c r="AJ618" s="10">
        <v>0</v>
      </c>
      <c r="AK618" s="10">
        <v>0</v>
      </c>
      <c r="AL618" s="10">
        <v>0</v>
      </c>
      <c r="AM618" s="10">
        <v>300</v>
      </c>
      <c r="AN618" s="10">
        <v>0</v>
      </c>
      <c r="AO618" s="10">
        <v>0</v>
      </c>
      <c r="AP618" s="10">
        <v>0</v>
      </c>
      <c r="AQ618" s="10">
        <v>0</v>
      </c>
      <c r="AR618" s="10">
        <v>0</v>
      </c>
      <c r="AS618" s="10">
        <v>300</v>
      </c>
      <c r="AT618" s="13">
        <f t="shared" si="23"/>
        <v>600</v>
      </c>
      <c r="AU618" s="13">
        <f t="shared" si="21"/>
        <v>0</v>
      </c>
      <c r="AV618" s="68" t="str">
        <f>+IF(Tabla1[[#This Row],[NO CERT]]=0,"NO","SI")</f>
        <v>NO</v>
      </c>
      <c r="AZ618" t="s">
        <v>135</v>
      </c>
      <c r="BA618" t="s">
        <v>578</v>
      </c>
    </row>
    <row r="619" spans="1:53" x14ac:dyDescent="0.25">
      <c r="A619" s="15" t="s">
        <v>317</v>
      </c>
      <c r="B619" s="15" t="s">
        <v>318</v>
      </c>
      <c r="C619" s="16" t="s">
        <v>13</v>
      </c>
      <c r="D619" s="17" t="s">
        <v>661</v>
      </c>
      <c r="E619" s="18" t="s">
        <v>322</v>
      </c>
      <c r="F619" s="17" t="s">
        <v>325</v>
      </c>
      <c r="G619" s="17" t="s">
        <v>326</v>
      </c>
      <c r="H619" s="17" t="s">
        <v>490</v>
      </c>
      <c r="I619" s="18" t="s">
        <v>444</v>
      </c>
      <c r="J619" s="18" t="s">
        <v>440</v>
      </c>
      <c r="K619" s="18" t="s">
        <v>556</v>
      </c>
      <c r="L619" s="17" t="s">
        <v>494</v>
      </c>
      <c r="M619" s="17" t="s">
        <v>608</v>
      </c>
      <c r="N619" s="19" t="s">
        <v>135</v>
      </c>
      <c r="O619" s="18" t="s">
        <v>494</v>
      </c>
      <c r="P619" s="18" t="s">
        <v>651</v>
      </c>
      <c r="Q619" s="18" t="s">
        <v>660</v>
      </c>
      <c r="R619" s="20" t="s">
        <v>658</v>
      </c>
      <c r="S619" s="11" t="s">
        <v>659</v>
      </c>
      <c r="T619" s="87">
        <v>0</v>
      </c>
      <c r="U619" s="87">
        <v>67371</v>
      </c>
      <c r="V619" s="9"/>
      <c r="W619" s="88">
        <v>67319</v>
      </c>
      <c r="X619" s="23">
        <v>0.9992281545472087</v>
      </c>
      <c r="Y619" s="89">
        <v>52</v>
      </c>
      <c r="Z619" s="21"/>
      <c r="AA619" s="89">
        <v>67319</v>
      </c>
      <c r="AB619" s="89">
        <v>50466.880000000005</v>
      </c>
      <c r="AC619" s="21"/>
      <c r="AD619" s="22">
        <v>44861.270000000004</v>
      </c>
      <c r="AE619" s="23">
        <v>0.6658839856911728</v>
      </c>
      <c r="AF619" s="89">
        <v>22457.729999999996</v>
      </c>
      <c r="AG619" s="10">
        <v>5613.8</v>
      </c>
      <c r="AH619" s="10">
        <v>5609.9</v>
      </c>
      <c r="AI619" s="10">
        <v>5594.31</v>
      </c>
      <c r="AJ619" s="10">
        <v>5614.19</v>
      </c>
      <c r="AK619" s="10">
        <v>5611.85</v>
      </c>
      <c r="AL619" s="10">
        <v>5602.1</v>
      </c>
      <c r="AM619" s="10">
        <v>5608.34</v>
      </c>
      <c r="AN619" s="10">
        <v>5606.78</v>
      </c>
      <c r="AO619" s="10">
        <v>0</v>
      </c>
      <c r="AP619" s="10">
        <v>5614.19</v>
      </c>
      <c r="AQ619" s="10">
        <v>5614.19</v>
      </c>
      <c r="AR619" s="10">
        <v>5614.19</v>
      </c>
      <c r="AS619" s="10">
        <v>5667.1599999999889</v>
      </c>
      <c r="AT619" s="13">
        <f t="shared" si="23"/>
        <v>67371</v>
      </c>
      <c r="AU619" s="13">
        <f t="shared" si="21"/>
        <v>0</v>
      </c>
      <c r="AV619" s="68" t="str">
        <f>+IF(Tabla1[[#This Row],[NO CERT]]=0,"NO","SI")</f>
        <v>SI</v>
      </c>
      <c r="AZ619" t="s">
        <v>135</v>
      </c>
      <c r="BA619" t="s">
        <v>658</v>
      </c>
    </row>
    <row r="620" spans="1:53" x14ac:dyDescent="0.25">
      <c r="A620" s="15" t="s">
        <v>317</v>
      </c>
      <c r="B620" s="15" t="s">
        <v>318</v>
      </c>
      <c r="C620" s="16" t="s">
        <v>13</v>
      </c>
      <c r="D620" s="17" t="s">
        <v>661</v>
      </c>
      <c r="E620" s="18" t="s">
        <v>322</v>
      </c>
      <c r="F620" s="17" t="s">
        <v>325</v>
      </c>
      <c r="G620" s="17" t="s">
        <v>326</v>
      </c>
      <c r="H620" s="17" t="s">
        <v>490</v>
      </c>
      <c r="I620" s="18" t="s">
        <v>444</v>
      </c>
      <c r="J620" s="18" t="s">
        <v>440</v>
      </c>
      <c r="K620" s="18" t="s">
        <v>556</v>
      </c>
      <c r="L620" s="17" t="s">
        <v>494</v>
      </c>
      <c r="M620" s="17" t="s">
        <v>608</v>
      </c>
      <c r="N620" s="19" t="s">
        <v>135</v>
      </c>
      <c r="O620" s="18" t="s">
        <v>494</v>
      </c>
      <c r="P620" s="18" t="s">
        <v>651</v>
      </c>
      <c r="Q620" s="18" t="s">
        <v>653</v>
      </c>
      <c r="R620" s="20" t="s">
        <v>577</v>
      </c>
      <c r="S620" s="11" t="s">
        <v>580</v>
      </c>
      <c r="T620" s="87">
        <v>66780</v>
      </c>
      <c r="U620" s="87">
        <v>0</v>
      </c>
      <c r="V620" s="9"/>
      <c r="W620" s="88">
        <v>0</v>
      </c>
      <c r="X620" s="23">
        <v>0</v>
      </c>
      <c r="Y620" s="89">
        <v>0</v>
      </c>
      <c r="Z620" s="21"/>
      <c r="AA620" s="89">
        <v>0</v>
      </c>
      <c r="AB620" s="89">
        <v>0</v>
      </c>
      <c r="AC620" s="21"/>
      <c r="AD620" s="22">
        <v>0</v>
      </c>
      <c r="AE620" s="23">
        <v>0</v>
      </c>
      <c r="AF620" s="89">
        <v>0</v>
      </c>
      <c r="AG620" s="10">
        <v>0</v>
      </c>
      <c r="AH620" s="10">
        <v>0</v>
      </c>
      <c r="AI620" s="10">
        <v>0</v>
      </c>
      <c r="AJ620" s="10">
        <v>0</v>
      </c>
      <c r="AK620" s="10">
        <v>0</v>
      </c>
      <c r="AL620" s="10">
        <v>0</v>
      </c>
      <c r="AM620" s="10">
        <v>0</v>
      </c>
      <c r="AN620" s="10">
        <v>0</v>
      </c>
      <c r="AO620" s="10">
        <v>0</v>
      </c>
      <c r="AP620" s="10">
        <v>0</v>
      </c>
      <c r="AQ620" s="10">
        <v>0</v>
      </c>
      <c r="AR620" s="10">
        <v>0</v>
      </c>
      <c r="AS620" s="10">
        <v>0</v>
      </c>
      <c r="AT620" s="13">
        <f t="shared" si="23"/>
        <v>0</v>
      </c>
      <c r="AU620" s="13">
        <f t="shared" si="21"/>
        <v>0</v>
      </c>
      <c r="AV620" s="68" t="str">
        <f>+IF(Tabla1[[#This Row],[NO CERT]]=0,"NO","SI")</f>
        <v>NO</v>
      </c>
      <c r="AZ620" t="s">
        <v>135</v>
      </c>
      <c r="BA620" t="s">
        <v>577</v>
      </c>
    </row>
    <row r="621" spans="1:53" x14ac:dyDescent="0.25">
      <c r="A621" s="15" t="s">
        <v>317</v>
      </c>
      <c r="B621" s="15" t="s">
        <v>318</v>
      </c>
      <c r="C621" s="16" t="s">
        <v>13</v>
      </c>
      <c r="D621" s="17" t="s">
        <v>661</v>
      </c>
      <c r="E621" s="18" t="s">
        <v>322</v>
      </c>
      <c r="F621" s="17" t="s">
        <v>325</v>
      </c>
      <c r="G621" s="17" t="s">
        <v>326</v>
      </c>
      <c r="H621" s="17" t="s">
        <v>490</v>
      </c>
      <c r="I621" s="18" t="s">
        <v>444</v>
      </c>
      <c r="J621" s="18" t="s">
        <v>440</v>
      </c>
      <c r="K621" s="18" t="s">
        <v>556</v>
      </c>
      <c r="L621" s="17" t="s">
        <v>494</v>
      </c>
      <c r="M621" s="17" t="s">
        <v>608</v>
      </c>
      <c r="N621" s="19" t="s">
        <v>135</v>
      </c>
      <c r="O621" s="18" t="s">
        <v>494</v>
      </c>
      <c r="P621" s="18" t="s">
        <v>651</v>
      </c>
      <c r="Q621" s="18" t="s">
        <v>654</v>
      </c>
      <c r="R621" s="20" t="s">
        <v>579</v>
      </c>
      <c r="S621" s="11" t="s">
        <v>582</v>
      </c>
      <c r="T621" s="87">
        <v>2580</v>
      </c>
      <c r="U621" s="87">
        <v>2580</v>
      </c>
      <c r="V621" s="9"/>
      <c r="W621" s="88">
        <v>2503</v>
      </c>
      <c r="X621" s="23">
        <v>0.97015503875968989</v>
      </c>
      <c r="Y621" s="89">
        <v>77</v>
      </c>
      <c r="Z621" s="21"/>
      <c r="AA621" s="89">
        <v>2503</v>
      </c>
      <c r="AB621" s="89">
        <v>1877.2199999999998</v>
      </c>
      <c r="AC621" s="21"/>
      <c r="AD621" s="22">
        <v>1668.6399999999999</v>
      </c>
      <c r="AE621" s="23">
        <v>0.64675968992248056</v>
      </c>
      <c r="AF621" s="89">
        <v>834.36000000000013</v>
      </c>
      <c r="AG621" s="10">
        <v>208.58</v>
      </c>
      <c r="AH621" s="10">
        <v>208.58</v>
      </c>
      <c r="AI621" s="10">
        <v>208.58</v>
      </c>
      <c r="AJ621" s="10">
        <v>208.58</v>
      </c>
      <c r="AK621" s="10">
        <v>208.58</v>
      </c>
      <c r="AL621" s="10">
        <v>208.58</v>
      </c>
      <c r="AM621" s="10">
        <v>208.58</v>
      </c>
      <c r="AN621" s="10">
        <v>208.58</v>
      </c>
      <c r="AO621" s="10">
        <v>0</v>
      </c>
      <c r="AP621" s="10">
        <v>209</v>
      </c>
      <c r="AQ621" s="10">
        <v>209</v>
      </c>
      <c r="AR621" s="10">
        <v>209</v>
      </c>
      <c r="AS621" s="10">
        <v>284.36000000000013</v>
      </c>
      <c r="AT621" s="13">
        <f t="shared" si="23"/>
        <v>2580</v>
      </c>
      <c r="AU621" s="13">
        <f t="shared" si="21"/>
        <v>0</v>
      </c>
      <c r="AV621" s="68" t="str">
        <f>+IF(Tabla1[[#This Row],[NO CERT]]=0,"NO","SI")</f>
        <v>SI</v>
      </c>
      <c r="AZ621" t="s">
        <v>135</v>
      </c>
      <c r="BA621" t="s">
        <v>579</v>
      </c>
    </row>
    <row r="622" spans="1:53" x14ac:dyDescent="0.25">
      <c r="A622" s="15" t="s">
        <v>317</v>
      </c>
      <c r="B622" s="15" t="s">
        <v>318</v>
      </c>
      <c r="C622" s="16" t="s">
        <v>13</v>
      </c>
      <c r="D622" s="17" t="s">
        <v>661</v>
      </c>
      <c r="E622" s="18" t="s">
        <v>322</v>
      </c>
      <c r="F622" s="17" t="s">
        <v>325</v>
      </c>
      <c r="G622" s="17" t="s">
        <v>326</v>
      </c>
      <c r="H622" s="17" t="s">
        <v>490</v>
      </c>
      <c r="I622" s="18" t="s">
        <v>450</v>
      </c>
      <c r="J622" s="18" t="s">
        <v>445</v>
      </c>
      <c r="K622" s="18" t="s">
        <v>556</v>
      </c>
      <c r="L622" s="17" t="s">
        <v>494</v>
      </c>
      <c r="M622" s="17" t="s">
        <v>608</v>
      </c>
      <c r="N622" s="19" t="s">
        <v>135</v>
      </c>
      <c r="O622" s="18" t="s">
        <v>494</v>
      </c>
      <c r="P622" s="18" t="s">
        <v>485</v>
      </c>
      <c r="Q622" s="18" t="s">
        <v>655</v>
      </c>
      <c r="R622" s="20" t="s">
        <v>41</v>
      </c>
      <c r="S622" s="11" t="s">
        <v>657</v>
      </c>
      <c r="T622" s="87">
        <v>0</v>
      </c>
      <c r="U622" s="87">
        <v>187437</v>
      </c>
      <c r="V622" s="9"/>
      <c r="W622" s="88">
        <v>134237</v>
      </c>
      <c r="X622" s="23">
        <v>0.71617130022354181</v>
      </c>
      <c r="Y622" s="89">
        <v>53200</v>
      </c>
      <c r="Z622" s="21"/>
      <c r="AA622" s="89">
        <v>134237</v>
      </c>
      <c r="AB622" s="89">
        <v>134237</v>
      </c>
      <c r="AC622" s="21"/>
      <c r="AD622" s="22">
        <v>52300.5</v>
      </c>
      <c r="AE622" s="23">
        <v>0.27902975399734309</v>
      </c>
      <c r="AF622" s="89">
        <v>81936.5</v>
      </c>
      <c r="AG622" s="10">
        <v>0</v>
      </c>
      <c r="AH622" s="10">
        <v>0</v>
      </c>
      <c r="AI622" s="10">
        <v>0</v>
      </c>
      <c r="AJ622" s="10">
        <v>0</v>
      </c>
      <c r="AK622" s="10">
        <v>10600</v>
      </c>
      <c r="AL622" s="10">
        <v>3780</v>
      </c>
      <c r="AM622" s="10">
        <v>5000</v>
      </c>
      <c r="AN622" s="10">
        <v>8384</v>
      </c>
      <c r="AO622" s="10">
        <v>24536.5</v>
      </c>
      <c r="AP622" s="10">
        <v>0</v>
      </c>
      <c r="AQ622" s="10">
        <v>18964</v>
      </c>
      <c r="AR622" s="10">
        <v>4400</v>
      </c>
      <c r="AS622" s="10">
        <v>111772.5</v>
      </c>
      <c r="AT622" s="13">
        <f t="shared" si="23"/>
        <v>187437</v>
      </c>
      <c r="AU622" s="13">
        <f t="shared" si="21"/>
        <v>0</v>
      </c>
      <c r="AV622" s="68" t="str">
        <f>+IF(Tabla1[[#This Row],[NO CERT]]=0,"NO","SI")</f>
        <v>SI</v>
      </c>
      <c r="AZ622" t="s">
        <v>135</v>
      </c>
      <c r="BA622" t="s">
        <v>41</v>
      </c>
    </row>
    <row r="623" spans="1:53" x14ac:dyDescent="0.25">
      <c r="A623" s="15" t="s">
        <v>317</v>
      </c>
      <c r="B623" s="15" t="s">
        <v>318</v>
      </c>
      <c r="C623" s="16" t="s">
        <v>13</v>
      </c>
      <c r="D623" s="17" t="s">
        <v>661</v>
      </c>
      <c r="E623" s="18" t="s">
        <v>322</v>
      </c>
      <c r="F623" s="17" t="s">
        <v>325</v>
      </c>
      <c r="G623" s="17" t="s">
        <v>326</v>
      </c>
      <c r="H623" s="17" t="s">
        <v>490</v>
      </c>
      <c r="I623" s="18" t="s">
        <v>444</v>
      </c>
      <c r="J623" s="18" t="s">
        <v>440</v>
      </c>
      <c r="K623" s="18" t="s">
        <v>556</v>
      </c>
      <c r="L623" s="17" t="s">
        <v>503</v>
      </c>
      <c r="M623" s="17" t="s">
        <v>609</v>
      </c>
      <c r="N623" s="19" t="s">
        <v>136</v>
      </c>
      <c r="O623" s="18" t="s">
        <v>503</v>
      </c>
      <c r="P623" s="18" t="s">
        <v>651</v>
      </c>
      <c r="Q623" s="18" t="s">
        <v>652</v>
      </c>
      <c r="R623" s="20" t="s">
        <v>578</v>
      </c>
      <c r="S623" s="11" t="s">
        <v>581</v>
      </c>
      <c r="T623" s="87">
        <v>1200</v>
      </c>
      <c r="U623" s="87">
        <v>1800</v>
      </c>
      <c r="V623" s="9"/>
      <c r="W623" s="88">
        <v>1070</v>
      </c>
      <c r="X623" s="23">
        <v>0.59444444444444444</v>
      </c>
      <c r="Y623" s="22">
        <v>730</v>
      </c>
      <c r="Z623" s="21"/>
      <c r="AA623" s="22">
        <v>1070</v>
      </c>
      <c r="AB623" s="22">
        <v>470</v>
      </c>
      <c r="AC623" s="21"/>
      <c r="AD623" s="22">
        <v>470</v>
      </c>
      <c r="AE623" s="23">
        <v>0.26111111111111113</v>
      </c>
      <c r="AF623" s="22">
        <v>600</v>
      </c>
      <c r="AG623" s="10">
        <v>0</v>
      </c>
      <c r="AH623" s="10">
        <v>0</v>
      </c>
      <c r="AI623" s="10">
        <v>0</v>
      </c>
      <c r="AJ623" s="10">
        <v>0</v>
      </c>
      <c r="AK623" s="10">
        <v>0</v>
      </c>
      <c r="AL623" s="10">
        <v>0</v>
      </c>
      <c r="AM623" s="10">
        <v>470</v>
      </c>
      <c r="AN623" s="10">
        <v>0</v>
      </c>
      <c r="AO623" s="10">
        <v>0</v>
      </c>
      <c r="AP623" s="10">
        <v>0</v>
      </c>
      <c r="AQ623" s="10">
        <v>0</v>
      </c>
      <c r="AR623" s="10">
        <v>0</v>
      </c>
      <c r="AS623" s="10">
        <v>1330</v>
      </c>
      <c r="AT623" s="13">
        <f t="shared" si="23"/>
        <v>1800</v>
      </c>
      <c r="AU623" s="13">
        <f t="shared" si="21"/>
        <v>0</v>
      </c>
      <c r="AV623" s="68" t="str">
        <f>+IF(Tabla1[[#This Row],[NO CERT]]=0,"NO","SI")</f>
        <v>SI</v>
      </c>
      <c r="AZ623" t="s">
        <v>136</v>
      </c>
      <c r="BA623" t="s">
        <v>578</v>
      </c>
    </row>
    <row r="624" spans="1:53" x14ac:dyDescent="0.25">
      <c r="A624" s="15" t="s">
        <v>317</v>
      </c>
      <c r="B624" s="15" t="s">
        <v>318</v>
      </c>
      <c r="C624" s="16" t="s">
        <v>13</v>
      </c>
      <c r="D624" s="17" t="s">
        <v>661</v>
      </c>
      <c r="E624" s="18" t="s">
        <v>322</v>
      </c>
      <c r="F624" s="17" t="s">
        <v>325</v>
      </c>
      <c r="G624" s="17" t="s">
        <v>326</v>
      </c>
      <c r="H624" s="17" t="s">
        <v>490</v>
      </c>
      <c r="I624" s="18" t="s">
        <v>444</v>
      </c>
      <c r="J624" s="18" t="s">
        <v>440</v>
      </c>
      <c r="K624" s="18" t="s">
        <v>556</v>
      </c>
      <c r="L624" s="17" t="s">
        <v>503</v>
      </c>
      <c r="M624" s="17" t="s">
        <v>609</v>
      </c>
      <c r="N624" s="19" t="s">
        <v>136</v>
      </c>
      <c r="O624" s="18" t="s">
        <v>503</v>
      </c>
      <c r="P624" s="18" t="s">
        <v>651</v>
      </c>
      <c r="Q624" s="18" t="s">
        <v>660</v>
      </c>
      <c r="R624" s="20" t="s">
        <v>658</v>
      </c>
      <c r="S624" s="11" t="s">
        <v>659</v>
      </c>
      <c r="T624" s="87">
        <v>0</v>
      </c>
      <c r="U624" s="87">
        <v>124797</v>
      </c>
      <c r="V624" s="9"/>
      <c r="W624" s="88">
        <v>124173</v>
      </c>
      <c r="X624" s="23">
        <v>0.99499987980480298</v>
      </c>
      <c r="Y624" s="89">
        <v>624</v>
      </c>
      <c r="Z624" s="21"/>
      <c r="AA624" s="89">
        <v>124173</v>
      </c>
      <c r="AB624" s="89">
        <v>91987.010000000009</v>
      </c>
      <c r="AC624" s="21"/>
      <c r="AD624" s="22">
        <v>81258.63</v>
      </c>
      <c r="AE624" s="23">
        <v>0.65112646938628338</v>
      </c>
      <c r="AF624" s="89">
        <v>42914.369999999995</v>
      </c>
      <c r="AG624" s="10">
        <v>7150</v>
      </c>
      <c r="AH624" s="10">
        <v>10500</v>
      </c>
      <c r="AI624" s="10">
        <v>10470.209999999999</v>
      </c>
      <c r="AJ624" s="10">
        <v>10500</v>
      </c>
      <c r="AK624" s="10">
        <v>10578.89</v>
      </c>
      <c r="AL624" s="10">
        <v>10614.19</v>
      </c>
      <c r="AM624" s="10">
        <v>10716.96</v>
      </c>
      <c r="AN624" s="10">
        <v>10728.38</v>
      </c>
      <c r="AO624" s="10">
        <v>0</v>
      </c>
      <c r="AP624" s="10">
        <v>10728.38</v>
      </c>
      <c r="AQ624" s="10">
        <v>10728.38</v>
      </c>
      <c r="AR624" s="10">
        <v>10728.38</v>
      </c>
      <c r="AS624" s="10">
        <v>11353.229999999981</v>
      </c>
      <c r="AT624" s="13">
        <f t="shared" ref="AT624:AT636" si="24">+SUM(AG624:AS624)</f>
        <v>124797</v>
      </c>
      <c r="AU624" s="13">
        <f t="shared" si="21"/>
        <v>0</v>
      </c>
      <c r="AV624" s="68" t="str">
        <f>+IF(Tabla1[[#This Row],[NO CERT]]=0,"NO","SI")</f>
        <v>SI</v>
      </c>
      <c r="AZ624" t="s">
        <v>136</v>
      </c>
      <c r="BA624" t="s">
        <v>658</v>
      </c>
    </row>
    <row r="625" spans="1:53" x14ac:dyDescent="0.25">
      <c r="A625" s="15" t="s">
        <v>317</v>
      </c>
      <c r="B625" s="15" t="s">
        <v>318</v>
      </c>
      <c r="C625" s="16" t="s">
        <v>13</v>
      </c>
      <c r="D625" s="17" t="s">
        <v>661</v>
      </c>
      <c r="E625" s="18" t="s">
        <v>322</v>
      </c>
      <c r="F625" s="17" t="s">
        <v>325</v>
      </c>
      <c r="G625" s="17" t="s">
        <v>326</v>
      </c>
      <c r="H625" s="17" t="s">
        <v>490</v>
      </c>
      <c r="I625" s="18" t="s">
        <v>444</v>
      </c>
      <c r="J625" s="18" t="s">
        <v>440</v>
      </c>
      <c r="K625" s="18" t="s">
        <v>556</v>
      </c>
      <c r="L625" s="17" t="s">
        <v>503</v>
      </c>
      <c r="M625" s="17" t="s">
        <v>609</v>
      </c>
      <c r="N625" s="19" t="s">
        <v>136</v>
      </c>
      <c r="O625" s="18" t="s">
        <v>503</v>
      </c>
      <c r="P625" s="18" t="s">
        <v>651</v>
      </c>
      <c r="Q625" s="18" t="s">
        <v>653</v>
      </c>
      <c r="R625" s="20" t="s">
        <v>577</v>
      </c>
      <c r="S625" s="11" t="s">
        <v>580</v>
      </c>
      <c r="T625" s="87">
        <v>127560</v>
      </c>
      <c r="U625" s="87">
        <v>0</v>
      </c>
      <c r="V625" s="9"/>
      <c r="W625" s="88">
        <v>0</v>
      </c>
      <c r="X625" s="23">
        <v>0</v>
      </c>
      <c r="Y625" s="89">
        <v>0</v>
      </c>
      <c r="Z625" s="21"/>
      <c r="AA625" s="89">
        <v>0</v>
      </c>
      <c r="AB625" s="89">
        <v>0</v>
      </c>
      <c r="AC625" s="21"/>
      <c r="AD625" s="22">
        <v>0</v>
      </c>
      <c r="AE625" s="23">
        <v>0</v>
      </c>
      <c r="AF625" s="89">
        <v>0</v>
      </c>
      <c r="AG625" s="10">
        <v>0</v>
      </c>
      <c r="AH625" s="10">
        <v>0</v>
      </c>
      <c r="AI625" s="10">
        <v>0</v>
      </c>
      <c r="AJ625" s="10">
        <v>0</v>
      </c>
      <c r="AK625" s="10">
        <v>0</v>
      </c>
      <c r="AL625" s="10">
        <v>0</v>
      </c>
      <c r="AM625" s="10">
        <v>0</v>
      </c>
      <c r="AN625" s="10">
        <v>0</v>
      </c>
      <c r="AO625" s="10">
        <v>0</v>
      </c>
      <c r="AP625" s="10">
        <v>0</v>
      </c>
      <c r="AQ625" s="10">
        <v>0</v>
      </c>
      <c r="AR625" s="10">
        <v>0</v>
      </c>
      <c r="AS625" s="10">
        <v>0</v>
      </c>
      <c r="AT625" s="13">
        <f t="shared" si="24"/>
        <v>0</v>
      </c>
      <c r="AU625" s="13">
        <f t="shared" si="21"/>
        <v>0</v>
      </c>
      <c r="AV625" s="68" t="str">
        <f>+IF(Tabla1[[#This Row],[NO CERT]]=0,"NO","SI")</f>
        <v>NO</v>
      </c>
      <c r="AZ625" t="s">
        <v>136</v>
      </c>
      <c r="BA625" t="s">
        <v>577</v>
      </c>
    </row>
    <row r="626" spans="1:53" x14ac:dyDescent="0.25">
      <c r="A626" s="15" t="s">
        <v>317</v>
      </c>
      <c r="B626" s="15" t="s">
        <v>318</v>
      </c>
      <c r="C626" s="16" t="s">
        <v>13</v>
      </c>
      <c r="D626" s="17" t="s">
        <v>661</v>
      </c>
      <c r="E626" s="18" t="s">
        <v>322</v>
      </c>
      <c r="F626" s="17" t="s">
        <v>325</v>
      </c>
      <c r="G626" s="17" t="s">
        <v>326</v>
      </c>
      <c r="H626" s="17" t="s">
        <v>490</v>
      </c>
      <c r="I626" s="18" t="s">
        <v>444</v>
      </c>
      <c r="J626" s="18" t="s">
        <v>440</v>
      </c>
      <c r="K626" s="18" t="s">
        <v>556</v>
      </c>
      <c r="L626" s="17" t="s">
        <v>503</v>
      </c>
      <c r="M626" s="17" t="s">
        <v>609</v>
      </c>
      <c r="N626" s="19" t="s">
        <v>136</v>
      </c>
      <c r="O626" s="18" t="s">
        <v>503</v>
      </c>
      <c r="P626" s="18" t="s">
        <v>651</v>
      </c>
      <c r="Q626" s="18" t="s">
        <v>654</v>
      </c>
      <c r="R626" s="20" t="s">
        <v>579</v>
      </c>
      <c r="S626" s="11" t="s">
        <v>582</v>
      </c>
      <c r="T626" s="87">
        <v>5160</v>
      </c>
      <c r="U626" s="87">
        <v>5593</v>
      </c>
      <c r="V626" s="9"/>
      <c r="W626" s="88">
        <v>5593</v>
      </c>
      <c r="X626" s="23">
        <v>1</v>
      </c>
      <c r="Y626" s="89">
        <v>0</v>
      </c>
      <c r="Z626" s="21"/>
      <c r="AA626" s="89">
        <v>5593</v>
      </c>
      <c r="AB626" s="89">
        <v>4341.4299999999994</v>
      </c>
      <c r="AC626" s="21"/>
      <c r="AD626" s="22">
        <v>3924.2699999999995</v>
      </c>
      <c r="AE626" s="23">
        <v>0.70163954943679596</v>
      </c>
      <c r="AF626" s="89">
        <v>1668.7300000000005</v>
      </c>
      <c r="AG626" s="10">
        <v>417.16</v>
      </c>
      <c r="AH626" s="10">
        <v>417.16</v>
      </c>
      <c r="AI626" s="10">
        <v>417.16</v>
      </c>
      <c r="AJ626" s="10">
        <v>417.16</v>
      </c>
      <c r="AK626" s="10">
        <v>552.07000000000005</v>
      </c>
      <c r="AL626" s="10">
        <v>568.41</v>
      </c>
      <c r="AM626" s="10">
        <v>509.41</v>
      </c>
      <c r="AN626" s="10">
        <v>625.74</v>
      </c>
      <c r="AO626" s="10">
        <v>0</v>
      </c>
      <c r="AP626" s="10">
        <v>418</v>
      </c>
      <c r="AQ626" s="10">
        <v>418</v>
      </c>
      <c r="AR626" s="10">
        <v>418</v>
      </c>
      <c r="AS626" s="10">
        <v>414.73000000000047</v>
      </c>
      <c r="AT626" s="13">
        <f t="shared" si="24"/>
        <v>5593</v>
      </c>
      <c r="AU626" s="13">
        <f t="shared" si="21"/>
        <v>0</v>
      </c>
      <c r="AV626" s="68" t="str">
        <f>+IF(Tabla1[[#This Row],[NO CERT]]=0,"NO","SI")</f>
        <v>NO</v>
      </c>
      <c r="AZ626" t="s">
        <v>136</v>
      </c>
      <c r="BA626" t="s">
        <v>579</v>
      </c>
    </row>
    <row r="627" spans="1:53" x14ac:dyDescent="0.25">
      <c r="A627" s="15" t="s">
        <v>317</v>
      </c>
      <c r="B627" s="15" t="s">
        <v>318</v>
      </c>
      <c r="C627" s="16" t="s">
        <v>13</v>
      </c>
      <c r="D627" s="17" t="s">
        <v>661</v>
      </c>
      <c r="E627" s="18" t="s">
        <v>322</v>
      </c>
      <c r="F627" s="17" t="s">
        <v>325</v>
      </c>
      <c r="G627" s="17" t="s">
        <v>326</v>
      </c>
      <c r="H627" s="17" t="s">
        <v>490</v>
      </c>
      <c r="I627" s="18" t="s">
        <v>684</v>
      </c>
      <c r="J627" s="18" t="s">
        <v>445</v>
      </c>
      <c r="K627" s="18" t="s">
        <v>556</v>
      </c>
      <c r="L627" s="17" t="s">
        <v>503</v>
      </c>
      <c r="M627" s="17" t="s">
        <v>609</v>
      </c>
      <c r="N627" s="19" t="s">
        <v>136</v>
      </c>
      <c r="O627" s="18" t="s">
        <v>503</v>
      </c>
      <c r="P627" s="18" t="s">
        <v>651</v>
      </c>
      <c r="Q627" s="18" t="s">
        <v>667</v>
      </c>
      <c r="R627" s="20" t="s">
        <v>666</v>
      </c>
      <c r="S627" s="11" t="s">
        <v>336</v>
      </c>
      <c r="T627" s="87">
        <v>0</v>
      </c>
      <c r="U627" s="87">
        <v>4309</v>
      </c>
      <c r="V627" s="9"/>
      <c r="W627" s="88">
        <v>4309</v>
      </c>
      <c r="X627" s="23">
        <v>1</v>
      </c>
      <c r="Y627" s="89">
        <v>0</v>
      </c>
      <c r="Z627" s="21"/>
      <c r="AA627" s="89">
        <v>4309</v>
      </c>
      <c r="AB627" s="89">
        <v>4308.34</v>
      </c>
      <c r="AC627" s="21"/>
      <c r="AD627" s="22">
        <v>4308.34</v>
      </c>
      <c r="AE627" s="23">
        <v>0.99984683221165005</v>
      </c>
      <c r="AF627" s="89">
        <v>0.65999999999985448</v>
      </c>
      <c r="AG627" s="10">
        <v>0</v>
      </c>
      <c r="AH627" s="10">
        <v>0</v>
      </c>
      <c r="AI627" s="10">
        <v>0</v>
      </c>
      <c r="AJ627" s="10">
        <v>0</v>
      </c>
      <c r="AK627" s="10">
        <v>0</v>
      </c>
      <c r="AL627" s="10">
        <v>1680.56</v>
      </c>
      <c r="AM627" s="10">
        <v>0</v>
      </c>
      <c r="AN627" s="10">
        <v>2627.78</v>
      </c>
      <c r="AO627" s="10">
        <v>0</v>
      </c>
      <c r="AP627" s="10">
        <v>0</v>
      </c>
      <c r="AQ627" s="10">
        <v>0</v>
      </c>
      <c r="AR627" s="10">
        <v>0</v>
      </c>
      <c r="AS627" s="10">
        <v>0.65999999999985448</v>
      </c>
      <c r="AT627" s="13">
        <f t="shared" si="24"/>
        <v>4309</v>
      </c>
      <c r="AU627" s="13">
        <f t="shared" si="21"/>
        <v>0</v>
      </c>
      <c r="AV627" s="68" t="str">
        <f>+IF(Tabla1[[#This Row],[NO CERT]]=0,"NO","SI")</f>
        <v>NO</v>
      </c>
      <c r="AZ627" t="s">
        <v>136</v>
      </c>
      <c r="BA627" t="s">
        <v>666</v>
      </c>
    </row>
    <row r="628" spans="1:53" x14ac:dyDescent="0.25">
      <c r="A628" s="15" t="s">
        <v>317</v>
      </c>
      <c r="B628" s="15" t="s">
        <v>318</v>
      </c>
      <c r="C628" s="16" t="s">
        <v>13</v>
      </c>
      <c r="D628" s="17" t="s">
        <v>661</v>
      </c>
      <c r="E628" s="18" t="s">
        <v>322</v>
      </c>
      <c r="F628" s="17" t="s">
        <v>325</v>
      </c>
      <c r="G628" s="17" t="s">
        <v>326</v>
      </c>
      <c r="H628" s="17" t="s">
        <v>490</v>
      </c>
      <c r="I628" s="18" t="s">
        <v>450</v>
      </c>
      <c r="J628" s="18" t="s">
        <v>445</v>
      </c>
      <c r="K628" s="18" t="s">
        <v>556</v>
      </c>
      <c r="L628" s="17" t="s">
        <v>503</v>
      </c>
      <c r="M628" s="17" t="s">
        <v>609</v>
      </c>
      <c r="N628" s="19" t="s">
        <v>136</v>
      </c>
      <c r="O628" s="18" t="s">
        <v>503</v>
      </c>
      <c r="P628" s="18" t="s">
        <v>485</v>
      </c>
      <c r="Q628" s="18" t="s">
        <v>655</v>
      </c>
      <c r="R628" s="20" t="s">
        <v>41</v>
      </c>
      <c r="S628" s="11" t="s">
        <v>657</v>
      </c>
      <c r="T628" s="87">
        <v>0</v>
      </c>
      <c r="U628" s="87">
        <v>315172</v>
      </c>
      <c r="V628" s="9"/>
      <c r="W628" s="88">
        <v>207672</v>
      </c>
      <c r="X628" s="23">
        <v>0.65891640120315254</v>
      </c>
      <c r="Y628" s="89">
        <v>107500</v>
      </c>
      <c r="Z628" s="21"/>
      <c r="AA628" s="89">
        <v>207672</v>
      </c>
      <c r="AB628" s="89">
        <v>207672</v>
      </c>
      <c r="AC628" s="21"/>
      <c r="AD628" s="22">
        <v>71562</v>
      </c>
      <c r="AE628" s="23">
        <v>0.22705697206604647</v>
      </c>
      <c r="AF628" s="89">
        <v>136110</v>
      </c>
      <c r="AG628" s="10">
        <v>0</v>
      </c>
      <c r="AH628" s="10">
        <v>0</v>
      </c>
      <c r="AI628" s="10">
        <v>4000</v>
      </c>
      <c r="AJ628" s="10">
        <v>4000</v>
      </c>
      <c r="AK628" s="10">
        <v>9250</v>
      </c>
      <c r="AL628" s="10">
        <v>9980</v>
      </c>
      <c r="AM628" s="10">
        <v>5000</v>
      </c>
      <c r="AN628" s="10">
        <v>21592</v>
      </c>
      <c r="AO628" s="10">
        <v>17740</v>
      </c>
      <c r="AP628" s="10">
        <v>107870</v>
      </c>
      <c r="AQ628" s="10">
        <v>4000</v>
      </c>
      <c r="AR628" s="10">
        <v>26074</v>
      </c>
      <c r="AS628" s="10">
        <v>105666</v>
      </c>
      <c r="AT628" s="13">
        <f t="shared" si="24"/>
        <v>315172</v>
      </c>
      <c r="AU628" s="13">
        <f t="shared" si="21"/>
        <v>0</v>
      </c>
      <c r="AV628" s="68" t="str">
        <f>+IF(Tabla1[[#This Row],[NO CERT]]=0,"NO","SI")</f>
        <v>SI</v>
      </c>
      <c r="AZ628" t="s">
        <v>136</v>
      </c>
      <c r="BA628" t="s">
        <v>41</v>
      </c>
    </row>
    <row r="629" spans="1:53" x14ac:dyDescent="0.25">
      <c r="A629" s="15" t="s">
        <v>317</v>
      </c>
      <c r="B629" s="15" t="s">
        <v>318</v>
      </c>
      <c r="C629" s="16" t="s">
        <v>13</v>
      </c>
      <c r="D629" s="17" t="s">
        <v>661</v>
      </c>
      <c r="E629" s="18" t="s">
        <v>322</v>
      </c>
      <c r="F629" s="17" t="s">
        <v>325</v>
      </c>
      <c r="G629" s="17" t="s">
        <v>326</v>
      </c>
      <c r="H629" s="17" t="s">
        <v>490</v>
      </c>
      <c r="I629" s="18" t="s">
        <v>444</v>
      </c>
      <c r="J629" s="18" t="s">
        <v>440</v>
      </c>
      <c r="K629" s="18" t="s">
        <v>556</v>
      </c>
      <c r="L629" s="17" t="s">
        <v>495</v>
      </c>
      <c r="M629" s="17" t="s">
        <v>611</v>
      </c>
      <c r="N629" s="19" t="s">
        <v>137</v>
      </c>
      <c r="O629" s="18" t="s">
        <v>495</v>
      </c>
      <c r="P629" s="18" t="s">
        <v>651</v>
      </c>
      <c r="Q629" s="18" t="s">
        <v>652</v>
      </c>
      <c r="R629" s="20" t="s">
        <v>578</v>
      </c>
      <c r="S629" s="11" t="s">
        <v>581</v>
      </c>
      <c r="T629" s="87">
        <v>600</v>
      </c>
      <c r="U629" s="87">
        <v>600</v>
      </c>
      <c r="V629" s="9"/>
      <c r="W629" s="88">
        <v>600</v>
      </c>
      <c r="X629" s="23">
        <v>1</v>
      </c>
      <c r="Y629" s="89">
        <v>0</v>
      </c>
      <c r="Z629" s="21"/>
      <c r="AA629" s="89">
        <v>600</v>
      </c>
      <c r="AB629" s="89">
        <v>300</v>
      </c>
      <c r="AC629" s="21"/>
      <c r="AD629" s="22">
        <v>300</v>
      </c>
      <c r="AE629" s="23">
        <v>0.5</v>
      </c>
      <c r="AF629" s="89">
        <v>300</v>
      </c>
      <c r="AG629" s="10">
        <v>0</v>
      </c>
      <c r="AH629" s="10">
        <v>0</v>
      </c>
      <c r="AI629" s="10">
        <v>0</v>
      </c>
      <c r="AJ629" s="10">
        <v>0</v>
      </c>
      <c r="AK629" s="10">
        <v>0</v>
      </c>
      <c r="AL629" s="10">
        <v>0</v>
      </c>
      <c r="AM629" s="10">
        <v>300</v>
      </c>
      <c r="AN629" s="10">
        <v>0</v>
      </c>
      <c r="AO629" s="10">
        <v>0</v>
      </c>
      <c r="AP629" s="10">
        <v>0</v>
      </c>
      <c r="AQ629" s="10">
        <v>0</v>
      </c>
      <c r="AR629" s="10">
        <v>0</v>
      </c>
      <c r="AS629" s="10">
        <v>300</v>
      </c>
      <c r="AT629" s="13">
        <f t="shared" si="24"/>
        <v>600</v>
      </c>
      <c r="AU629" s="13">
        <f t="shared" si="21"/>
        <v>0</v>
      </c>
      <c r="AV629" s="68" t="str">
        <f>+IF(Tabla1[[#This Row],[NO CERT]]=0,"NO","SI")</f>
        <v>NO</v>
      </c>
      <c r="AZ629" t="s">
        <v>137</v>
      </c>
      <c r="BA629" t="s">
        <v>578</v>
      </c>
    </row>
    <row r="630" spans="1:53" x14ac:dyDescent="0.25">
      <c r="A630" s="15" t="s">
        <v>317</v>
      </c>
      <c r="B630" s="15" t="s">
        <v>318</v>
      </c>
      <c r="C630" s="16" t="s">
        <v>13</v>
      </c>
      <c r="D630" s="17" t="s">
        <v>661</v>
      </c>
      <c r="E630" s="18" t="s">
        <v>322</v>
      </c>
      <c r="F630" s="17" t="s">
        <v>325</v>
      </c>
      <c r="G630" s="17" t="s">
        <v>326</v>
      </c>
      <c r="H630" s="17" t="s">
        <v>490</v>
      </c>
      <c r="I630" s="18" t="s">
        <v>444</v>
      </c>
      <c r="J630" s="18" t="s">
        <v>440</v>
      </c>
      <c r="K630" s="18" t="s">
        <v>556</v>
      </c>
      <c r="L630" s="17" t="s">
        <v>495</v>
      </c>
      <c r="M630" s="17" t="s">
        <v>611</v>
      </c>
      <c r="N630" s="19" t="s">
        <v>137</v>
      </c>
      <c r="O630" s="18" t="s">
        <v>495</v>
      </c>
      <c r="P630" s="18" t="s">
        <v>651</v>
      </c>
      <c r="Q630" s="18" t="s">
        <v>660</v>
      </c>
      <c r="R630" s="20" t="s">
        <v>658</v>
      </c>
      <c r="S630" s="11" t="s">
        <v>659</v>
      </c>
      <c r="T630" s="87">
        <v>0</v>
      </c>
      <c r="U630" s="87">
        <v>67371</v>
      </c>
      <c r="V630" s="9"/>
      <c r="W630" s="88">
        <v>66809</v>
      </c>
      <c r="X630" s="23">
        <v>0.99165813183714058</v>
      </c>
      <c r="Y630" s="89">
        <v>562</v>
      </c>
      <c r="Z630" s="21"/>
      <c r="AA630" s="89">
        <v>66809</v>
      </c>
      <c r="AB630" s="89">
        <v>49966.290000000008</v>
      </c>
      <c r="AC630" s="21"/>
      <c r="AD630" s="22">
        <v>44352.100000000006</v>
      </c>
      <c r="AE630" s="23">
        <v>0.6583262828219858</v>
      </c>
      <c r="AF630" s="89">
        <v>22456.899999999994</v>
      </c>
      <c r="AG630" s="10">
        <v>5614.19</v>
      </c>
      <c r="AH630" s="10">
        <v>5614.19</v>
      </c>
      <c r="AI630" s="10">
        <v>5614.19</v>
      </c>
      <c r="AJ630" s="10">
        <v>5614.19</v>
      </c>
      <c r="AK630" s="10">
        <v>5614.19</v>
      </c>
      <c r="AL630" s="10">
        <v>5052.7700000000004</v>
      </c>
      <c r="AM630" s="10">
        <v>5614.19</v>
      </c>
      <c r="AN630" s="10">
        <v>5614.19</v>
      </c>
      <c r="AO630" s="10">
        <v>0</v>
      </c>
      <c r="AP630" s="10">
        <v>5614.19</v>
      </c>
      <c r="AQ630" s="10">
        <v>5614.19</v>
      </c>
      <c r="AR630" s="10">
        <v>5614.19</v>
      </c>
      <c r="AS630" s="10">
        <v>6176.3299999999872</v>
      </c>
      <c r="AT630" s="13">
        <f t="shared" si="24"/>
        <v>67371</v>
      </c>
      <c r="AU630" s="13">
        <f t="shared" si="21"/>
        <v>0</v>
      </c>
      <c r="AV630" s="68" t="str">
        <f>+IF(Tabla1[[#This Row],[NO CERT]]=0,"NO","SI")</f>
        <v>SI</v>
      </c>
      <c r="AZ630" t="s">
        <v>137</v>
      </c>
      <c r="BA630" t="s">
        <v>658</v>
      </c>
    </row>
    <row r="631" spans="1:53" x14ac:dyDescent="0.25">
      <c r="A631" s="15" t="s">
        <v>317</v>
      </c>
      <c r="B631" s="15" t="s">
        <v>318</v>
      </c>
      <c r="C631" s="16" t="s">
        <v>13</v>
      </c>
      <c r="D631" s="17" t="s">
        <v>661</v>
      </c>
      <c r="E631" s="18" t="s">
        <v>322</v>
      </c>
      <c r="F631" s="17" t="s">
        <v>325</v>
      </c>
      <c r="G631" s="17" t="s">
        <v>326</v>
      </c>
      <c r="H631" s="17" t="s">
        <v>490</v>
      </c>
      <c r="I631" s="18" t="s">
        <v>444</v>
      </c>
      <c r="J631" s="18" t="s">
        <v>440</v>
      </c>
      <c r="K631" s="18" t="s">
        <v>556</v>
      </c>
      <c r="L631" s="17" t="s">
        <v>495</v>
      </c>
      <c r="M631" s="17" t="s">
        <v>611</v>
      </c>
      <c r="N631" s="19" t="s">
        <v>137</v>
      </c>
      <c r="O631" s="18" t="s">
        <v>495</v>
      </c>
      <c r="P631" s="18" t="s">
        <v>651</v>
      </c>
      <c r="Q631" s="18" t="s">
        <v>653</v>
      </c>
      <c r="R631" s="20" t="s">
        <v>577</v>
      </c>
      <c r="S631" s="11" t="s">
        <v>580</v>
      </c>
      <c r="T631" s="87">
        <v>66780</v>
      </c>
      <c r="U631" s="87">
        <v>0</v>
      </c>
      <c r="V631" s="9"/>
      <c r="W631" s="88">
        <v>0</v>
      </c>
      <c r="X631" s="23">
        <v>0</v>
      </c>
      <c r="Y631" s="89">
        <v>0</v>
      </c>
      <c r="Z631" s="21"/>
      <c r="AA631" s="89">
        <v>0</v>
      </c>
      <c r="AB631" s="89">
        <v>0</v>
      </c>
      <c r="AC631" s="21"/>
      <c r="AD631" s="22">
        <v>0</v>
      </c>
      <c r="AE631" s="23">
        <v>0</v>
      </c>
      <c r="AF631" s="89">
        <v>0</v>
      </c>
      <c r="AG631" s="10">
        <v>0</v>
      </c>
      <c r="AH631" s="10">
        <v>0</v>
      </c>
      <c r="AI631" s="10">
        <v>0</v>
      </c>
      <c r="AJ631" s="10">
        <v>0</v>
      </c>
      <c r="AK631" s="10">
        <v>0</v>
      </c>
      <c r="AL631" s="10">
        <v>0</v>
      </c>
      <c r="AM631" s="10">
        <v>0</v>
      </c>
      <c r="AN631" s="10">
        <v>0</v>
      </c>
      <c r="AO631" s="10">
        <v>0</v>
      </c>
      <c r="AP631" s="10">
        <v>0</v>
      </c>
      <c r="AQ631" s="10">
        <v>0</v>
      </c>
      <c r="AR631" s="10">
        <v>0</v>
      </c>
      <c r="AS631" s="10">
        <v>0</v>
      </c>
      <c r="AT631" s="13">
        <f t="shared" si="24"/>
        <v>0</v>
      </c>
      <c r="AU631" s="13">
        <f t="shared" si="21"/>
        <v>0</v>
      </c>
      <c r="AV631" s="68" t="str">
        <f>+IF(Tabla1[[#This Row],[NO CERT]]=0,"NO","SI")</f>
        <v>NO</v>
      </c>
      <c r="AZ631" t="s">
        <v>137</v>
      </c>
      <c r="BA631" t="s">
        <v>577</v>
      </c>
    </row>
    <row r="632" spans="1:53" x14ac:dyDescent="0.25">
      <c r="A632" s="15" t="s">
        <v>317</v>
      </c>
      <c r="B632" s="15" t="s">
        <v>318</v>
      </c>
      <c r="C632" s="16" t="s">
        <v>13</v>
      </c>
      <c r="D632" s="17" t="s">
        <v>661</v>
      </c>
      <c r="E632" s="18" t="s">
        <v>322</v>
      </c>
      <c r="F632" s="17" t="s">
        <v>325</v>
      </c>
      <c r="G632" s="17" t="s">
        <v>326</v>
      </c>
      <c r="H632" s="17" t="s">
        <v>490</v>
      </c>
      <c r="I632" s="18" t="s">
        <v>444</v>
      </c>
      <c r="J632" s="18" t="s">
        <v>440</v>
      </c>
      <c r="K632" s="18" t="s">
        <v>556</v>
      </c>
      <c r="L632" s="17" t="s">
        <v>495</v>
      </c>
      <c r="M632" s="17" t="s">
        <v>611</v>
      </c>
      <c r="N632" s="19" t="s">
        <v>137</v>
      </c>
      <c r="O632" s="18" t="s">
        <v>495</v>
      </c>
      <c r="P632" s="18" t="s">
        <v>651</v>
      </c>
      <c r="Q632" s="18" t="s">
        <v>654</v>
      </c>
      <c r="R632" s="20" t="s">
        <v>579</v>
      </c>
      <c r="S632" s="11" t="s">
        <v>582</v>
      </c>
      <c r="T632" s="87">
        <v>2580</v>
      </c>
      <c r="U632" s="87">
        <v>2580</v>
      </c>
      <c r="V632" s="9"/>
      <c r="W632" s="88">
        <v>2503</v>
      </c>
      <c r="X632" s="23">
        <v>0.97015503875968989</v>
      </c>
      <c r="Y632" s="89">
        <v>77</v>
      </c>
      <c r="Z632" s="21"/>
      <c r="AA632" s="89">
        <v>2503</v>
      </c>
      <c r="AB632" s="89">
        <v>1877.2199999999998</v>
      </c>
      <c r="AC632" s="21"/>
      <c r="AD632" s="22">
        <v>1668.6399999999999</v>
      </c>
      <c r="AE632" s="23">
        <v>0.64675968992248056</v>
      </c>
      <c r="AF632" s="89">
        <v>834.36000000000013</v>
      </c>
      <c r="AG632" s="10">
        <v>208.58</v>
      </c>
      <c r="AH632" s="10">
        <v>208.58</v>
      </c>
      <c r="AI632" s="10">
        <v>208.58</v>
      </c>
      <c r="AJ632" s="10">
        <v>208.58</v>
      </c>
      <c r="AK632" s="10">
        <v>208.58</v>
      </c>
      <c r="AL632" s="10">
        <v>208.58</v>
      </c>
      <c r="AM632" s="10">
        <v>208.58</v>
      </c>
      <c r="AN632" s="10">
        <v>208.58</v>
      </c>
      <c r="AO632" s="10">
        <v>0</v>
      </c>
      <c r="AP632" s="10">
        <v>209</v>
      </c>
      <c r="AQ632" s="10">
        <v>209</v>
      </c>
      <c r="AR632" s="10">
        <v>209</v>
      </c>
      <c r="AS632" s="10">
        <v>284.36000000000013</v>
      </c>
      <c r="AT632" s="13">
        <f t="shared" si="24"/>
        <v>2580</v>
      </c>
      <c r="AU632" s="13">
        <f t="shared" si="21"/>
        <v>0</v>
      </c>
      <c r="AV632" s="68" t="str">
        <f>+IF(Tabla1[[#This Row],[NO CERT]]=0,"NO","SI")</f>
        <v>SI</v>
      </c>
      <c r="AZ632" t="s">
        <v>137</v>
      </c>
      <c r="BA632" t="s">
        <v>579</v>
      </c>
    </row>
    <row r="633" spans="1:53" x14ac:dyDescent="0.25">
      <c r="A633" s="15" t="s">
        <v>317</v>
      </c>
      <c r="B633" s="15" t="s">
        <v>318</v>
      </c>
      <c r="C633" s="16" t="s">
        <v>13</v>
      </c>
      <c r="D633" s="17" t="s">
        <v>661</v>
      </c>
      <c r="E633" s="18" t="s">
        <v>322</v>
      </c>
      <c r="F633" s="17" t="s">
        <v>325</v>
      </c>
      <c r="G633" s="17" t="s">
        <v>326</v>
      </c>
      <c r="H633" s="17" t="s">
        <v>490</v>
      </c>
      <c r="I633" s="18" t="s">
        <v>450</v>
      </c>
      <c r="J633" s="18" t="s">
        <v>445</v>
      </c>
      <c r="K633" s="18" t="s">
        <v>556</v>
      </c>
      <c r="L633" s="17" t="s">
        <v>495</v>
      </c>
      <c r="M633" s="17" t="s">
        <v>611</v>
      </c>
      <c r="N633" s="19" t="s">
        <v>137</v>
      </c>
      <c r="O633" s="18" t="s">
        <v>495</v>
      </c>
      <c r="P633" s="18" t="s">
        <v>485</v>
      </c>
      <c r="Q633" s="18" t="s">
        <v>655</v>
      </c>
      <c r="R633" s="20" t="s">
        <v>41</v>
      </c>
      <c r="S633" s="11" t="s">
        <v>657</v>
      </c>
      <c r="T633" s="87">
        <v>0</v>
      </c>
      <c r="U633" s="87">
        <v>95261</v>
      </c>
      <c r="V633" s="9"/>
      <c r="W633" s="88">
        <v>95261</v>
      </c>
      <c r="X633" s="23">
        <v>1</v>
      </c>
      <c r="Y633" s="89">
        <v>0</v>
      </c>
      <c r="Z633" s="21"/>
      <c r="AA633" s="89">
        <v>95261</v>
      </c>
      <c r="AB633" s="89">
        <v>95261</v>
      </c>
      <c r="AC633" s="21"/>
      <c r="AD633" s="22">
        <v>30694</v>
      </c>
      <c r="AE633" s="23">
        <v>0.32220950861317854</v>
      </c>
      <c r="AF633" s="89">
        <v>64567</v>
      </c>
      <c r="AG633" s="10">
        <v>0</v>
      </c>
      <c r="AH633" s="10">
        <v>0</v>
      </c>
      <c r="AI633" s="10">
        <v>0</v>
      </c>
      <c r="AJ633" s="10">
        <v>0</v>
      </c>
      <c r="AK633" s="10">
        <v>1050</v>
      </c>
      <c r="AL633" s="10">
        <v>6380</v>
      </c>
      <c r="AM633" s="10">
        <v>5000</v>
      </c>
      <c r="AN633" s="10">
        <v>15264</v>
      </c>
      <c r="AO633" s="10">
        <v>3000</v>
      </c>
      <c r="AP633" s="10">
        <v>4980</v>
      </c>
      <c r="AQ633" s="10">
        <v>3950</v>
      </c>
      <c r="AR633" s="10">
        <v>15000</v>
      </c>
      <c r="AS633" s="10">
        <v>40637</v>
      </c>
      <c r="AT633" s="13">
        <f t="shared" si="24"/>
        <v>95261</v>
      </c>
      <c r="AU633" s="13">
        <f t="shared" si="21"/>
        <v>0</v>
      </c>
      <c r="AV633" s="68" t="str">
        <f>+IF(Tabla1[[#This Row],[NO CERT]]=0,"NO","SI")</f>
        <v>NO</v>
      </c>
      <c r="AZ633" t="s">
        <v>137</v>
      </c>
      <c r="BA633" t="s">
        <v>41</v>
      </c>
    </row>
    <row r="634" spans="1:53" x14ac:dyDescent="0.25">
      <c r="A634" s="15" t="s">
        <v>317</v>
      </c>
      <c r="B634" s="15" t="s">
        <v>318</v>
      </c>
      <c r="C634" s="16" t="s">
        <v>13</v>
      </c>
      <c r="D634" s="17" t="s">
        <v>661</v>
      </c>
      <c r="E634" s="18" t="s">
        <v>322</v>
      </c>
      <c r="F634" s="17" t="s">
        <v>325</v>
      </c>
      <c r="G634" s="17" t="s">
        <v>326</v>
      </c>
      <c r="H634" s="17" t="s">
        <v>490</v>
      </c>
      <c r="I634" s="18" t="s">
        <v>444</v>
      </c>
      <c r="J634" s="18" t="s">
        <v>440</v>
      </c>
      <c r="K634" s="18" t="s">
        <v>556</v>
      </c>
      <c r="L634" s="17" t="s">
        <v>496</v>
      </c>
      <c r="M634" s="17" t="s">
        <v>613</v>
      </c>
      <c r="N634" s="19" t="s">
        <v>138</v>
      </c>
      <c r="O634" s="18" t="s">
        <v>496</v>
      </c>
      <c r="P634" s="18" t="s">
        <v>651</v>
      </c>
      <c r="Q634" s="18" t="s">
        <v>652</v>
      </c>
      <c r="R634" s="20" t="s">
        <v>578</v>
      </c>
      <c r="S634" s="11" t="s">
        <v>581</v>
      </c>
      <c r="T634" s="87">
        <v>1200</v>
      </c>
      <c r="U634" s="87">
        <v>1200</v>
      </c>
      <c r="V634" s="9"/>
      <c r="W634" s="88">
        <v>1030</v>
      </c>
      <c r="X634" s="23">
        <v>0.85833333333333328</v>
      </c>
      <c r="Y634" s="89">
        <v>170</v>
      </c>
      <c r="Z634" s="21"/>
      <c r="AA634" s="89">
        <v>1030</v>
      </c>
      <c r="AB634" s="89">
        <v>430</v>
      </c>
      <c r="AC634" s="21"/>
      <c r="AD634" s="22">
        <v>430</v>
      </c>
      <c r="AE634" s="23">
        <v>0.35833333333333334</v>
      </c>
      <c r="AF634" s="89">
        <v>600</v>
      </c>
      <c r="AG634" s="10">
        <v>0</v>
      </c>
      <c r="AH634" s="10">
        <v>0</v>
      </c>
      <c r="AI634" s="10">
        <v>0</v>
      </c>
      <c r="AJ634" s="10">
        <v>0</v>
      </c>
      <c r="AK634" s="10">
        <v>0</v>
      </c>
      <c r="AL634" s="10">
        <v>0</v>
      </c>
      <c r="AM634" s="10">
        <v>430</v>
      </c>
      <c r="AN634" s="10">
        <v>0</v>
      </c>
      <c r="AO634" s="10">
        <v>0</v>
      </c>
      <c r="AP634" s="10">
        <v>0</v>
      </c>
      <c r="AQ634" s="10">
        <v>0</v>
      </c>
      <c r="AR634" s="10">
        <v>0</v>
      </c>
      <c r="AS634" s="10">
        <v>770</v>
      </c>
      <c r="AT634" s="13">
        <f t="shared" si="24"/>
        <v>1200</v>
      </c>
      <c r="AU634" s="13">
        <f t="shared" si="21"/>
        <v>0</v>
      </c>
      <c r="AV634" s="68" t="str">
        <f>+IF(Tabla1[[#This Row],[NO CERT]]=0,"NO","SI")</f>
        <v>SI</v>
      </c>
      <c r="AZ634" t="s">
        <v>138</v>
      </c>
      <c r="BA634" t="s">
        <v>578</v>
      </c>
    </row>
    <row r="635" spans="1:53" x14ac:dyDescent="0.25">
      <c r="A635" s="15" t="s">
        <v>317</v>
      </c>
      <c r="B635" s="15" t="s">
        <v>318</v>
      </c>
      <c r="C635" s="16" t="s">
        <v>13</v>
      </c>
      <c r="D635" s="17" t="s">
        <v>661</v>
      </c>
      <c r="E635" s="18" t="s">
        <v>322</v>
      </c>
      <c r="F635" s="17" t="s">
        <v>325</v>
      </c>
      <c r="G635" s="17" t="s">
        <v>326</v>
      </c>
      <c r="H635" s="17" t="s">
        <v>490</v>
      </c>
      <c r="I635" s="18" t="s">
        <v>444</v>
      </c>
      <c r="J635" s="18" t="s">
        <v>440</v>
      </c>
      <c r="K635" s="18" t="s">
        <v>556</v>
      </c>
      <c r="L635" s="17" t="s">
        <v>496</v>
      </c>
      <c r="M635" s="17" t="s">
        <v>613</v>
      </c>
      <c r="N635" s="19" t="s">
        <v>138</v>
      </c>
      <c r="O635" s="18" t="s">
        <v>496</v>
      </c>
      <c r="P635" s="18" t="s">
        <v>651</v>
      </c>
      <c r="Q635" s="18" t="s">
        <v>660</v>
      </c>
      <c r="R635" s="20" t="s">
        <v>658</v>
      </c>
      <c r="S635" s="11" t="s">
        <v>659</v>
      </c>
      <c r="T635" s="87">
        <v>0</v>
      </c>
      <c r="U635" s="87">
        <v>124431</v>
      </c>
      <c r="V635" s="9"/>
      <c r="W635" s="88">
        <v>120112</v>
      </c>
      <c r="X635" s="23">
        <v>0.96529000008036581</v>
      </c>
      <c r="Y635" s="89">
        <v>4319</v>
      </c>
      <c r="Z635" s="21"/>
      <c r="AA635" s="89">
        <v>120112</v>
      </c>
      <c r="AB635" s="89">
        <v>87645.930000000022</v>
      </c>
      <c r="AC635" s="21"/>
      <c r="AD635" s="22">
        <v>77197.890000000014</v>
      </c>
      <c r="AE635" s="23">
        <v>0.62040721363647333</v>
      </c>
      <c r="AF635" s="89">
        <v>42914.109999999986</v>
      </c>
      <c r="AG635" s="10">
        <v>10728.38</v>
      </c>
      <c r="AH635" s="10">
        <v>10727.99</v>
      </c>
      <c r="AI635" s="10">
        <v>10717.46</v>
      </c>
      <c r="AJ635" s="10">
        <v>6424.17</v>
      </c>
      <c r="AK635" s="10">
        <v>5114.1899999999996</v>
      </c>
      <c r="AL635" s="10">
        <v>12260.75</v>
      </c>
      <c r="AM635" s="10">
        <v>10611.52</v>
      </c>
      <c r="AN635" s="10">
        <v>10613.43</v>
      </c>
      <c r="AO635" s="10">
        <v>0</v>
      </c>
      <c r="AP635" s="10">
        <v>10728.38</v>
      </c>
      <c r="AQ635" s="10">
        <v>10728.38</v>
      </c>
      <c r="AR635" s="10">
        <v>10728.38</v>
      </c>
      <c r="AS635" s="10">
        <v>15047.969999999972</v>
      </c>
      <c r="AT635" s="13">
        <f t="shared" si="24"/>
        <v>124431</v>
      </c>
      <c r="AU635" s="13">
        <f t="shared" si="21"/>
        <v>0</v>
      </c>
      <c r="AV635" s="68" t="str">
        <f>+IF(Tabla1[[#This Row],[NO CERT]]=0,"NO","SI")</f>
        <v>SI</v>
      </c>
      <c r="AZ635" t="s">
        <v>138</v>
      </c>
      <c r="BA635" t="s">
        <v>658</v>
      </c>
    </row>
    <row r="636" spans="1:53" x14ac:dyDescent="0.25">
      <c r="A636" s="15" t="s">
        <v>317</v>
      </c>
      <c r="B636" s="15" t="s">
        <v>318</v>
      </c>
      <c r="C636" s="16" t="s">
        <v>13</v>
      </c>
      <c r="D636" s="17" t="s">
        <v>661</v>
      </c>
      <c r="E636" s="18" t="s">
        <v>322</v>
      </c>
      <c r="F636" s="17" t="s">
        <v>325</v>
      </c>
      <c r="G636" s="17" t="s">
        <v>326</v>
      </c>
      <c r="H636" s="17" t="s">
        <v>490</v>
      </c>
      <c r="I636" s="18" t="s">
        <v>444</v>
      </c>
      <c r="J636" s="18" t="s">
        <v>440</v>
      </c>
      <c r="K636" s="18" t="s">
        <v>556</v>
      </c>
      <c r="L636" s="17" t="s">
        <v>496</v>
      </c>
      <c r="M636" s="17" t="s">
        <v>613</v>
      </c>
      <c r="N636" s="19" t="s">
        <v>138</v>
      </c>
      <c r="O636" s="18" t="s">
        <v>496</v>
      </c>
      <c r="P636" s="18" t="s">
        <v>651</v>
      </c>
      <c r="Q636" s="18" t="s">
        <v>653</v>
      </c>
      <c r="R636" s="20" t="s">
        <v>577</v>
      </c>
      <c r="S636" s="11" t="s">
        <v>580</v>
      </c>
      <c r="T636" s="87">
        <v>127560</v>
      </c>
      <c r="U636" s="87">
        <v>0</v>
      </c>
      <c r="V636" s="9"/>
      <c r="W636" s="88">
        <v>0</v>
      </c>
      <c r="X636" s="23">
        <v>0</v>
      </c>
      <c r="Y636" s="22">
        <v>0</v>
      </c>
      <c r="Z636" s="21"/>
      <c r="AA636" s="22">
        <v>0</v>
      </c>
      <c r="AB636" s="22">
        <v>0</v>
      </c>
      <c r="AC636" s="21"/>
      <c r="AD636" s="22">
        <v>0</v>
      </c>
      <c r="AE636" s="23">
        <v>0</v>
      </c>
      <c r="AF636" s="22">
        <v>0</v>
      </c>
      <c r="AG636" s="10">
        <v>0</v>
      </c>
      <c r="AH636" s="10">
        <v>0</v>
      </c>
      <c r="AI636" s="10">
        <v>0</v>
      </c>
      <c r="AJ636" s="10">
        <v>0</v>
      </c>
      <c r="AK636" s="10">
        <v>0</v>
      </c>
      <c r="AL636" s="10">
        <v>0</v>
      </c>
      <c r="AM636" s="10">
        <v>0</v>
      </c>
      <c r="AN636" s="10">
        <v>0</v>
      </c>
      <c r="AO636" s="10">
        <v>0</v>
      </c>
      <c r="AP636" s="10">
        <v>0</v>
      </c>
      <c r="AQ636" s="10">
        <v>0</v>
      </c>
      <c r="AR636" s="10">
        <v>0</v>
      </c>
      <c r="AS636" s="10">
        <v>0</v>
      </c>
      <c r="AT636" s="13">
        <f t="shared" si="24"/>
        <v>0</v>
      </c>
      <c r="AU636" s="13">
        <f t="shared" si="21"/>
        <v>0</v>
      </c>
      <c r="AV636" s="68" t="str">
        <f>+IF(Tabla1[[#This Row],[NO CERT]]=0,"NO","SI")</f>
        <v>NO</v>
      </c>
      <c r="AZ636" t="s">
        <v>138</v>
      </c>
      <c r="BA636" t="s">
        <v>577</v>
      </c>
    </row>
    <row r="637" spans="1:53" x14ac:dyDescent="0.25">
      <c r="A637" s="15" t="s">
        <v>317</v>
      </c>
      <c r="B637" s="15" t="s">
        <v>318</v>
      </c>
      <c r="C637" s="16" t="s">
        <v>13</v>
      </c>
      <c r="D637" s="17" t="s">
        <v>661</v>
      </c>
      <c r="E637" s="18" t="s">
        <v>322</v>
      </c>
      <c r="F637" s="17" t="s">
        <v>325</v>
      </c>
      <c r="G637" s="17" t="s">
        <v>326</v>
      </c>
      <c r="H637" s="17" t="s">
        <v>490</v>
      </c>
      <c r="I637" s="18" t="s">
        <v>444</v>
      </c>
      <c r="J637" s="18" t="s">
        <v>440</v>
      </c>
      <c r="K637" s="18" t="s">
        <v>556</v>
      </c>
      <c r="L637" s="17" t="s">
        <v>496</v>
      </c>
      <c r="M637" s="17" t="s">
        <v>613</v>
      </c>
      <c r="N637" s="19" t="s">
        <v>138</v>
      </c>
      <c r="O637" s="18" t="s">
        <v>496</v>
      </c>
      <c r="P637" s="18" t="s">
        <v>651</v>
      </c>
      <c r="Q637" s="18" t="s">
        <v>654</v>
      </c>
      <c r="R637" s="20" t="s">
        <v>579</v>
      </c>
      <c r="S637" s="11" t="s">
        <v>582</v>
      </c>
      <c r="T637" s="91">
        <v>5160</v>
      </c>
      <c r="U637" s="87">
        <v>5217</v>
      </c>
      <c r="V637" s="9"/>
      <c r="W637" s="88">
        <v>5217</v>
      </c>
      <c r="X637" s="23">
        <v>1</v>
      </c>
      <c r="Y637" s="89">
        <v>0</v>
      </c>
      <c r="Z637" s="21"/>
      <c r="AA637" s="89">
        <v>5217</v>
      </c>
      <c r="AB637" s="89">
        <v>3455.1799999999994</v>
      </c>
      <c r="AC637" s="21"/>
      <c r="AD637" s="22">
        <v>3038.0199999999995</v>
      </c>
      <c r="AE637" s="23">
        <v>0.58233084147977754</v>
      </c>
      <c r="AF637" s="89">
        <v>2178.9800000000005</v>
      </c>
      <c r="AG637" s="10">
        <v>417.16</v>
      </c>
      <c r="AH637" s="10">
        <v>417.16</v>
      </c>
      <c r="AI637" s="10">
        <v>417.16</v>
      </c>
      <c r="AJ637" s="10">
        <v>326.48</v>
      </c>
      <c r="AK637" s="10">
        <v>208.58</v>
      </c>
      <c r="AL637" s="10">
        <v>417.16</v>
      </c>
      <c r="AM637" s="10">
        <v>417.16</v>
      </c>
      <c r="AN637" s="10">
        <v>417.16</v>
      </c>
      <c r="AO637" s="10">
        <v>0</v>
      </c>
      <c r="AP637" s="10">
        <v>418</v>
      </c>
      <c r="AQ637" s="10">
        <v>418</v>
      </c>
      <c r="AR637" s="10">
        <v>418</v>
      </c>
      <c r="AS637" s="10">
        <v>924.98000000000047</v>
      </c>
      <c r="AT637" s="13">
        <f>+SUM(AG637:AS637)</f>
        <v>5217</v>
      </c>
      <c r="AU637" s="13">
        <f t="shared" si="21"/>
        <v>0</v>
      </c>
      <c r="AV637" s="68" t="str">
        <f>+IF(Tabla1[[#This Row],[NO CERT]]=0,"NO","SI")</f>
        <v>NO</v>
      </c>
      <c r="AZ637" t="s">
        <v>138</v>
      </c>
      <c r="BA637" t="s">
        <v>579</v>
      </c>
    </row>
    <row r="638" spans="1:53" x14ac:dyDescent="0.25">
      <c r="A638" s="15" t="s">
        <v>317</v>
      </c>
      <c r="B638" s="15" t="s">
        <v>318</v>
      </c>
      <c r="C638" s="16" t="s">
        <v>13</v>
      </c>
      <c r="D638" s="17" t="s">
        <v>661</v>
      </c>
      <c r="E638" s="18" t="s">
        <v>322</v>
      </c>
      <c r="F638" s="17" t="s">
        <v>325</v>
      </c>
      <c r="G638" s="17" t="s">
        <v>326</v>
      </c>
      <c r="H638" s="17" t="s">
        <v>490</v>
      </c>
      <c r="I638" s="18" t="s">
        <v>450</v>
      </c>
      <c r="J638" s="18" t="s">
        <v>445</v>
      </c>
      <c r="K638" s="18" t="s">
        <v>556</v>
      </c>
      <c r="L638" s="17" t="s">
        <v>496</v>
      </c>
      <c r="M638" s="17" t="s">
        <v>613</v>
      </c>
      <c r="N638" s="19" t="s">
        <v>138</v>
      </c>
      <c r="O638" s="18" t="s">
        <v>496</v>
      </c>
      <c r="P638" s="18" t="s">
        <v>485</v>
      </c>
      <c r="Q638" s="18" t="s">
        <v>655</v>
      </c>
      <c r="R638" s="20" t="s">
        <v>41</v>
      </c>
      <c r="S638" s="11" t="s">
        <v>657</v>
      </c>
      <c r="T638" s="87">
        <v>0</v>
      </c>
      <c r="U638" s="87">
        <v>231728</v>
      </c>
      <c r="V638" s="9"/>
      <c r="W638" s="88">
        <v>201327.9</v>
      </c>
      <c r="X638" s="23">
        <v>0.86881127874059239</v>
      </c>
      <c r="Y638" s="22">
        <v>30400.100000000006</v>
      </c>
      <c r="Z638" s="21"/>
      <c r="AA638" s="22">
        <v>201327.9</v>
      </c>
      <c r="AB638" s="22">
        <v>201327.9</v>
      </c>
      <c r="AC638" s="21"/>
      <c r="AD638" s="22">
        <v>53997.8</v>
      </c>
      <c r="AE638" s="23">
        <v>0.23302233653248638</v>
      </c>
      <c r="AF638" s="22">
        <v>147330.09999999998</v>
      </c>
      <c r="AG638" s="10">
        <v>0</v>
      </c>
      <c r="AH638" s="10">
        <v>0</v>
      </c>
      <c r="AI638" s="10">
        <v>0</v>
      </c>
      <c r="AJ638" s="10">
        <v>0</v>
      </c>
      <c r="AK638" s="10">
        <v>5600</v>
      </c>
      <c r="AL638" s="10">
        <v>5950</v>
      </c>
      <c r="AM638" s="10">
        <v>14206</v>
      </c>
      <c r="AN638" s="10">
        <v>16480</v>
      </c>
      <c r="AO638" s="10">
        <v>11761.8</v>
      </c>
      <c r="AP638" s="10">
        <v>10930</v>
      </c>
      <c r="AQ638" s="10">
        <v>11375</v>
      </c>
      <c r="AR638" s="10">
        <v>5775</v>
      </c>
      <c r="AS638" s="10">
        <v>149650.20000000001</v>
      </c>
      <c r="AT638" s="13">
        <f>+SUM(AG638:AS638)</f>
        <v>231728</v>
      </c>
      <c r="AU638" s="13">
        <f t="shared" si="21"/>
        <v>0</v>
      </c>
      <c r="AV638" s="68" t="str">
        <f>+IF(Tabla1[[#This Row],[NO CERT]]=0,"NO","SI")</f>
        <v>SI</v>
      </c>
      <c r="AZ638" t="s">
        <v>138</v>
      </c>
      <c r="BA638" t="s">
        <v>41</v>
      </c>
    </row>
    <row r="639" spans="1:53" x14ac:dyDescent="0.25">
      <c r="A639" s="15" t="s">
        <v>317</v>
      </c>
      <c r="B639" s="15" t="s">
        <v>318</v>
      </c>
      <c r="C639" s="16" t="s">
        <v>13</v>
      </c>
      <c r="D639" s="17" t="s">
        <v>661</v>
      </c>
      <c r="E639" s="18" t="s">
        <v>322</v>
      </c>
      <c r="F639" s="17" t="s">
        <v>325</v>
      </c>
      <c r="G639" s="17" t="s">
        <v>326</v>
      </c>
      <c r="H639" s="17" t="s">
        <v>490</v>
      </c>
      <c r="I639" s="18" t="s">
        <v>444</v>
      </c>
      <c r="J639" s="18" t="s">
        <v>440</v>
      </c>
      <c r="K639" s="18" t="s">
        <v>556</v>
      </c>
      <c r="L639" s="17" t="s">
        <v>497</v>
      </c>
      <c r="M639" s="17" t="s">
        <v>615</v>
      </c>
      <c r="N639" s="19" t="s">
        <v>139</v>
      </c>
      <c r="O639" s="18" t="s">
        <v>497</v>
      </c>
      <c r="P639" s="18" t="s">
        <v>651</v>
      </c>
      <c r="Q639" s="18" t="s">
        <v>652</v>
      </c>
      <c r="R639" s="20" t="s">
        <v>578</v>
      </c>
      <c r="S639" s="11" t="s">
        <v>581</v>
      </c>
      <c r="T639" s="91">
        <v>1200</v>
      </c>
      <c r="U639" s="87">
        <v>1200</v>
      </c>
      <c r="V639" s="9"/>
      <c r="W639" s="88">
        <v>1200</v>
      </c>
      <c r="X639" s="23">
        <v>1</v>
      </c>
      <c r="Y639" s="89">
        <v>0</v>
      </c>
      <c r="Z639" s="21"/>
      <c r="AA639" s="89">
        <v>1200</v>
      </c>
      <c r="AB639" s="89">
        <v>600</v>
      </c>
      <c r="AC639" s="21"/>
      <c r="AD639" s="22">
        <v>600</v>
      </c>
      <c r="AE639" s="23">
        <v>0.5</v>
      </c>
      <c r="AF639" s="89">
        <v>600</v>
      </c>
      <c r="AG639" s="10">
        <v>0</v>
      </c>
      <c r="AH639" s="10">
        <v>0</v>
      </c>
      <c r="AI639" s="10">
        <v>0</v>
      </c>
      <c r="AJ639" s="10">
        <v>0</v>
      </c>
      <c r="AK639" s="10">
        <v>0</v>
      </c>
      <c r="AL639" s="10">
        <v>0</v>
      </c>
      <c r="AM639" s="10">
        <v>600</v>
      </c>
      <c r="AN639" s="10">
        <v>0</v>
      </c>
      <c r="AO639" s="10">
        <v>0</v>
      </c>
      <c r="AP639" s="10">
        <v>0</v>
      </c>
      <c r="AQ639" s="10">
        <v>0</v>
      </c>
      <c r="AR639" s="10">
        <v>0</v>
      </c>
      <c r="AS639" s="10">
        <v>600</v>
      </c>
      <c r="AT639" s="13">
        <f>+SUM(AG639:AS639)</f>
        <v>1200</v>
      </c>
      <c r="AU639" s="13">
        <f t="shared" si="21"/>
        <v>0</v>
      </c>
      <c r="AV639" s="68" t="str">
        <f>+IF(Tabla1[[#This Row],[NO CERT]]=0,"NO","SI")</f>
        <v>NO</v>
      </c>
      <c r="AZ639" t="s">
        <v>139</v>
      </c>
      <c r="BA639" t="s">
        <v>578</v>
      </c>
    </row>
    <row r="640" spans="1:53" x14ac:dyDescent="0.25">
      <c r="A640" s="15" t="s">
        <v>317</v>
      </c>
      <c r="B640" s="15" t="s">
        <v>318</v>
      </c>
      <c r="C640" s="16" t="s">
        <v>13</v>
      </c>
      <c r="D640" s="17" t="s">
        <v>661</v>
      </c>
      <c r="E640" s="18" t="s">
        <v>322</v>
      </c>
      <c r="F640" s="17" t="s">
        <v>325</v>
      </c>
      <c r="G640" s="17" t="s">
        <v>326</v>
      </c>
      <c r="H640" s="17" t="s">
        <v>490</v>
      </c>
      <c r="I640" s="18" t="s">
        <v>444</v>
      </c>
      <c r="J640" s="18" t="s">
        <v>440</v>
      </c>
      <c r="K640" s="18" t="s">
        <v>556</v>
      </c>
      <c r="L640" s="17" t="s">
        <v>497</v>
      </c>
      <c r="M640" s="17" t="s">
        <v>615</v>
      </c>
      <c r="N640" s="19" t="s">
        <v>139</v>
      </c>
      <c r="O640" s="18" t="s">
        <v>497</v>
      </c>
      <c r="P640" s="18" t="s">
        <v>651</v>
      </c>
      <c r="Q640" s="18" t="s">
        <v>660</v>
      </c>
      <c r="R640" s="20" t="s">
        <v>658</v>
      </c>
      <c r="S640" s="11" t="s">
        <v>659</v>
      </c>
      <c r="T640" s="87">
        <v>0</v>
      </c>
      <c r="U640" s="87">
        <v>122466</v>
      </c>
      <c r="V640" s="9"/>
      <c r="W640" s="88">
        <v>121399</v>
      </c>
      <c r="X640" s="23">
        <v>0.99128737772116338</v>
      </c>
      <c r="Y640" s="22">
        <v>1067</v>
      </c>
      <c r="Z640" s="21"/>
      <c r="AA640" s="22">
        <v>121399</v>
      </c>
      <c r="AB640" s="22">
        <v>89129.599999999991</v>
      </c>
      <c r="AC640" s="21"/>
      <c r="AD640" s="22">
        <v>78484.649999999994</v>
      </c>
      <c r="AE640" s="23">
        <v>0.64086889422370286</v>
      </c>
      <c r="AF640" s="22">
        <v>42914.350000000006</v>
      </c>
      <c r="AG640" s="10">
        <v>8946.3799999999992</v>
      </c>
      <c r="AH640" s="10">
        <v>8575.1299999999992</v>
      </c>
      <c r="AI640" s="10">
        <v>8426.6299999999992</v>
      </c>
      <c r="AJ640" s="10">
        <v>9688.8799999999992</v>
      </c>
      <c r="AK640" s="10">
        <v>10728.38</v>
      </c>
      <c r="AL640" s="10">
        <v>10728.38</v>
      </c>
      <c r="AM640" s="10">
        <v>10716.68</v>
      </c>
      <c r="AN640" s="10">
        <v>10674.19</v>
      </c>
      <c r="AO640" s="10">
        <v>0</v>
      </c>
      <c r="AP640" s="10">
        <v>10728.38</v>
      </c>
      <c r="AQ640" s="10">
        <v>10728.38</v>
      </c>
      <c r="AR640" s="10">
        <v>10728.38</v>
      </c>
      <c r="AS640" s="10">
        <v>11796.209999999992</v>
      </c>
      <c r="AT640" s="13">
        <f>+SUM(AG640:AS640)</f>
        <v>122466</v>
      </c>
      <c r="AU640" s="13">
        <f t="shared" si="21"/>
        <v>0</v>
      </c>
      <c r="AV640" s="68" t="str">
        <f>+IF(Tabla1[[#This Row],[NO CERT]]=0,"NO","SI")</f>
        <v>SI</v>
      </c>
      <c r="AZ640" t="s">
        <v>139</v>
      </c>
      <c r="BA640" t="s">
        <v>658</v>
      </c>
    </row>
    <row r="641" spans="1:53" x14ac:dyDescent="0.25">
      <c r="A641" s="15" t="s">
        <v>317</v>
      </c>
      <c r="B641" s="15" t="s">
        <v>318</v>
      </c>
      <c r="C641" s="16" t="s">
        <v>13</v>
      </c>
      <c r="D641" s="17" t="s">
        <v>661</v>
      </c>
      <c r="E641" s="18" t="s">
        <v>322</v>
      </c>
      <c r="F641" s="17" t="s">
        <v>325</v>
      </c>
      <c r="G641" s="17" t="s">
        <v>326</v>
      </c>
      <c r="H641" s="17" t="s">
        <v>490</v>
      </c>
      <c r="I641" s="18" t="s">
        <v>444</v>
      </c>
      <c r="J641" s="18" t="s">
        <v>440</v>
      </c>
      <c r="K641" s="18" t="s">
        <v>556</v>
      </c>
      <c r="L641" s="17" t="s">
        <v>497</v>
      </c>
      <c r="M641" s="17" t="s">
        <v>615</v>
      </c>
      <c r="N641" s="19" t="s">
        <v>139</v>
      </c>
      <c r="O641" s="18" t="s">
        <v>497</v>
      </c>
      <c r="P641" s="18" t="s">
        <v>651</v>
      </c>
      <c r="Q641" s="18" t="s">
        <v>653</v>
      </c>
      <c r="R641" s="20" t="s">
        <v>577</v>
      </c>
      <c r="S641" s="11" t="s">
        <v>580</v>
      </c>
      <c r="T641" s="87">
        <v>127560</v>
      </c>
      <c r="U641" s="87">
        <v>0</v>
      </c>
      <c r="V641" s="9"/>
      <c r="W641" s="88">
        <v>0</v>
      </c>
      <c r="X641" s="23">
        <v>0</v>
      </c>
      <c r="Y641" s="22">
        <v>0</v>
      </c>
      <c r="Z641" s="21"/>
      <c r="AA641" s="22">
        <v>0</v>
      </c>
      <c r="AB641" s="22">
        <v>0</v>
      </c>
      <c r="AC641" s="21"/>
      <c r="AD641" s="22">
        <v>0</v>
      </c>
      <c r="AE641" s="23">
        <v>0</v>
      </c>
      <c r="AF641" s="22">
        <v>0</v>
      </c>
      <c r="AG641" s="10">
        <v>0</v>
      </c>
      <c r="AH641" s="10">
        <v>0</v>
      </c>
      <c r="AI641" s="10">
        <v>0</v>
      </c>
      <c r="AJ641" s="10">
        <v>0</v>
      </c>
      <c r="AK641" s="10">
        <v>0</v>
      </c>
      <c r="AL641" s="10">
        <v>0</v>
      </c>
      <c r="AM641" s="10">
        <v>0</v>
      </c>
      <c r="AN641" s="10">
        <v>0</v>
      </c>
      <c r="AO641" s="10">
        <v>0</v>
      </c>
      <c r="AP641" s="10">
        <v>0</v>
      </c>
      <c r="AQ641" s="10">
        <v>0</v>
      </c>
      <c r="AR641" s="10">
        <v>0</v>
      </c>
      <c r="AS641" s="10">
        <v>0</v>
      </c>
      <c r="AT641" s="13">
        <f>+SUM(AG641:AS641)</f>
        <v>0</v>
      </c>
      <c r="AU641" s="13">
        <f t="shared" si="21"/>
        <v>0</v>
      </c>
      <c r="AV641" s="68" t="str">
        <f>+IF(Tabla1[[#This Row],[NO CERT]]=0,"NO","SI")</f>
        <v>NO</v>
      </c>
      <c r="AZ641" t="s">
        <v>139</v>
      </c>
      <c r="BA641" t="s">
        <v>577</v>
      </c>
    </row>
    <row r="642" spans="1:53" x14ac:dyDescent="0.25">
      <c r="A642" s="15" t="s">
        <v>317</v>
      </c>
      <c r="B642" s="15" t="s">
        <v>318</v>
      </c>
      <c r="C642" s="16" t="s">
        <v>13</v>
      </c>
      <c r="D642" s="17" t="s">
        <v>661</v>
      </c>
      <c r="E642" s="18" t="s">
        <v>322</v>
      </c>
      <c r="F642" s="17" t="s">
        <v>325</v>
      </c>
      <c r="G642" s="17" t="s">
        <v>326</v>
      </c>
      <c r="H642" s="17" t="s">
        <v>490</v>
      </c>
      <c r="I642" s="18" t="s">
        <v>444</v>
      </c>
      <c r="J642" s="18" t="s">
        <v>440</v>
      </c>
      <c r="K642" s="18" t="s">
        <v>556</v>
      </c>
      <c r="L642" s="17" t="s">
        <v>497</v>
      </c>
      <c r="M642" s="17" t="s">
        <v>615</v>
      </c>
      <c r="N642" s="19" t="s">
        <v>139</v>
      </c>
      <c r="O642" s="18" t="s">
        <v>497</v>
      </c>
      <c r="P642" s="18" t="s">
        <v>651</v>
      </c>
      <c r="Q642" s="18" t="s">
        <v>654</v>
      </c>
      <c r="R642" s="20" t="s">
        <v>579</v>
      </c>
      <c r="S642" s="11" t="s">
        <v>582</v>
      </c>
      <c r="T642" s="91">
        <v>5160</v>
      </c>
      <c r="U642" s="87">
        <v>5160</v>
      </c>
      <c r="V642" s="9"/>
      <c r="W642" s="88">
        <v>5006</v>
      </c>
      <c r="X642" s="23">
        <v>0.97015503875968989</v>
      </c>
      <c r="Y642" s="89">
        <v>154</v>
      </c>
      <c r="Z642" s="21"/>
      <c r="AA642" s="89">
        <v>5006</v>
      </c>
      <c r="AB642" s="89">
        <v>3754.4399999999996</v>
      </c>
      <c r="AC642" s="21"/>
      <c r="AD642" s="22">
        <v>3337.2799999999997</v>
      </c>
      <c r="AE642" s="23">
        <v>0.64675968992248056</v>
      </c>
      <c r="AF642" s="89">
        <v>1668.7200000000003</v>
      </c>
      <c r="AG642" s="10">
        <v>417.16</v>
      </c>
      <c r="AH642" s="10">
        <v>417.16</v>
      </c>
      <c r="AI642" s="10">
        <v>417.16</v>
      </c>
      <c r="AJ642" s="10">
        <v>417.16</v>
      </c>
      <c r="AK642" s="10">
        <v>417.16</v>
      </c>
      <c r="AL642" s="10">
        <v>417.16</v>
      </c>
      <c r="AM642" s="10">
        <v>417.16</v>
      </c>
      <c r="AN642" s="10">
        <v>417.16</v>
      </c>
      <c r="AO642" s="10">
        <v>0</v>
      </c>
      <c r="AP642" s="10">
        <v>418</v>
      </c>
      <c r="AQ642" s="10">
        <v>418</v>
      </c>
      <c r="AR642" s="10">
        <v>418</v>
      </c>
      <c r="AS642" s="10">
        <v>568.72000000000025</v>
      </c>
      <c r="AT642" s="13">
        <f t="shared" ref="AT642:AT656" si="25">+SUM(AG642:AS642)</f>
        <v>5160</v>
      </c>
      <c r="AU642" s="13">
        <f t="shared" si="21"/>
        <v>0</v>
      </c>
      <c r="AV642" s="68" t="str">
        <f>+IF(Tabla1[[#This Row],[NO CERT]]=0,"NO","SI")</f>
        <v>SI</v>
      </c>
      <c r="AZ642" t="s">
        <v>139</v>
      </c>
      <c r="BA642" t="s">
        <v>579</v>
      </c>
    </row>
    <row r="643" spans="1:53" x14ac:dyDescent="0.25">
      <c r="A643" s="15" t="s">
        <v>317</v>
      </c>
      <c r="B643" s="15" t="s">
        <v>318</v>
      </c>
      <c r="C643" s="16" t="s">
        <v>13</v>
      </c>
      <c r="D643" s="17" t="s">
        <v>661</v>
      </c>
      <c r="E643" s="18" t="s">
        <v>322</v>
      </c>
      <c r="F643" s="17" t="s">
        <v>325</v>
      </c>
      <c r="G643" s="17" t="s">
        <v>326</v>
      </c>
      <c r="H643" s="17" t="s">
        <v>490</v>
      </c>
      <c r="I643" s="18" t="s">
        <v>452</v>
      </c>
      <c r="J643" s="18" t="s">
        <v>445</v>
      </c>
      <c r="K643" s="18" t="s">
        <v>556</v>
      </c>
      <c r="L643" s="17" t="s">
        <v>497</v>
      </c>
      <c r="M643" s="17" t="s">
        <v>615</v>
      </c>
      <c r="N643" s="19" t="s">
        <v>139</v>
      </c>
      <c r="O643" s="18" t="s">
        <v>497</v>
      </c>
      <c r="P643" s="18" t="s">
        <v>485</v>
      </c>
      <c r="Q643" s="18" t="s">
        <v>231</v>
      </c>
      <c r="R643" s="20" t="s">
        <v>20</v>
      </c>
      <c r="S643" s="11" t="s">
        <v>21</v>
      </c>
      <c r="T643" s="91">
        <v>0</v>
      </c>
      <c r="U643" s="87">
        <v>950</v>
      </c>
      <c r="V643" s="9"/>
      <c r="W643" s="88">
        <v>0</v>
      </c>
      <c r="X643" s="23">
        <v>0</v>
      </c>
      <c r="Y643" s="89">
        <v>950</v>
      </c>
      <c r="Z643" s="21"/>
      <c r="AA643" s="89">
        <v>0</v>
      </c>
      <c r="AB643" s="89">
        <v>0</v>
      </c>
      <c r="AC643" s="21"/>
      <c r="AD643" s="22">
        <v>0</v>
      </c>
      <c r="AE643" s="23">
        <v>0</v>
      </c>
      <c r="AF643" s="89">
        <v>0</v>
      </c>
      <c r="AG643" s="10">
        <v>0</v>
      </c>
      <c r="AH643" s="10">
        <v>0</v>
      </c>
      <c r="AI643" s="10">
        <v>0</v>
      </c>
      <c r="AJ643" s="10">
        <v>0</v>
      </c>
      <c r="AK643" s="10">
        <v>0</v>
      </c>
      <c r="AL643" s="10">
        <v>0</v>
      </c>
      <c r="AM643" s="10">
        <v>0</v>
      </c>
      <c r="AN643" s="10">
        <v>0</v>
      </c>
      <c r="AO643" s="10">
        <v>0</v>
      </c>
      <c r="AP643" s="10">
        <v>237.5</v>
      </c>
      <c r="AQ643" s="10">
        <v>0</v>
      </c>
      <c r="AR643" s="10">
        <v>0</v>
      </c>
      <c r="AS643" s="10">
        <v>712.5</v>
      </c>
      <c r="AT643" s="13">
        <f t="shared" si="25"/>
        <v>950</v>
      </c>
      <c r="AU643" s="13">
        <f t="shared" si="21"/>
        <v>0</v>
      </c>
      <c r="AV643" s="68" t="str">
        <f>+IF(Tabla1[[#This Row],[NO CERT]]=0,"NO","SI")</f>
        <v>SI</v>
      </c>
      <c r="AZ643" t="s">
        <v>139</v>
      </c>
      <c r="BA643" t="s">
        <v>20</v>
      </c>
    </row>
    <row r="644" spans="1:53" x14ac:dyDescent="0.25">
      <c r="A644" s="15" t="s">
        <v>317</v>
      </c>
      <c r="B644" s="15" t="s">
        <v>318</v>
      </c>
      <c r="C644" s="16" t="s">
        <v>13</v>
      </c>
      <c r="D644" s="17" t="s">
        <v>661</v>
      </c>
      <c r="E644" s="18" t="s">
        <v>322</v>
      </c>
      <c r="F644" s="17" t="s">
        <v>325</v>
      </c>
      <c r="G644" s="17" t="s">
        <v>326</v>
      </c>
      <c r="H644" s="17" t="s">
        <v>490</v>
      </c>
      <c r="I644" s="18" t="s">
        <v>523</v>
      </c>
      <c r="J644" s="18" t="s">
        <v>445</v>
      </c>
      <c r="K644" s="18" t="s">
        <v>556</v>
      </c>
      <c r="L644" s="17" t="s">
        <v>497</v>
      </c>
      <c r="M644" s="17" t="s">
        <v>615</v>
      </c>
      <c r="N644" s="19" t="s">
        <v>139</v>
      </c>
      <c r="O644" s="18" t="s">
        <v>497</v>
      </c>
      <c r="P644" s="18" t="s">
        <v>485</v>
      </c>
      <c r="Q644" s="18" t="s">
        <v>228</v>
      </c>
      <c r="R644" s="20" t="s">
        <v>24</v>
      </c>
      <c r="S644" s="11" t="s">
        <v>25</v>
      </c>
      <c r="T644" s="91">
        <v>0</v>
      </c>
      <c r="U644" s="87">
        <v>3840</v>
      </c>
      <c r="V644" s="9"/>
      <c r="W644" s="88">
        <v>0</v>
      </c>
      <c r="X644" s="23">
        <v>0</v>
      </c>
      <c r="Y644" s="89">
        <v>3840</v>
      </c>
      <c r="Z644" s="21"/>
      <c r="AA644" s="89">
        <v>0</v>
      </c>
      <c r="AB644" s="89">
        <v>0</v>
      </c>
      <c r="AC644" s="21"/>
      <c r="AD644" s="22">
        <v>0</v>
      </c>
      <c r="AE644" s="23">
        <v>0</v>
      </c>
      <c r="AF644" s="89">
        <v>0</v>
      </c>
      <c r="AG644" s="10">
        <v>0</v>
      </c>
      <c r="AH644" s="10">
        <v>0</v>
      </c>
      <c r="AI644" s="10">
        <v>0</v>
      </c>
      <c r="AJ644" s="10">
        <v>0</v>
      </c>
      <c r="AK644" s="10">
        <v>0</v>
      </c>
      <c r="AL644" s="10">
        <v>0</v>
      </c>
      <c r="AM644" s="10">
        <v>0</v>
      </c>
      <c r="AN644" s="10">
        <v>0</v>
      </c>
      <c r="AO644" s="10">
        <v>0</v>
      </c>
      <c r="AP644" s="10">
        <v>0</v>
      </c>
      <c r="AQ644" s="10">
        <v>0</v>
      </c>
      <c r="AR644" s="10">
        <v>0</v>
      </c>
      <c r="AS644" s="10">
        <v>3840</v>
      </c>
      <c r="AT644" s="13">
        <f t="shared" si="25"/>
        <v>3840</v>
      </c>
      <c r="AU644" s="13">
        <f t="shared" si="21"/>
        <v>0</v>
      </c>
      <c r="AV644" s="68" t="str">
        <f>+IF(Tabla1[[#This Row],[NO CERT]]=0,"NO","SI")</f>
        <v>SI</v>
      </c>
      <c r="AZ644" t="s">
        <v>139</v>
      </c>
      <c r="BA644" t="s">
        <v>24</v>
      </c>
    </row>
    <row r="645" spans="1:53" x14ac:dyDescent="0.25">
      <c r="A645" s="15" t="s">
        <v>317</v>
      </c>
      <c r="B645" s="15" t="s">
        <v>318</v>
      </c>
      <c r="C645" s="16" t="s">
        <v>13</v>
      </c>
      <c r="D645" s="17" t="s">
        <v>661</v>
      </c>
      <c r="E645" s="18" t="s">
        <v>322</v>
      </c>
      <c r="F645" s="17" t="s">
        <v>325</v>
      </c>
      <c r="G645" s="17" t="s">
        <v>326</v>
      </c>
      <c r="H645" s="17" t="s">
        <v>490</v>
      </c>
      <c r="I645" s="18" t="s">
        <v>450</v>
      </c>
      <c r="J645" s="18" t="s">
        <v>445</v>
      </c>
      <c r="K645" s="18" t="s">
        <v>556</v>
      </c>
      <c r="L645" s="17" t="s">
        <v>497</v>
      </c>
      <c r="M645" s="17" t="s">
        <v>615</v>
      </c>
      <c r="N645" s="19" t="s">
        <v>139</v>
      </c>
      <c r="O645" s="18" t="s">
        <v>497</v>
      </c>
      <c r="P645" s="18" t="s">
        <v>485</v>
      </c>
      <c r="Q645" s="18" t="s">
        <v>655</v>
      </c>
      <c r="R645" s="20" t="s">
        <v>41</v>
      </c>
      <c r="S645" s="11" t="s">
        <v>657</v>
      </c>
      <c r="T645" s="91">
        <v>0</v>
      </c>
      <c r="U645" s="87">
        <v>373714</v>
      </c>
      <c r="V645" s="9"/>
      <c r="W645" s="88">
        <v>279714</v>
      </c>
      <c r="X645" s="23">
        <v>0.74847075571158694</v>
      </c>
      <c r="Y645" s="89">
        <v>94000</v>
      </c>
      <c r="Z645" s="21"/>
      <c r="AA645" s="89">
        <v>279714</v>
      </c>
      <c r="AB645" s="89">
        <v>269714</v>
      </c>
      <c r="AC645" s="21"/>
      <c r="AD645" s="22">
        <v>111541</v>
      </c>
      <c r="AE645" s="23">
        <v>0.29846620677844554</v>
      </c>
      <c r="AF645" s="89">
        <v>168173</v>
      </c>
      <c r="AG645" s="10">
        <v>0</v>
      </c>
      <c r="AH645" s="10">
        <v>0</v>
      </c>
      <c r="AI645" s="10">
        <v>0</v>
      </c>
      <c r="AJ645" s="10">
        <v>0</v>
      </c>
      <c r="AK645" s="10">
        <v>7350</v>
      </c>
      <c r="AL645" s="10">
        <v>23907</v>
      </c>
      <c r="AM645" s="10">
        <v>31273</v>
      </c>
      <c r="AN645" s="10">
        <v>46011</v>
      </c>
      <c r="AO645" s="10">
        <v>3000</v>
      </c>
      <c r="AP645" s="10">
        <v>0</v>
      </c>
      <c r="AQ645" s="10">
        <v>7500</v>
      </c>
      <c r="AR645" s="10">
        <v>3675</v>
      </c>
      <c r="AS645" s="10">
        <v>250998</v>
      </c>
      <c r="AT645" s="13">
        <f t="shared" si="25"/>
        <v>373714</v>
      </c>
      <c r="AU645" s="13">
        <f t="shared" ref="AU645:AU708" si="26">+U645-AT645</f>
        <v>0</v>
      </c>
      <c r="AV645" s="68" t="str">
        <f>+IF(Tabla1[[#This Row],[NO CERT]]=0,"NO","SI")</f>
        <v>SI</v>
      </c>
      <c r="AZ645" t="s">
        <v>139</v>
      </c>
      <c r="BA645" t="s">
        <v>41</v>
      </c>
    </row>
    <row r="646" spans="1:53" x14ac:dyDescent="0.25">
      <c r="A646" s="15" t="s">
        <v>317</v>
      </c>
      <c r="B646" s="15" t="s">
        <v>318</v>
      </c>
      <c r="C646" s="16" t="s">
        <v>13</v>
      </c>
      <c r="D646" s="17" t="s">
        <v>661</v>
      </c>
      <c r="E646" s="18" t="s">
        <v>322</v>
      </c>
      <c r="F646" s="17" t="s">
        <v>325</v>
      </c>
      <c r="G646" s="17" t="s">
        <v>326</v>
      </c>
      <c r="H646" s="17" t="s">
        <v>490</v>
      </c>
      <c r="I646" s="18" t="s">
        <v>444</v>
      </c>
      <c r="J646" s="18" t="s">
        <v>440</v>
      </c>
      <c r="K646" s="18" t="s">
        <v>556</v>
      </c>
      <c r="L646" s="17" t="s">
        <v>516</v>
      </c>
      <c r="M646" s="17" t="s">
        <v>617</v>
      </c>
      <c r="N646" s="19" t="s">
        <v>140</v>
      </c>
      <c r="O646" s="18" t="s">
        <v>516</v>
      </c>
      <c r="P646" s="18" t="s">
        <v>651</v>
      </c>
      <c r="Q646" s="18" t="s">
        <v>652</v>
      </c>
      <c r="R646" s="20" t="s">
        <v>578</v>
      </c>
      <c r="S646" s="11" t="s">
        <v>581</v>
      </c>
      <c r="T646" s="91">
        <v>1200</v>
      </c>
      <c r="U646" s="87">
        <v>1200</v>
      </c>
      <c r="V646" s="9"/>
      <c r="W646" s="88">
        <v>1200</v>
      </c>
      <c r="X646" s="23">
        <v>1</v>
      </c>
      <c r="Y646" s="89">
        <v>0</v>
      </c>
      <c r="Z646" s="21"/>
      <c r="AA646" s="89">
        <v>1200</v>
      </c>
      <c r="AB646" s="89">
        <v>600</v>
      </c>
      <c r="AC646" s="21"/>
      <c r="AD646" s="22">
        <v>600</v>
      </c>
      <c r="AE646" s="23">
        <v>0.5</v>
      </c>
      <c r="AF646" s="89">
        <v>600</v>
      </c>
      <c r="AG646" s="10">
        <v>0</v>
      </c>
      <c r="AH646" s="10">
        <v>0</v>
      </c>
      <c r="AI646" s="10">
        <v>0</v>
      </c>
      <c r="AJ646" s="10">
        <v>0</v>
      </c>
      <c r="AK646" s="10">
        <v>0</v>
      </c>
      <c r="AL646" s="10">
        <v>0</v>
      </c>
      <c r="AM646" s="10">
        <v>600</v>
      </c>
      <c r="AN646" s="10">
        <v>0</v>
      </c>
      <c r="AO646" s="10">
        <v>0</v>
      </c>
      <c r="AP646" s="10">
        <v>0</v>
      </c>
      <c r="AQ646" s="10">
        <v>0</v>
      </c>
      <c r="AR646" s="10">
        <v>0</v>
      </c>
      <c r="AS646" s="10">
        <v>600</v>
      </c>
      <c r="AT646" s="13">
        <f t="shared" si="25"/>
        <v>1200</v>
      </c>
      <c r="AU646" s="13">
        <f t="shared" si="26"/>
        <v>0</v>
      </c>
      <c r="AV646" s="68" t="str">
        <f>+IF(Tabla1[[#This Row],[NO CERT]]=0,"NO","SI")</f>
        <v>NO</v>
      </c>
      <c r="AZ646" t="s">
        <v>140</v>
      </c>
      <c r="BA646" t="s">
        <v>578</v>
      </c>
    </row>
    <row r="647" spans="1:53" x14ac:dyDescent="0.25">
      <c r="A647" s="15" t="s">
        <v>317</v>
      </c>
      <c r="B647" s="15" t="s">
        <v>318</v>
      </c>
      <c r="C647" s="16" t="s">
        <v>13</v>
      </c>
      <c r="D647" s="17" t="s">
        <v>661</v>
      </c>
      <c r="E647" s="18" t="s">
        <v>322</v>
      </c>
      <c r="F647" s="17" t="s">
        <v>325</v>
      </c>
      <c r="G647" s="17" t="s">
        <v>326</v>
      </c>
      <c r="H647" s="17" t="s">
        <v>490</v>
      </c>
      <c r="I647" s="18" t="s">
        <v>444</v>
      </c>
      <c r="J647" s="18" t="s">
        <v>440</v>
      </c>
      <c r="K647" s="18" t="s">
        <v>556</v>
      </c>
      <c r="L647" s="17" t="s">
        <v>516</v>
      </c>
      <c r="M647" s="17" t="s">
        <v>617</v>
      </c>
      <c r="N647" s="19" t="s">
        <v>140</v>
      </c>
      <c r="O647" s="18" t="s">
        <v>516</v>
      </c>
      <c r="P647" s="18" t="s">
        <v>651</v>
      </c>
      <c r="Q647" s="18" t="s">
        <v>660</v>
      </c>
      <c r="R647" s="20" t="s">
        <v>658</v>
      </c>
      <c r="S647" s="11" t="s">
        <v>659</v>
      </c>
      <c r="T647" s="91">
        <v>0</v>
      </c>
      <c r="U647" s="87">
        <v>67491</v>
      </c>
      <c r="V647" s="9"/>
      <c r="W647" s="88">
        <v>66485</v>
      </c>
      <c r="X647" s="23">
        <v>0.9850943088708124</v>
      </c>
      <c r="Y647" s="89">
        <v>1006</v>
      </c>
      <c r="Z647" s="21"/>
      <c r="AA647" s="89">
        <v>66485</v>
      </c>
      <c r="AB647" s="89">
        <v>51129.47</v>
      </c>
      <c r="AC647" s="21"/>
      <c r="AD647" s="22">
        <v>46027.71</v>
      </c>
      <c r="AE647" s="23">
        <v>0.68198293105747432</v>
      </c>
      <c r="AF647" s="89">
        <v>20457.29</v>
      </c>
      <c r="AG647" s="10">
        <v>10228.379999999999</v>
      </c>
      <c r="AH647" s="10">
        <v>5114.1899999999996</v>
      </c>
      <c r="AI647" s="10">
        <v>5114.1899999999996</v>
      </c>
      <c r="AJ647" s="10">
        <v>5114.1899999999996</v>
      </c>
      <c r="AK647" s="10">
        <v>5114.1899999999996</v>
      </c>
      <c r="AL647" s="10">
        <v>5114.1899999999996</v>
      </c>
      <c r="AM647" s="10">
        <v>5114.1899999999996</v>
      </c>
      <c r="AN647" s="10">
        <v>5114.1899999999996</v>
      </c>
      <c r="AO647" s="10">
        <v>0</v>
      </c>
      <c r="AP647" s="10">
        <v>4642.3400000000111</v>
      </c>
      <c r="AQ647" s="10">
        <v>0</v>
      </c>
      <c r="AR647" s="10">
        <v>0</v>
      </c>
      <c r="AS647" s="10">
        <v>16820.94999999999</v>
      </c>
      <c r="AT647" s="13">
        <f t="shared" si="25"/>
        <v>67491</v>
      </c>
      <c r="AU647" s="13">
        <f t="shared" si="26"/>
        <v>0</v>
      </c>
      <c r="AV647" s="68" t="str">
        <f>+IF(Tabla1[[#This Row],[NO CERT]]=0,"NO","SI")</f>
        <v>SI</v>
      </c>
      <c r="AZ647" t="s">
        <v>140</v>
      </c>
      <c r="BA647" t="s">
        <v>658</v>
      </c>
    </row>
    <row r="648" spans="1:53" x14ac:dyDescent="0.25">
      <c r="A648" s="15" t="s">
        <v>317</v>
      </c>
      <c r="B648" s="15" t="s">
        <v>318</v>
      </c>
      <c r="C648" s="16" t="s">
        <v>13</v>
      </c>
      <c r="D648" s="17" t="s">
        <v>661</v>
      </c>
      <c r="E648" s="18" t="s">
        <v>322</v>
      </c>
      <c r="F648" s="17" t="s">
        <v>325</v>
      </c>
      <c r="G648" s="17" t="s">
        <v>326</v>
      </c>
      <c r="H648" s="17" t="s">
        <v>490</v>
      </c>
      <c r="I648" s="18" t="s">
        <v>444</v>
      </c>
      <c r="J648" s="18" t="s">
        <v>440</v>
      </c>
      <c r="K648" s="18" t="s">
        <v>556</v>
      </c>
      <c r="L648" s="17" t="s">
        <v>516</v>
      </c>
      <c r="M648" s="17" t="s">
        <v>617</v>
      </c>
      <c r="N648" s="19" t="s">
        <v>140</v>
      </c>
      <c r="O648" s="18" t="s">
        <v>516</v>
      </c>
      <c r="P648" s="18" t="s">
        <v>651</v>
      </c>
      <c r="Q648" s="18" t="s">
        <v>653</v>
      </c>
      <c r="R648" s="20" t="s">
        <v>577</v>
      </c>
      <c r="S648" s="11" t="s">
        <v>580</v>
      </c>
      <c r="T648" s="91">
        <v>121560</v>
      </c>
      <c r="U648" s="87">
        <v>46902</v>
      </c>
      <c r="V648" s="9"/>
      <c r="W648" s="88">
        <v>46902</v>
      </c>
      <c r="X648" s="23">
        <v>1</v>
      </c>
      <c r="Y648" s="89">
        <v>0</v>
      </c>
      <c r="Z648" s="21"/>
      <c r="AA648" s="89">
        <v>46902</v>
      </c>
      <c r="AB648" s="89">
        <v>31432.649999999994</v>
      </c>
      <c r="AC648" s="21"/>
      <c r="AD648" s="22">
        <v>26444.799999999996</v>
      </c>
      <c r="AE648" s="23">
        <v>0.563830966696516</v>
      </c>
      <c r="AF648" s="89">
        <v>20457.200000000004</v>
      </c>
      <c r="AG648" s="10">
        <v>0</v>
      </c>
      <c r="AH648" s="10">
        <v>0</v>
      </c>
      <c r="AI648" s="10">
        <v>0</v>
      </c>
      <c r="AJ648" s="10">
        <v>6500</v>
      </c>
      <c r="AK648" s="10">
        <v>4998.96</v>
      </c>
      <c r="AL648" s="10">
        <v>4970.49</v>
      </c>
      <c r="AM648" s="10">
        <v>5000</v>
      </c>
      <c r="AN648" s="10">
        <v>4975.3500000000004</v>
      </c>
      <c r="AO648" s="10">
        <v>0</v>
      </c>
      <c r="AP648" s="10">
        <v>4970.49</v>
      </c>
      <c r="AQ648" s="10">
        <v>4970.49</v>
      </c>
      <c r="AR648" s="10">
        <v>4970.49</v>
      </c>
      <c r="AS648" s="10">
        <v>5545.7300000000105</v>
      </c>
      <c r="AT648" s="13">
        <f t="shared" si="25"/>
        <v>46902</v>
      </c>
      <c r="AU648" s="13">
        <f t="shared" si="26"/>
        <v>0</v>
      </c>
      <c r="AV648" s="68" t="str">
        <f>+IF(Tabla1[[#This Row],[NO CERT]]=0,"NO","SI")</f>
        <v>NO</v>
      </c>
      <c r="AZ648" t="s">
        <v>140</v>
      </c>
      <c r="BA648" t="s">
        <v>577</v>
      </c>
    </row>
    <row r="649" spans="1:53" x14ac:dyDescent="0.25">
      <c r="A649" s="15" t="s">
        <v>317</v>
      </c>
      <c r="B649" s="15" t="s">
        <v>318</v>
      </c>
      <c r="C649" s="16" t="s">
        <v>13</v>
      </c>
      <c r="D649" s="17" t="s">
        <v>661</v>
      </c>
      <c r="E649" s="18" t="s">
        <v>322</v>
      </c>
      <c r="F649" s="17" t="s">
        <v>325</v>
      </c>
      <c r="G649" s="17" t="s">
        <v>326</v>
      </c>
      <c r="H649" s="17" t="s">
        <v>490</v>
      </c>
      <c r="I649" s="18" t="s">
        <v>444</v>
      </c>
      <c r="J649" s="18" t="s">
        <v>440</v>
      </c>
      <c r="K649" s="18" t="s">
        <v>556</v>
      </c>
      <c r="L649" s="17" t="s">
        <v>516</v>
      </c>
      <c r="M649" s="17" t="s">
        <v>617</v>
      </c>
      <c r="N649" s="19" t="s">
        <v>140</v>
      </c>
      <c r="O649" s="18" t="s">
        <v>516</v>
      </c>
      <c r="P649" s="18" t="s">
        <v>651</v>
      </c>
      <c r="Q649" s="18" t="s">
        <v>654</v>
      </c>
      <c r="R649" s="20" t="s">
        <v>579</v>
      </c>
      <c r="S649" s="11" t="s">
        <v>582</v>
      </c>
      <c r="T649" s="91">
        <v>5160</v>
      </c>
      <c r="U649" s="87">
        <v>5160</v>
      </c>
      <c r="V649" s="9"/>
      <c r="W649" s="88">
        <v>4798</v>
      </c>
      <c r="X649" s="23">
        <v>0.92984496124031013</v>
      </c>
      <c r="Y649" s="89">
        <v>362</v>
      </c>
      <c r="Z649" s="21"/>
      <c r="AA649" s="89">
        <v>4798</v>
      </c>
      <c r="AB649" s="89">
        <v>3545.8599999999997</v>
      </c>
      <c r="AC649" s="21"/>
      <c r="AD649" s="22">
        <v>3128.7</v>
      </c>
      <c r="AE649" s="23">
        <v>0.6063372093023256</v>
      </c>
      <c r="AF649" s="89">
        <v>1669.3000000000002</v>
      </c>
      <c r="AG649" s="10">
        <v>417.16</v>
      </c>
      <c r="AH649" s="10">
        <v>417.16</v>
      </c>
      <c r="AI649" s="10">
        <v>208.58</v>
      </c>
      <c r="AJ649" s="10">
        <v>417.16</v>
      </c>
      <c r="AK649" s="10">
        <v>417.16</v>
      </c>
      <c r="AL649" s="10">
        <v>417.16</v>
      </c>
      <c r="AM649" s="10">
        <v>417.16</v>
      </c>
      <c r="AN649" s="10">
        <v>417.16</v>
      </c>
      <c r="AO649" s="10">
        <v>0</v>
      </c>
      <c r="AP649" s="10">
        <v>418</v>
      </c>
      <c r="AQ649" s="10">
        <v>418</v>
      </c>
      <c r="AR649" s="10">
        <v>418</v>
      </c>
      <c r="AS649" s="10">
        <v>777.30000000000018</v>
      </c>
      <c r="AT649" s="13">
        <f t="shared" si="25"/>
        <v>5160</v>
      </c>
      <c r="AU649" s="13">
        <f t="shared" si="26"/>
        <v>0</v>
      </c>
      <c r="AV649" s="68" t="str">
        <f>+IF(Tabla1[[#This Row],[NO CERT]]=0,"NO","SI")</f>
        <v>SI</v>
      </c>
      <c r="AZ649" t="s">
        <v>140</v>
      </c>
      <c r="BA649" t="s">
        <v>579</v>
      </c>
    </row>
    <row r="650" spans="1:53" x14ac:dyDescent="0.25">
      <c r="A650" s="15" t="s">
        <v>317</v>
      </c>
      <c r="B650" s="15" t="s">
        <v>318</v>
      </c>
      <c r="C650" s="16" t="s">
        <v>13</v>
      </c>
      <c r="D650" s="17" t="s">
        <v>661</v>
      </c>
      <c r="E650" s="18" t="s">
        <v>322</v>
      </c>
      <c r="F650" s="17" t="s">
        <v>325</v>
      </c>
      <c r="G650" s="17" t="s">
        <v>326</v>
      </c>
      <c r="H650" s="17" t="s">
        <v>490</v>
      </c>
      <c r="I650" s="18" t="s">
        <v>684</v>
      </c>
      <c r="J650" s="18" t="s">
        <v>445</v>
      </c>
      <c r="K650" s="18" t="s">
        <v>556</v>
      </c>
      <c r="L650" s="17" t="s">
        <v>516</v>
      </c>
      <c r="M650" s="17" t="s">
        <v>617</v>
      </c>
      <c r="N650" s="19" t="s">
        <v>140</v>
      </c>
      <c r="O650" s="18" t="s">
        <v>516</v>
      </c>
      <c r="P650" s="18" t="s">
        <v>651</v>
      </c>
      <c r="Q650" s="18" t="s">
        <v>667</v>
      </c>
      <c r="R650" s="20" t="s">
        <v>666</v>
      </c>
      <c r="S650" s="11" t="s">
        <v>336</v>
      </c>
      <c r="T650" s="91">
        <v>0</v>
      </c>
      <c r="U650" s="87">
        <v>12914</v>
      </c>
      <c r="V650" s="9"/>
      <c r="W650" s="88">
        <v>12914</v>
      </c>
      <c r="X650" s="23">
        <v>1</v>
      </c>
      <c r="Y650" s="89">
        <v>0</v>
      </c>
      <c r="Z650" s="21"/>
      <c r="AA650" s="89">
        <v>12914</v>
      </c>
      <c r="AB650" s="89">
        <v>12913.33</v>
      </c>
      <c r="AC650" s="21"/>
      <c r="AD650" s="22">
        <v>12913.33</v>
      </c>
      <c r="AE650" s="23">
        <v>0.99994811832120178</v>
      </c>
      <c r="AF650" s="89">
        <v>0.67000000000007276</v>
      </c>
      <c r="AG650" s="10">
        <v>0</v>
      </c>
      <c r="AH650" s="10">
        <v>12913.33</v>
      </c>
      <c r="AI650" s="10">
        <v>0</v>
      </c>
      <c r="AJ650" s="10">
        <v>0</v>
      </c>
      <c r="AK650" s="10">
        <v>0</v>
      </c>
      <c r="AL650" s="10">
        <v>0</v>
      </c>
      <c r="AM650" s="10">
        <v>0</v>
      </c>
      <c r="AN650" s="10">
        <v>0</v>
      </c>
      <c r="AO650" s="10">
        <v>0</v>
      </c>
      <c r="AP650" s="10">
        <v>0</v>
      </c>
      <c r="AQ650" s="10">
        <v>0</v>
      </c>
      <c r="AR650" s="10">
        <v>0</v>
      </c>
      <c r="AS650" s="10">
        <v>0.67000000000007276</v>
      </c>
      <c r="AT650" s="13">
        <f t="shared" si="25"/>
        <v>12914</v>
      </c>
      <c r="AU650" s="13">
        <f t="shared" si="26"/>
        <v>0</v>
      </c>
      <c r="AV650" s="68" t="str">
        <f>+IF(Tabla1[[#This Row],[NO CERT]]=0,"NO","SI")</f>
        <v>NO</v>
      </c>
      <c r="AZ650" t="s">
        <v>140</v>
      </c>
      <c r="BA650" t="s">
        <v>666</v>
      </c>
    </row>
    <row r="651" spans="1:53" x14ac:dyDescent="0.25">
      <c r="A651" s="15" t="s">
        <v>317</v>
      </c>
      <c r="B651" s="15" t="s">
        <v>318</v>
      </c>
      <c r="C651" s="16" t="s">
        <v>13</v>
      </c>
      <c r="D651" s="17" t="s">
        <v>661</v>
      </c>
      <c r="E651" s="18" t="s">
        <v>322</v>
      </c>
      <c r="F651" s="17" t="s">
        <v>325</v>
      </c>
      <c r="G651" s="17" t="s">
        <v>326</v>
      </c>
      <c r="H651" s="17" t="s">
        <v>490</v>
      </c>
      <c r="I651" s="18" t="s">
        <v>450</v>
      </c>
      <c r="J651" s="18" t="s">
        <v>445</v>
      </c>
      <c r="K651" s="18" t="s">
        <v>556</v>
      </c>
      <c r="L651" s="17" t="s">
        <v>516</v>
      </c>
      <c r="M651" s="17" t="s">
        <v>617</v>
      </c>
      <c r="N651" s="19" t="s">
        <v>140</v>
      </c>
      <c r="O651" s="18" t="s">
        <v>516</v>
      </c>
      <c r="P651" s="18" t="s">
        <v>485</v>
      </c>
      <c r="Q651" s="18" t="s">
        <v>655</v>
      </c>
      <c r="R651" s="20" t="s">
        <v>41</v>
      </c>
      <c r="S651" s="11" t="s">
        <v>657</v>
      </c>
      <c r="T651" s="91">
        <v>0</v>
      </c>
      <c r="U651" s="87">
        <v>313598</v>
      </c>
      <c r="V651" s="9"/>
      <c r="W651" s="88">
        <v>166348</v>
      </c>
      <c r="X651" s="23">
        <v>0.53044981154216542</v>
      </c>
      <c r="Y651" s="89">
        <v>147250</v>
      </c>
      <c r="Z651" s="21"/>
      <c r="AA651" s="89">
        <v>166348</v>
      </c>
      <c r="AB651" s="89">
        <v>148348</v>
      </c>
      <c r="AC651" s="21"/>
      <c r="AD651" s="22">
        <v>58591</v>
      </c>
      <c r="AE651" s="23">
        <v>0.18683473746643792</v>
      </c>
      <c r="AF651" s="22">
        <v>107757</v>
      </c>
      <c r="AG651" s="10">
        <v>0</v>
      </c>
      <c r="AH651" s="10">
        <v>0</v>
      </c>
      <c r="AI651" s="10">
        <v>0</v>
      </c>
      <c r="AJ651" s="10">
        <v>12512</v>
      </c>
      <c r="AK651" s="10">
        <v>6175</v>
      </c>
      <c r="AL651" s="10">
        <v>4000</v>
      </c>
      <c r="AM651" s="10">
        <v>0</v>
      </c>
      <c r="AN651" s="10">
        <v>23904</v>
      </c>
      <c r="AO651" s="10">
        <v>12000</v>
      </c>
      <c r="AP651" s="10">
        <v>0</v>
      </c>
      <c r="AQ651" s="10">
        <v>60777</v>
      </c>
      <c r="AR651" s="10">
        <v>7325</v>
      </c>
      <c r="AS651" s="10">
        <v>186905</v>
      </c>
      <c r="AT651" s="13">
        <f t="shared" si="25"/>
        <v>313598</v>
      </c>
      <c r="AU651" s="13">
        <f t="shared" si="26"/>
        <v>0</v>
      </c>
      <c r="AV651" s="68" t="str">
        <f>+IF(Tabla1[[#This Row],[NO CERT]]=0,"NO","SI")</f>
        <v>SI</v>
      </c>
      <c r="AZ651" t="s">
        <v>140</v>
      </c>
      <c r="BA651" t="s">
        <v>41</v>
      </c>
    </row>
    <row r="652" spans="1:53" x14ac:dyDescent="0.25">
      <c r="A652" s="15" t="s">
        <v>317</v>
      </c>
      <c r="B652" s="15" t="s">
        <v>318</v>
      </c>
      <c r="C652" s="16" t="s">
        <v>13</v>
      </c>
      <c r="D652" s="17" t="s">
        <v>661</v>
      </c>
      <c r="E652" s="18" t="s">
        <v>322</v>
      </c>
      <c r="F652" s="17" t="s">
        <v>325</v>
      </c>
      <c r="G652" s="17" t="s">
        <v>326</v>
      </c>
      <c r="H652" s="17" t="s">
        <v>490</v>
      </c>
      <c r="I652" s="18" t="s">
        <v>668</v>
      </c>
      <c r="J652" s="18" t="s">
        <v>445</v>
      </c>
      <c r="K652" s="18" t="s">
        <v>556</v>
      </c>
      <c r="L652" s="17" t="s">
        <v>498</v>
      </c>
      <c r="M652" s="17" t="s">
        <v>619</v>
      </c>
      <c r="N652" s="19" t="s">
        <v>141</v>
      </c>
      <c r="O652" s="18" t="s">
        <v>498</v>
      </c>
      <c r="P652" s="18" t="s">
        <v>651</v>
      </c>
      <c r="Q652" s="18" t="s">
        <v>328</v>
      </c>
      <c r="R652" s="20" t="s">
        <v>327</v>
      </c>
      <c r="S652" s="11" t="s">
        <v>329</v>
      </c>
      <c r="T652" s="91">
        <v>0</v>
      </c>
      <c r="U652" s="87">
        <v>0</v>
      </c>
      <c r="V652" s="9"/>
      <c r="W652" s="88">
        <v>0</v>
      </c>
      <c r="X652" s="23">
        <v>0</v>
      </c>
      <c r="Y652" s="89">
        <v>0</v>
      </c>
      <c r="Z652" s="21"/>
      <c r="AA652" s="89">
        <v>0</v>
      </c>
      <c r="AB652" s="89">
        <v>0</v>
      </c>
      <c r="AC652" s="21"/>
      <c r="AD652" s="22">
        <v>0</v>
      </c>
      <c r="AE652" s="23">
        <v>0</v>
      </c>
      <c r="AF652" s="89">
        <v>0</v>
      </c>
      <c r="AG652" s="10">
        <v>0</v>
      </c>
      <c r="AH652" s="10">
        <v>0</v>
      </c>
      <c r="AI652" s="10">
        <v>0</v>
      </c>
      <c r="AJ652" s="10">
        <v>0</v>
      </c>
      <c r="AK652" s="10">
        <v>0</v>
      </c>
      <c r="AL652" s="10">
        <v>0</v>
      </c>
      <c r="AM652" s="10">
        <v>0</v>
      </c>
      <c r="AN652" s="10">
        <v>0</v>
      </c>
      <c r="AO652" s="10">
        <v>0</v>
      </c>
      <c r="AP652" s="10">
        <v>0</v>
      </c>
      <c r="AQ652" s="10">
        <v>0</v>
      </c>
      <c r="AR652" s="10">
        <v>0</v>
      </c>
      <c r="AS652" s="10">
        <v>0</v>
      </c>
      <c r="AT652" s="13">
        <f t="shared" si="25"/>
        <v>0</v>
      </c>
      <c r="AU652" s="13">
        <f t="shared" si="26"/>
        <v>0</v>
      </c>
      <c r="AV652" s="68" t="str">
        <f>+IF(Tabla1[[#This Row],[NO CERT]]=0,"NO","SI")</f>
        <v>NO</v>
      </c>
      <c r="AZ652" t="s">
        <v>141</v>
      </c>
      <c r="BA652" t="s">
        <v>327</v>
      </c>
    </row>
    <row r="653" spans="1:53" x14ac:dyDescent="0.25">
      <c r="A653" s="15" t="s">
        <v>317</v>
      </c>
      <c r="B653" s="15" t="s">
        <v>318</v>
      </c>
      <c r="C653" s="16" t="s">
        <v>13</v>
      </c>
      <c r="D653" s="17" t="s">
        <v>661</v>
      </c>
      <c r="E653" s="18" t="s">
        <v>322</v>
      </c>
      <c r="F653" s="17" t="s">
        <v>325</v>
      </c>
      <c r="G653" s="17" t="s">
        <v>326</v>
      </c>
      <c r="H653" s="17" t="s">
        <v>490</v>
      </c>
      <c r="I653" s="18" t="s">
        <v>668</v>
      </c>
      <c r="J653" s="18" t="s">
        <v>445</v>
      </c>
      <c r="K653" s="18" t="s">
        <v>556</v>
      </c>
      <c r="L653" s="17" t="s">
        <v>498</v>
      </c>
      <c r="M653" s="17" t="s">
        <v>619</v>
      </c>
      <c r="N653" s="19" t="s">
        <v>141</v>
      </c>
      <c r="O653" s="18" t="s">
        <v>498</v>
      </c>
      <c r="P653" s="18" t="s">
        <v>651</v>
      </c>
      <c r="Q653" s="18" t="s">
        <v>331</v>
      </c>
      <c r="R653" s="20" t="s">
        <v>330</v>
      </c>
      <c r="S653" s="11" t="s">
        <v>332</v>
      </c>
      <c r="T653" s="91">
        <v>0</v>
      </c>
      <c r="U653" s="87">
        <v>0</v>
      </c>
      <c r="V653" s="9"/>
      <c r="W653" s="88">
        <v>0</v>
      </c>
      <c r="X653" s="23">
        <v>0</v>
      </c>
      <c r="Y653" s="89">
        <v>0</v>
      </c>
      <c r="Z653" s="21"/>
      <c r="AA653" s="89">
        <v>0</v>
      </c>
      <c r="AB653" s="89">
        <v>0</v>
      </c>
      <c r="AC653" s="21"/>
      <c r="AD653" s="22">
        <v>0</v>
      </c>
      <c r="AE653" s="23">
        <v>0</v>
      </c>
      <c r="AF653" s="89">
        <v>0</v>
      </c>
      <c r="AG653" s="10">
        <v>0</v>
      </c>
      <c r="AH653" s="10">
        <v>0</v>
      </c>
      <c r="AI653" s="10">
        <v>0</v>
      </c>
      <c r="AJ653" s="10">
        <v>0</v>
      </c>
      <c r="AK653" s="10">
        <v>0</v>
      </c>
      <c r="AL653" s="10">
        <v>0</v>
      </c>
      <c r="AM653" s="10">
        <v>0</v>
      </c>
      <c r="AN653" s="10">
        <v>0</v>
      </c>
      <c r="AO653" s="10">
        <v>0</v>
      </c>
      <c r="AP653" s="10">
        <v>0</v>
      </c>
      <c r="AQ653" s="10">
        <v>0</v>
      </c>
      <c r="AR653" s="10">
        <v>0</v>
      </c>
      <c r="AS653" s="10">
        <v>0</v>
      </c>
      <c r="AT653" s="13">
        <f t="shared" si="25"/>
        <v>0</v>
      </c>
      <c r="AU653" s="13">
        <f t="shared" si="26"/>
        <v>0</v>
      </c>
      <c r="AV653" s="68" t="str">
        <f>+IF(Tabla1[[#This Row],[NO CERT]]=0,"NO","SI")</f>
        <v>NO</v>
      </c>
      <c r="AZ653" t="s">
        <v>141</v>
      </c>
      <c r="BA653" t="s">
        <v>330</v>
      </c>
    </row>
    <row r="654" spans="1:53" x14ac:dyDescent="0.25">
      <c r="A654" s="15" t="s">
        <v>317</v>
      </c>
      <c r="B654" s="15" t="s">
        <v>318</v>
      </c>
      <c r="C654" s="16" t="s">
        <v>13</v>
      </c>
      <c r="D654" s="17" t="s">
        <v>661</v>
      </c>
      <c r="E654" s="18" t="s">
        <v>322</v>
      </c>
      <c r="F654" s="17" t="s">
        <v>325</v>
      </c>
      <c r="G654" s="17" t="s">
        <v>326</v>
      </c>
      <c r="H654" s="17" t="s">
        <v>490</v>
      </c>
      <c r="I654" s="18" t="s">
        <v>444</v>
      </c>
      <c r="J654" s="18" t="s">
        <v>440</v>
      </c>
      <c r="K654" s="18" t="s">
        <v>556</v>
      </c>
      <c r="L654" s="17" t="s">
        <v>498</v>
      </c>
      <c r="M654" s="17" t="s">
        <v>619</v>
      </c>
      <c r="N654" s="19" t="s">
        <v>141</v>
      </c>
      <c r="O654" s="18" t="s">
        <v>498</v>
      </c>
      <c r="P654" s="18" t="s">
        <v>651</v>
      </c>
      <c r="Q654" s="18" t="s">
        <v>652</v>
      </c>
      <c r="R654" s="20" t="s">
        <v>578</v>
      </c>
      <c r="S654" s="11" t="s">
        <v>581</v>
      </c>
      <c r="T654" s="91">
        <v>1200</v>
      </c>
      <c r="U654" s="87">
        <v>1200</v>
      </c>
      <c r="V654" s="9"/>
      <c r="W654" s="88">
        <v>1200</v>
      </c>
      <c r="X654" s="23">
        <v>1</v>
      </c>
      <c r="Y654" s="89">
        <v>0</v>
      </c>
      <c r="Z654" s="21"/>
      <c r="AA654" s="89">
        <v>1200</v>
      </c>
      <c r="AB654" s="89">
        <v>600</v>
      </c>
      <c r="AC654" s="21"/>
      <c r="AD654" s="22">
        <v>600</v>
      </c>
      <c r="AE654" s="23">
        <v>0.5</v>
      </c>
      <c r="AF654" s="89">
        <v>600</v>
      </c>
      <c r="AG654" s="10">
        <v>0</v>
      </c>
      <c r="AH654" s="10">
        <v>0</v>
      </c>
      <c r="AI654" s="10">
        <v>0</v>
      </c>
      <c r="AJ654" s="10">
        <v>0</v>
      </c>
      <c r="AK654" s="10">
        <v>0</v>
      </c>
      <c r="AL654" s="10">
        <v>0</v>
      </c>
      <c r="AM654" s="10">
        <v>600</v>
      </c>
      <c r="AN654" s="10">
        <v>0</v>
      </c>
      <c r="AO654" s="10">
        <v>0</v>
      </c>
      <c r="AP654" s="10">
        <v>0</v>
      </c>
      <c r="AQ654" s="10">
        <v>0</v>
      </c>
      <c r="AR654" s="10">
        <v>0</v>
      </c>
      <c r="AS654" s="10">
        <v>600</v>
      </c>
      <c r="AT654" s="13">
        <f t="shared" si="25"/>
        <v>1200</v>
      </c>
      <c r="AU654" s="13">
        <f t="shared" si="26"/>
        <v>0</v>
      </c>
      <c r="AV654" s="68" t="str">
        <f>+IF(Tabla1[[#This Row],[NO CERT]]=0,"NO","SI")</f>
        <v>NO</v>
      </c>
      <c r="AZ654" t="s">
        <v>141</v>
      </c>
      <c r="BA654" t="s">
        <v>578</v>
      </c>
    </row>
    <row r="655" spans="1:53" x14ac:dyDescent="0.25">
      <c r="A655" s="15" t="s">
        <v>317</v>
      </c>
      <c r="B655" s="15" t="s">
        <v>318</v>
      </c>
      <c r="C655" s="16" t="s">
        <v>13</v>
      </c>
      <c r="D655" s="17" t="s">
        <v>661</v>
      </c>
      <c r="E655" s="18" t="s">
        <v>322</v>
      </c>
      <c r="F655" s="17" t="s">
        <v>325</v>
      </c>
      <c r="G655" s="17" t="s">
        <v>326</v>
      </c>
      <c r="H655" s="17" t="s">
        <v>490</v>
      </c>
      <c r="I655" s="18" t="s">
        <v>444</v>
      </c>
      <c r="J655" s="18" t="s">
        <v>440</v>
      </c>
      <c r="K655" s="18" t="s">
        <v>556</v>
      </c>
      <c r="L655" s="17" t="s">
        <v>498</v>
      </c>
      <c r="M655" s="17" t="s">
        <v>619</v>
      </c>
      <c r="N655" s="19" t="s">
        <v>141</v>
      </c>
      <c r="O655" s="18" t="s">
        <v>498</v>
      </c>
      <c r="P655" s="18" t="s">
        <v>651</v>
      </c>
      <c r="Q655" s="18" t="s">
        <v>660</v>
      </c>
      <c r="R655" s="20" t="s">
        <v>658</v>
      </c>
      <c r="S655" s="11" t="s">
        <v>659</v>
      </c>
      <c r="T655" s="91">
        <v>0</v>
      </c>
      <c r="U655" s="87">
        <v>126341</v>
      </c>
      <c r="V655" s="9"/>
      <c r="W655" s="88">
        <v>126290</v>
      </c>
      <c r="X655" s="23">
        <v>0.9995963305656913</v>
      </c>
      <c r="Y655" s="89">
        <v>51</v>
      </c>
      <c r="Z655" s="21"/>
      <c r="AA655" s="89">
        <v>126290</v>
      </c>
      <c r="AB655" s="89">
        <v>94704.66</v>
      </c>
      <c r="AC655" s="21"/>
      <c r="AD655" s="22">
        <v>84176.28</v>
      </c>
      <c r="AE655" s="23">
        <v>0.66626257509438735</v>
      </c>
      <c r="AF655" s="89">
        <v>42113.72</v>
      </c>
      <c r="AG655" s="10">
        <v>10528.38</v>
      </c>
      <c r="AH655" s="10">
        <v>10528.38</v>
      </c>
      <c r="AI655" s="10">
        <v>10508.45</v>
      </c>
      <c r="AJ655" s="10">
        <v>10528.38</v>
      </c>
      <c r="AK655" s="10">
        <v>10519.36</v>
      </c>
      <c r="AL655" s="10">
        <v>10506.57</v>
      </c>
      <c r="AM655" s="10">
        <v>10528.38</v>
      </c>
      <c r="AN655" s="10">
        <v>10528.38</v>
      </c>
      <c r="AO655" s="10">
        <v>0</v>
      </c>
      <c r="AP655" s="10">
        <v>10528.38</v>
      </c>
      <c r="AQ655" s="10">
        <v>10528.38</v>
      </c>
      <c r="AR655" s="10">
        <v>10528.38</v>
      </c>
      <c r="AS655" s="10">
        <v>10579.579999999987</v>
      </c>
      <c r="AT655" s="13">
        <f t="shared" si="25"/>
        <v>126341</v>
      </c>
      <c r="AU655" s="13">
        <f t="shared" si="26"/>
        <v>0</v>
      </c>
      <c r="AV655" s="68" t="str">
        <f>+IF(Tabla1[[#This Row],[NO CERT]]=0,"NO","SI")</f>
        <v>SI</v>
      </c>
      <c r="AZ655" t="s">
        <v>141</v>
      </c>
      <c r="BA655" t="s">
        <v>658</v>
      </c>
    </row>
    <row r="656" spans="1:53" x14ac:dyDescent="0.25">
      <c r="A656" s="15" t="s">
        <v>317</v>
      </c>
      <c r="B656" s="15" t="s">
        <v>318</v>
      </c>
      <c r="C656" s="16" t="s">
        <v>13</v>
      </c>
      <c r="D656" s="17" t="s">
        <v>661</v>
      </c>
      <c r="E656" s="18" t="s">
        <v>322</v>
      </c>
      <c r="F656" s="17" t="s">
        <v>325</v>
      </c>
      <c r="G656" s="17" t="s">
        <v>326</v>
      </c>
      <c r="H656" s="17" t="s">
        <v>490</v>
      </c>
      <c r="I656" s="18" t="s">
        <v>444</v>
      </c>
      <c r="J656" s="18" t="s">
        <v>440</v>
      </c>
      <c r="K656" s="18" t="s">
        <v>556</v>
      </c>
      <c r="L656" s="17" t="s">
        <v>498</v>
      </c>
      <c r="M656" s="17" t="s">
        <v>619</v>
      </c>
      <c r="N656" s="19" t="s">
        <v>141</v>
      </c>
      <c r="O656" s="18" t="s">
        <v>498</v>
      </c>
      <c r="P656" s="18" t="s">
        <v>651</v>
      </c>
      <c r="Q656" s="18" t="s">
        <v>653</v>
      </c>
      <c r="R656" s="20" t="s">
        <v>577</v>
      </c>
      <c r="S656" s="11" t="s">
        <v>580</v>
      </c>
      <c r="T656" s="87">
        <v>125160</v>
      </c>
      <c r="U656" s="87">
        <v>0</v>
      </c>
      <c r="V656" s="9"/>
      <c r="W656" s="88">
        <v>0</v>
      </c>
      <c r="X656" s="23">
        <v>0</v>
      </c>
      <c r="Y656" s="22">
        <v>0</v>
      </c>
      <c r="Z656" s="21"/>
      <c r="AA656" s="22">
        <v>0</v>
      </c>
      <c r="AB656" s="22">
        <v>0</v>
      </c>
      <c r="AC656" s="21"/>
      <c r="AD656" s="22">
        <v>0</v>
      </c>
      <c r="AE656" s="23">
        <v>0</v>
      </c>
      <c r="AF656" s="22">
        <v>0</v>
      </c>
      <c r="AG656" s="10">
        <v>0</v>
      </c>
      <c r="AH656" s="10">
        <v>0</v>
      </c>
      <c r="AI656" s="10">
        <v>0</v>
      </c>
      <c r="AJ656" s="10">
        <v>0</v>
      </c>
      <c r="AK656" s="10">
        <v>0</v>
      </c>
      <c r="AL656" s="10">
        <v>0</v>
      </c>
      <c r="AM656" s="10">
        <v>0</v>
      </c>
      <c r="AN656" s="10">
        <v>0</v>
      </c>
      <c r="AO656" s="10">
        <v>0</v>
      </c>
      <c r="AP656" s="10">
        <v>0</v>
      </c>
      <c r="AQ656" s="10">
        <v>0</v>
      </c>
      <c r="AR656" s="10">
        <v>0</v>
      </c>
      <c r="AS656" s="10">
        <v>0</v>
      </c>
      <c r="AT656" s="13">
        <f t="shared" si="25"/>
        <v>0</v>
      </c>
      <c r="AU656" s="13">
        <f t="shared" si="26"/>
        <v>0</v>
      </c>
      <c r="AV656" s="68" t="str">
        <f>+IF(Tabla1[[#This Row],[NO CERT]]=0,"NO","SI")</f>
        <v>NO</v>
      </c>
      <c r="AZ656" t="s">
        <v>141</v>
      </c>
      <c r="BA656" t="s">
        <v>577</v>
      </c>
    </row>
    <row r="657" spans="1:53" x14ac:dyDescent="0.25">
      <c r="A657" s="15" t="s">
        <v>317</v>
      </c>
      <c r="B657" s="15" t="s">
        <v>318</v>
      </c>
      <c r="C657" s="16" t="s">
        <v>13</v>
      </c>
      <c r="D657" s="17" t="s">
        <v>661</v>
      </c>
      <c r="E657" s="18" t="s">
        <v>322</v>
      </c>
      <c r="F657" s="17" t="s">
        <v>325</v>
      </c>
      <c r="G657" s="17" t="s">
        <v>326</v>
      </c>
      <c r="H657" s="17" t="s">
        <v>490</v>
      </c>
      <c r="I657" s="18" t="s">
        <v>337</v>
      </c>
      <c r="J657" s="18" t="s">
        <v>440</v>
      </c>
      <c r="K657" s="18" t="s">
        <v>556</v>
      </c>
      <c r="L657" s="17" t="s">
        <v>498</v>
      </c>
      <c r="M657" s="17" t="s">
        <v>619</v>
      </c>
      <c r="N657" s="19" t="s">
        <v>141</v>
      </c>
      <c r="O657" s="18" t="s">
        <v>498</v>
      </c>
      <c r="P657" s="18" t="s">
        <v>651</v>
      </c>
      <c r="Q657" s="18" t="s">
        <v>819</v>
      </c>
      <c r="R657" s="20" t="s">
        <v>682</v>
      </c>
      <c r="S657" s="11" t="s">
        <v>683</v>
      </c>
      <c r="T657" s="91">
        <v>0</v>
      </c>
      <c r="U657" s="87">
        <v>0</v>
      </c>
      <c r="V657" s="9"/>
      <c r="W657" s="88">
        <v>0</v>
      </c>
      <c r="X657" s="23">
        <v>0</v>
      </c>
      <c r="Y657" s="89">
        <v>0</v>
      </c>
      <c r="Z657" s="21"/>
      <c r="AA657" s="89">
        <v>0</v>
      </c>
      <c r="AB657" s="89">
        <v>0</v>
      </c>
      <c r="AC657" s="21"/>
      <c r="AD657" s="22">
        <v>0</v>
      </c>
      <c r="AE657" s="23">
        <v>0</v>
      </c>
      <c r="AF657" s="89">
        <v>0</v>
      </c>
      <c r="AG657" s="10">
        <v>0</v>
      </c>
      <c r="AH657" s="10">
        <v>0</v>
      </c>
      <c r="AI657" s="10">
        <v>0</v>
      </c>
      <c r="AJ657" s="10">
        <v>0</v>
      </c>
      <c r="AK657" s="10">
        <v>0</v>
      </c>
      <c r="AL657" s="10">
        <v>0</v>
      </c>
      <c r="AM657" s="10">
        <v>0</v>
      </c>
      <c r="AN657" s="10">
        <v>0</v>
      </c>
      <c r="AO657" s="10">
        <v>0</v>
      </c>
      <c r="AP657" s="10">
        <v>0</v>
      </c>
      <c r="AQ657" s="10">
        <v>0</v>
      </c>
      <c r="AR657" s="10">
        <v>0</v>
      </c>
      <c r="AS657" s="10">
        <v>0</v>
      </c>
      <c r="AT657" s="13">
        <f t="shared" ref="AT657:AT664" si="27">+SUM(AG657:AS657)</f>
        <v>0</v>
      </c>
      <c r="AU657" s="13">
        <f t="shared" si="26"/>
        <v>0</v>
      </c>
      <c r="AV657" s="68" t="str">
        <f>+IF(Tabla1[[#This Row],[NO CERT]]=0,"NO","SI")</f>
        <v>NO</v>
      </c>
      <c r="AZ657" t="s">
        <v>141</v>
      </c>
      <c r="BA657" t="s">
        <v>682</v>
      </c>
    </row>
    <row r="658" spans="1:53" x14ac:dyDescent="0.25">
      <c r="A658" s="15" t="s">
        <v>317</v>
      </c>
      <c r="B658" s="15" t="s">
        <v>318</v>
      </c>
      <c r="C658" s="16" t="s">
        <v>13</v>
      </c>
      <c r="D658" s="17" t="s">
        <v>661</v>
      </c>
      <c r="E658" s="18" t="s">
        <v>322</v>
      </c>
      <c r="F658" s="17" t="s">
        <v>325</v>
      </c>
      <c r="G658" s="17" t="s">
        <v>326</v>
      </c>
      <c r="H658" s="17" t="s">
        <v>490</v>
      </c>
      <c r="I658" s="18" t="s">
        <v>444</v>
      </c>
      <c r="J658" s="18" t="s">
        <v>440</v>
      </c>
      <c r="K658" s="18" t="s">
        <v>556</v>
      </c>
      <c r="L658" s="17" t="s">
        <v>498</v>
      </c>
      <c r="M658" s="17" t="s">
        <v>619</v>
      </c>
      <c r="N658" s="19" t="s">
        <v>141</v>
      </c>
      <c r="O658" s="18" t="s">
        <v>498</v>
      </c>
      <c r="P658" s="18" t="s">
        <v>651</v>
      </c>
      <c r="Q658" s="18" t="s">
        <v>654</v>
      </c>
      <c r="R658" s="20" t="s">
        <v>579</v>
      </c>
      <c r="S658" s="11" t="s">
        <v>582</v>
      </c>
      <c r="T658" s="91">
        <v>5160</v>
      </c>
      <c r="U658" s="87">
        <v>5160</v>
      </c>
      <c r="V658" s="9"/>
      <c r="W658" s="88">
        <v>5006</v>
      </c>
      <c r="X658" s="23">
        <v>0.97015503875968989</v>
      </c>
      <c r="Y658" s="89">
        <v>154</v>
      </c>
      <c r="Z658" s="21"/>
      <c r="AA658" s="89">
        <v>5006</v>
      </c>
      <c r="AB658" s="89">
        <v>3754.4399999999996</v>
      </c>
      <c r="AC658" s="21"/>
      <c r="AD658" s="22">
        <v>3337.2799999999997</v>
      </c>
      <c r="AE658" s="23">
        <v>0.64675968992248056</v>
      </c>
      <c r="AF658" s="89">
        <v>1668.7200000000003</v>
      </c>
      <c r="AG658" s="10">
        <v>417.16</v>
      </c>
      <c r="AH658" s="10">
        <v>417.16</v>
      </c>
      <c r="AI658" s="10">
        <v>417.16</v>
      </c>
      <c r="AJ658" s="10">
        <v>417.16</v>
      </c>
      <c r="AK658" s="10">
        <v>417.16</v>
      </c>
      <c r="AL658" s="10">
        <v>417.16</v>
      </c>
      <c r="AM658" s="10">
        <v>417.16</v>
      </c>
      <c r="AN658" s="10">
        <v>417.16</v>
      </c>
      <c r="AO658" s="10">
        <v>0</v>
      </c>
      <c r="AP658" s="10">
        <v>418</v>
      </c>
      <c r="AQ658" s="10">
        <v>418</v>
      </c>
      <c r="AR658" s="10">
        <v>418</v>
      </c>
      <c r="AS658" s="10">
        <v>568.72000000000025</v>
      </c>
      <c r="AT658" s="13">
        <f t="shared" si="27"/>
        <v>5160</v>
      </c>
      <c r="AU658" s="13">
        <f t="shared" si="26"/>
        <v>0</v>
      </c>
      <c r="AV658" s="68" t="str">
        <f>+IF(Tabla1[[#This Row],[NO CERT]]=0,"NO","SI")</f>
        <v>SI</v>
      </c>
      <c r="AZ658" t="s">
        <v>141</v>
      </c>
      <c r="BA658" t="s">
        <v>579</v>
      </c>
    </row>
    <row r="659" spans="1:53" x14ac:dyDescent="0.25">
      <c r="A659" s="15" t="s">
        <v>317</v>
      </c>
      <c r="B659" s="15" t="s">
        <v>318</v>
      </c>
      <c r="C659" s="16" t="s">
        <v>13</v>
      </c>
      <c r="D659" s="17" t="s">
        <v>661</v>
      </c>
      <c r="E659" s="18" t="s">
        <v>322</v>
      </c>
      <c r="F659" s="17" t="s">
        <v>325</v>
      </c>
      <c r="G659" s="17" t="s">
        <v>326</v>
      </c>
      <c r="H659" s="17" t="s">
        <v>490</v>
      </c>
      <c r="I659" s="18">
        <v>0</v>
      </c>
      <c r="J659" s="18">
        <v>0</v>
      </c>
      <c r="K659" s="18" t="s">
        <v>556</v>
      </c>
      <c r="L659" s="17" t="s">
        <v>498</v>
      </c>
      <c r="M659" s="17" t="s">
        <v>619</v>
      </c>
      <c r="N659" s="19" t="s">
        <v>141</v>
      </c>
      <c r="O659" s="18" t="s">
        <v>498</v>
      </c>
      <c r="P659" s="18" t="s">
        <v>651</v>
      </c>
      <c r="Q659" s="18" t="s">
        <v>821</v>
      </c>
      <c r="R659" s="20" t="s">
        <v>820</v>
      </c>
      <c r="S659" s="11" t="s">
        <v>822</v>
      </c>
      <c r="T659" s="91">
        <v>0</v>
      </c>
      <c r="U659" s="87">
        <v>0</v>
      </c>
      <c r="V659" s="9"/>
      <c r="W659" s="88">
        <v>0</v>
      </c>
      <c r="X659" s="23">
        <v>0</v>
      </c>
      <c r="Y659" s="89">
        <v>0</v>
      </c>
      <c r="Z659" s="21"/>
      <c r="AA659" s="89">
        <v>0</v>
      </c>
      <c r="AB659" s="89">
        <v>0</v>
      </c>
      <c r="AC659" s="21"/>
      <c r="AD659" s="22">
        <v>0</v>
      </c>
      <c r="AE659" s="23">
        <v>0</v>
      </c>
      <c r="AF659" s="89">
        <v>0</v>
      </c>
      <c r="AG659" s="10">
        <v>0</v>
      </c>
      <c r="AH659" s="10">
        <v>0</v>
      </c>
      <c r="AI659" s="10">
        <v>0</v>
      </c>
      <c r="AJ659" s="10">
        <v>0</v>
      </c>
      <c r="AK659" s="10">
        <v>0</v>
      </c>
      <c r="AL659" s="10">
        <v>0</v>
      </c>
      <c r="AM659" s="10">
        <v>0</v>
      </c>
      <c r="AN659" s="10">
        <v>0</v>
      </c>
      <c r="AO659" s="10">
        <v>0</v>
      </c>
      <c r="AP659" s="10">
        <v>0</v>
      </c>
      <c r="AQ659" s="10">
        <v>0</v>
      </c>
      <c r="AR659" s="10">
        <v>0</v>
      </c>
      <c r="AS659" s="10">
        <v>0</v>
      </c>
      <c r="AT659" s="13">
        <f t="shared" si="27"/>
        <v>0</v>
      </c>
      <c r="AU659" s="13">
        <f t="shared" si="26"/>
        <v>0</v>
      </c>
      <c r="AV659" s="68" t="str">
        <f>+IF(Tabla1[[#This Row],[NO CERT]]=0,"NO","SI")</f>
        <v>NO</v>
      </c>
      <c r="AZ659" t="s">
        <v>141</v>
      </c>
      <c r="BA659" t="s">
        <v>820</v>
      </c>
    </row>
    <row r="660" spans="1:53" x14ac:dyDescent="0.25">
      <c r="A660" s="15" t="s">
        <v>317</v>
      </c>
      <c r="B660" s="15" t="s">
        <v>318</v>
      </c>
      <c r="C660" s="16" t="s">
        <v>13</v>
      </c>
      <c r="D660" s="17" t="s">
        <v>661</v>
      </c>
      <c r="E660" s="18" t="s">
        <v>322</v>
      </c>
      <c r="F660" s="17" t="s">
        <v>325</v>
      </c>
      <c r="G660" s="17" t="s">
        <v>326</v>
      </c>
      <c r="H660" s="17" t="s">
        <v>490</v>
      </c>
      <c r="I660" s="18" t="s">
        <v>450</v>
      </c>
      <c r="J660" s="18" t="s">
        <v>445</v>
      </c>
      <c r="K660" s="18" t="s">
        <v>556</v>
      </c>
      <c r="L660" s="17" t="s">
        <v>498</v>
      </c>
      <c r="M660" s="17" t="s">
        <v>619</v>
      </c>
      <c r="N660" s="19" t="s">
        <v>141</v>
      </c>
      <c r="O660" s="18" t="s">
        <v>498</v>
      </c>
      <c r="P660" s="18" t="s">
        <v>485</v>
      </c>
      <c r="Q660" s="18" t="s">
        <v>655</v>
      </c>
      <c r="R660" s="20" t="s">
        <v>41</v>
      </c>
      <c r="S660" s="11" t="s">
        <v>657</v>
      </c>
      <c r="T660" s="91">
        <v>0</v>
      </c>
      <c r="U660" s="87">
        <v>330137</v>
      </c>
      <c r="V660" s="9"/>
      <c r="W660" s="88">
        <v>252537</v>
      </c>
      <c r="X660" s="23">
        <v>0.76494606784456154</v>
      </c>
      <c r="Y660" s="89">
        <v>77600</v>
      </c>
      <c r="Z660" s="21"/>
      <c r="AA660" s="89">
        <v>252537</v>
      </c>
      <c r="AB660" s="89">
        <v>209042</v>
      </c>
      <c r="AC660" s="21"/>
      <c r="AD660" s="22">
        <v>164956</v>
      </c>
      <c r="AE660" s="23">
        <v>0.49965923237928495</v>
      </c>
      <c r="AF660" s="89">
        <v>87581</v>
      </c>
      <c r="AG660" s="10">
        <v>0</v>
      </c>
      <c r="AH660" s="10">
        <v>0</v>
      </c>
      <c r="AI660" s="10">
        <v>0</v>
      </c>
      <c r="AJ660" s="10">
        <v>0</v>
      </c>
      <c r="AK660" s="10">
        <v>0</v>
      </c>
      <c r="AL660" s="10">
        <v>17034</v>
      </c>
      <c r="AM660" s="10">
        <v>15324</v>
      </c>
      <c r="AN660" s="10">
        <v>78362</v>
      </c>
      <c r="AO660" s="10">
        <v>54236</v>
      </c>
      <c r="AP660" s="10">
        <v>0</v>
      </c>
      <c r="AQ660" s="10">
        <v>30000</v>
      </c>
      <c r="AR660" s="10">
        <v>30000</v>
      </c>
      <c r="AS660" s="10">
        <v>105181</v>
      </c>
      <c r="AT660" s="13">
        <f t="shared" si="27"/>
        <v>330137</v>
      </c>
      <c r="AU660" s="13">
        <f t="shared" si="26"/>
        <v>0</v>
      </c>
      <c r="AV660" s="68" t="str">
        <f>+IF(Tabla1[[#This Row],[NO CERT]]=0,"NO","SI")</f>
        <v>SI</v>
      </c>
      <c r="AZ660" t="s">
        <v>141</v>
      </c>
      <c r="BA660" t="s">
        <v>41</v>
      </c>
    </row>
    <row r="661" spans="1:53" x14ac:dyDescent="0.25">
      <c r="A661" s="15" t="s">
        <v>317</v>
      </c>
      <c r="B661" s="15" t="s">
        <v>318</v>
      </c>
      <c r="C661" s="16" t="s">
        <v>13</v>
      </c>
      <c r="D661" s="17" t="s">
        <v>661</v>
      </c>
      <c r="E661" s="18" t="s">
        <v>322</v>
      </c>
      <c r="F661" s="17" t="s">
        <v>325</v>
      </c>
      <c r="G661" s="17" t="s">
        <v>326</v>
      </c>
      <c r="H661" s="17" t="s">
        <v>490</v>
      </c>
      <c r="I661" s="18" t="s">
        <v>444</v>
      </c>
      <c r="J661" s="18" t="s">
        <v>440</v>
      </c>
      <c r="K661" s="18" t="s">
        <v>556</v>
      </c>
      <c r="L661" s="17" t="s">
        <v>517</v>
      </c>
      <c r="M661" s="17" t="s">
        <v>621</v>
      </c>
      <c r="N661" s="19" t="s">
        <v>142</v>
      </c>
      <c r="O661" s="18" t="s">
        <v>517</v>
      </c>
      <c r="P661" s="18" t="s">
        <v>651</v>
      </c>
      <c r="Q661" s="18" t="s">
        <v>652</v>
      </c>
      <c r="R661" s="20" t="s">
        <v>578</v>
      </c>
      <c r="S661" s="11" t="s">
        <v>581</v>
      </c>
      <c r="T661" s="91">
        <v>2400</v>
      </c>
      <c r="U661" s="87">
        <v>2400</v>
      </c>
      <c r="V661" s="9"/>
      <c r="W661" s="88">
        <v>2400</v>
      </c>
      <c r="X661" s="23">
        <v>1</v>
      </c>
      <c r="Y661" s="89">
        <v>0</v>
      </c>
      <c r="Z661" s="21"/>
      <c r="AA661" s="89">
        <v>2400</v>
      </c>
      <c r="AB661" s="89">
        <v>1200</v>
      </c>
      <c r="AC661" s="21"/>
      <c r="AD661" s="22">
        <v>1200</v>
      </c>
      <c r="AE661" s="23">
        <v>0.5</v>
      </c>
      <c r="AF661" s="89">
        <v>1200</v>
      </c>
      <c r="AG661" s="10">
        <v>0</v>
      </c>
      <c r="AH661" s="10">
        <v>0</v>
      </c>
      <c r="AI661" s="10">
        <v>0</v>
      </c>
      <c r="AJ661" s="10">
        <v>0</v>
      </c>
      <c r="AK661" s="10">
        <v>0</v>
      </c>
      <c r="AL661" s="10">
        <v>0</v>
      </c>
      <c r="AM661" s="10">
        <v>1200</v>
      </c>
      <c r="AN661" s="10">
        <v>0</v>
      </c>
      <c r="AO661" s="10">
        <v>0</v>
      </c>
      <c r="AP661" s="10">
        <v>0</v>
      </c>
      <c r="AQ661" s="10">
        <v>0</v>
      </c>
      <c r="AR661" s="10">
        <v>0</v>
      </c>
      <c r="AS661" s="10">
        <v>1200</v>
      </c>
      <c r="AT661" s="13">
        <f t="shared" si="27"/>
        <v>2400</v>
      </c>
      <c r="AU661" s="13">
        <f t="shared" si="26"/>
        <v>0</v>
      </c>
      <c r="AV661" s="68" t="str">
        <f>+IF(Tabla1[[#This Row],[NO CERT]]=0,"NO","SI")</f>
        <v>NO</v>
      </c>
      <c r="AZ661" t="s">
        <v>142</v>
      </c>
      <c r="BA661" t="s">
        <v>578</v>
      </c>
    </row>
    <row r="662" spans="1:53" x14ac:dyDescent="0.25">
      <c r="A662" s="15" t="s">
        <v>317</v>
      </c>
      <c r="B662" s="15" t="s">
        <v>318</v>
      </c>
      <c r="C662" s="16" t="s">
        <v>13</v>
      </c>
      <c r="D662" s="17" t="s">
        <v>661</v>
      </c>
      <c r="E662" s="18" t="s">
        <v>322</v>
      </c>
      <c r="F662" s="17" t="s">
        <v>325</v>
      </c>
      <c r="G662" s="17" t="s">
        <v>326</v>
      </c>
      <c r="H662" s="17" t="s">
        <v>490</v>
      </c>
      <c r="I662" s="18" t="s">
        <v>444</v>
      </c>
      <c r="J662" s="18" t="s">
        <v>440</v>
      </c>
      <c r="K662" s="18" t="s">
        <v>556</v>
      </c>
      <c r="L662" s="17" t="s">
        <v>517</v>
      </c>
      <c r="M662" s="17" t="s">
        <v>621</v>
      </c>
      <c r="N662" s="19" t="s">
        <v>142</v>
      </c>
      <c r="O662" s="18" t="s">
        <v>517</v>
      </c>
      <c r="P662" s="18" t="s">
        <v>651</v>
      </c>
      <c r="Q662" s="18" t="s">
        <v>660</v>
      </c>
      <c r="R662" s="20" t="s">
        <v>658</v>
      </c>
      <c r="S662" s="11" t="s">
        <v>659</v>
      </c>
      <c r="T662" s="91">
        <v>0</v>
      </c>
      <c r="U662" s="87">
        <v>251482</v>
      </c>
      <c r="V662" s="9"/>
      <c r="W662" s="88">
        <v>251481</v>
      </c>
      <c r="X662" s="23">
        <v>0.99999602357226358</v>
      </c>
      <c r="Y662" s="89">
        <v>1</v>
      </c>
      <c r="Z662" s="21"/>
      <c r="AA662" s="89">
        <v>251481</v>
      </c>
      <c r="AB662" s="89">
        <v>188610.49</v>
      </c>
      <c r="AC662" s="21"/>
      <c r="AD662" s="22">
        <v>167653.72999999998</v>
      </c>
      <c r="AE662" s="23">
        <v>0.6666629420793535</v>
      </c>
      <c r="AF662" s="89">
        <v>83827.270000000019</v>
      </c>
      <c r="AG662" s="10">
        <v>20956.41</v>
      </c>
      <c r="AH662" s="10">
        <v>20956.759999999998</v>
      </c>
      <c r="AI662" s="10">
        <v>20956.759999999998</v>
      </c>
      <c r="AJ662" s="10">
        <v>20956.759999999998</v>
      </c>
      <c r="AK662" s="10">
        <v>20956.759999999998</v>
      </c>
      <c r="AL662" s="10">
        <v>20956.759999999998</v>
      </c>
      <c r="AM662" s="10">
        <v>20956.759999999998</v>
      </c>
      <c r="AN662" s="10">
        <v>20956.759999999998</v>
      </c>
      <c r="AO662" s="10">
        <v>0</v>
      </c>
      <c r="AP662" s="10">
        <v>20956.759999999998</v>
      </c>
      <c r="AQ662" s="10">
        <v>20956.759999999998</v>
      </c>
      <c r="AR662" s="10">
        <v>20956.759999999998</v>
      </c>
      <c r="AS662" s="10">
        <v>20957.989999999991</v>
      </c>
      <c r="AT662" s="13">
        <f t="shared" si="27"/>
        <v>251482</v>
      </c>
      <c r="AU662" s="13">
        <f t="shared" si="26"/>
        <v>0</v>
      </c>
      <c r="AV662" s="68" t="str">
        <f>+IF(Tabla1[[#This Row],[NO CERT]]=0,"NO","SI")</f>
        <v>SI</v>
      </c>
      <c r="AZ662" t="s">
        <v>142</v>
      </c>
      <c r="BA662" t="s">
        <v>658</v>
      </c>
    </row>
    <row r="663" spans="1:53" x14ac:dyDescent="0.25">
      <c r="A663" s="15" t="s">
        <v>317</v>
      </c>
      <c r="B663" s="15" t="s">
        <v>318</v>
      </c>
      <c r="C663" s="16" t="s">
        <v>13</v>
      </c>
      <c r="D663" s="17" t="s">
        <v>661</v>
      </c>
      <c r="E663" s="18" t="s">
        <v>322</v>
      </c>
      <c r="F663" s="17" t="s">
        <v>325</v>
      </c>
      <c r="G663" s="17" t="s">
        <v>326</v>
      </c>
      <c r="H663" s="17" t="s">
        <v>490</v>
      </c>
      <c r="I663" s="18" t="s">
        <v>444</v>
      </c>
      <c r="J663" s="18" t="s">
        <v>440</v>
      </c>
      <c r="K663" s="18" t="s">
        <v>556</v>
      </c>
      <c r="L663" s="17" t="s">
        <v>517</v>
      </c>
      <c r="M663" s="17" t="s">
        <v>621</v>
      </c>
      <c r="N663" s="19" t="s">
        <v>142</v>
      </c>
      <c r="O663" s="18" t="s">
        <v>517</v>
      </c>
      <c r="P663" s="18" t="s">
        <v>651</v>
      </c>
      <c r="Q663" s="18" t="s">
        <v>653</v>
      </c>
      <c r="R663" s="20" t="s">
        <v>577</v>
      </c>
      <c r="S663" s="11" t="s">
        <v>580</v>
      </c>
      <c r="T663" s="91">
        <v>249120</v>
      </c>
      <c r="U663" s="87">
        <v>0</v>
      </c>
      <c r="V663" s="9"/>
      <c r="W663" s="88">
        <v>0</v>
      </c>
      <c r="X663" s="23">
        <v>0</v>
      </c>
      <c r="Y663" s="89">
        <v>0</v>
      </c>
      <c r="Z663" s="21"/>
      <c r="AA663" s="89">
        <v>0</v>
      </c>
      <c r="AB663" s="89">
        <v>0</v>
      </c>
      <c r="AC663" s="21"/>
      <c r="AD663" s="22">
        <v>0</v>
      </c>
      <c r="AE663" s="23">
        <v>0</v>
      </c>
      <c r="AF663" s="89">
        <v>0</v>
      </c>
      <c r="AG663" s="10">
        <v>0</v>
      </c>
      <c r="AH663" s="10">
        <v>0</v>
      </c>
      <c r="AI663" s="10">
        <v>0</v>
      </c>
      <c r="AJ663" s="10">
        <v>0</v>
      </c>
      <c r="AK663" s="10">
        <v>0</v>
      </c>
      <c r="AL663" s="10">
        <v>0</v>
      </c>
      <c r="AM663" s="10">
        <v>0</v>
      </c>
      <c r="AN663" s="10">
        <v>0</v>
      </c>
      <c r="AO663" s="10">
        <v>0</v>
      </c>
      <c r="AP663" s="10">
        <v>0</v>
      </c>
      <c r="AQ663" s="10">
        <v>0</v>
      </c>
      <c r="AR663" s="10">
        <v>0</v>
      </c>
      <c r="AS663" s="10">
        <v>0</v>
      </c>
      <c r="AT663" s="13">
        <f t="shared" si="27"/>
        <v>0</v>
      </c>
      <c r="AU663" s="13">
        <f t="shared" si="26"/>
        <v>0</v>
      </c>
      <c r="AV663" s="68" t="str">
        <f>+IF(Tabla1[[#This Row],[NO CERT]]=0,"NO","SI")</f>
        <v>NO</v>
      </c>
      <c r="AZ663" t="s">
        <v>142</v>
      </c>
      <c r="BA663" t="s">
        <v>577</v>
      </c>
    </row>
    <row r="664" spans="1:53" x14ac:dyDescent="0.25">
      <c r="A664" s="15" t="s">
        <v>317</v>
      </c>
      <c r="B664" s="15" t="s">
        <v>318</v>
      </c>
      <c r="C664" s="16" t="s">
        <v>13</v>
      </c>
      <c r="D664" s="17" t="s">
        <v>661</v>
      </c>
      <c r="E664" s="18" t="s">
        <v>322</v>
      </c>
      <c r="F664" s="17" t="s">
        <v>325</v>
      </c>
      <c r="G664" s="17" t="s">
        <v>326</v>
      </c>
      <c r="H664" s="17" t="s">
        <v>490</v>
      </c>
      <c r="I664" s="18" t="s">
        <v>444</v>
      </c>
      <c r="J664" s="18" t="s">
        <v>440</v>
      </c>
      <c r="K664" s="18" t="s">
        <v>556</v>
      </c>
      <c r="L664" s="17" t="s">
        <v>517</v>
      </c>
      <c r="M664" s="17" t="s">
        <v>621</v>
      </c>
      <c r="N664" s="19" t="s">
        <v>142</v>
      </c>
      <c r="O664" s="18" t="s">
        <v>517</v>
      </c>
      <c r="P664" s="18" t="s">
        <v>651</v>
      </c>
      <c r="Q664" s="18" t="s">
        <v>654</v>
      </c>
      <c r="R664" s="20" t="s">
        <v>579</v>
      </c>
      <c r="S664" s="11" t="s">
        <v>582</v>
      </c>
      <c r="T664" s="87">
        <v>10320</v>
      </c>
      <c r="U664" s="87">
        <v>10320</v>
      </c>
      <c r="V664" s="9"/>
      <c r="W664" s="88">
        <v>10012</v>
      </c>
      <c r="X664" s="23">
        <v>0.97015503875968989</v>
      </c>
      <c r="Y664" s="22">
        <v>308</v>
      </c>
      <c r="Z664" s="21"/>
      <c r="AA664" s="22">
        <v>10012</v>
      </c>
      <c r="AB664" s="22">
        <v>7508.8799999999992</v>
      </c>
      <c r="AC664" s="21"/>
      <c r="AD664" s="22">
        <v>6674.5599999999995</v>
      </c>
      <c r="AE664" s="23">
        <v>0.64675968992248056</v>
      </c>
      <c r="AF664" s="22">
        <v>3337.4400000000005</v>
      </c>
      <c r="AG664" s="10">
        <v>834.32</v>
      </c>
      <c r="AH664" s="10">
        <v>834.32</v>
      </c>
      <c r="AI664" s="10">
        <v>834.32</v>
      </c>
      <c r="AJ664" s="10">
        <v>834.32</v>
      </c>
      <c r="AK664" s="10">
        <v>834.32</v>
      </c>
      <c r="AL664" s="10">
        <v>834.32</v>
      </c>
      <c r="AM664" s="10">
        <v>834.32</v>
      </c>
      <c r="AN664" s="10">
        <v>834.32</v>
      </c>
      <c r="AO664" s="10">
        <v>0</v>
      </c>
      <c r="AP664" s="10">
        <v>836</v>
      </c>
      <c r="AQ664" s="10">
        <v>836</v>
      </c>
      <c r="AR664" s="10">
        <v>836</v>
      </c>
      <c r="AS664" s="10">
        <v>1137.4400000000005</v>
      </c>
      <c r="AT664" s="13">
        <f t="shared" si="27"/>
        <v>10320</v>
      </c>
      <c r="AU664" s="13">
        <f t="shared" si="26"/>
        <v>0</v>
      </c>
      <c r="AV664" s="68" t="str">
        <f>+IF(Tabla1[[#This Row],[NO CERT]]=0,"NO","SI")</f>
        <v>SI</v>
      </c>
      <c r="AZ664" t="s">
        <v>142</v>
      </c>
      <c r="BA664" t="s">
        <v>579</v>
      </c>
    </row>
    <row r="665" spans="1:53" x14ac:dyDescent="0.25">
      <c r="A665" s="15" t="s">
        <v>317</v>
      </c>
      <c r="B665" s="15" t="s">
        <v>318</v>
      </c>
      <c r="C665" s="16" t="s">
        <v>13</v>
      </c>
      <c r="D665" s="17" t="s">
        <v>661</v>
      </c>
      <c r="E665" s="18" t="s">
        <v>322</v>
      </c>
      <c r="F665" s="17" t="s">
        <v>325</v>
      </c>
      <c r="G665" s="17" t="s">
        <v>326</v>
      </c>
      <c r="H665" s="17" t="s">
        <v>490</v>
      </c>
      <c r="I665" s="18" t="s">
        <v>450</v>
      </c>
      <c r="J665" s="18" t="s">
        <v>445</v>
      </c>
      <c r="K665" s="18" t="s">
        <v>556</v>
      </c>
      <c r="L665" s="17" t="s">
        <v>517</v>
      </c>
      <c r="M665" s="17" t="s">
        <v>621</v>
      </c>
      <c r="N665" s="19" t="s">
        <v>142</v>
      </c>
      <c r="O665" s="18" t="s">
        <v>517</v>
      </c>
      <c r="P665" s="18" t="s">
        <v>485</v>
      </c>
      <c r="Q665" s="18" t="s">
        <v>655</v>
      </c>
      <c r="R665" s="20" t="s">
        <v>41</v>
      </c>
      <c r="S665" s="11" t="s">
        <v>657</v>
      </c>
      <c r="T665" s="91">
        <v>0</v>
      </c>
      <c r="U665" s="87">
        <v>224930</v>
      </c>
      <c r="V665" s="9"/>
      <c r="W665" s="88">
        <v>132130</v>
      </c>
      <c r="X665" s="23">
        <v>0.58742719957320055</v>
      </c>
      <c r="Y665" s="89">
        <v>92800</v>
      </c>
      <c r="Z665" s="21"/>
      <c r="AA665" s="89">
        <v>132130</v>
      </c>
      <c r="AB665" s="89">
        <v>132130</v>
      </c>
      <c r="AC665" s="21"/>
      <c r="AD665" s="22">
        <v>53534</v>
      </c>
      <c r="AE665" s="23">
        <v>0.23800293424620994</v>
      </c>
      <c r="AF665" s="89">
        <v>78596</v>
      </c>
      <c r="AG665" s="10">
        <v>0</v>
      </c>
      <c r="AH665" s="10">
        <v>0</v>
      </c>
      <c r="AI665" s="10">
        <v>0</v>
      </c>
      <c r="AJ665" s="10">
        <v>0</v>
      </c>
      <c r="AK665" s="10">
        <v>0</v>
      </c>
      <c r="AL665" s="10">
        <v>18190</v>
      </c>
      <c r="AM665" s="10">
        <v>3507</v>
      </c>
      <c r="AN665" s="10">
        <v>15859</v>
      </c>
      <c r="AO665" s="10">
        <v>15978</v>
      </c>
      <c r="AP665" s="10">
        <v>0</v>
      </c>
      <c r="AQ665" s="10">
        <v>10372</v>
      </c>
      <c r="AR665" s="10">
        <v>3345</v>
      </c>
      <c r="AS665" s="10">
        <v>157679</v>
      </c>
      <c r="AT665" s="13">
        <f>+SUM(AG665:AS665)</f>
        <v>224930</v>
      </c>
      <c r="AU665" s="13">
        <f t="shared" si="26"/>
        <v>0</v>
      </c>
      <c r="AV665" s="68" t="str">
        <f>+IF(Tabla1[[#This Row],[NO CERT]]=0,"NO","SI")</f>
        <v>SI</v>
      </c>
      <c r="AZ665" t="s">
        <v>142</v>
      </c>
      <c r="BA665" t="s">
        <v>41</v>
      </c>
    </row>
    <row r="666" spans="1:53" x14ac:dyDescent="0.25">
      <c r="A666" s="15" t="s">
        <v>317</v>
      </c>
      <c r="B666" s="15" t="s">
        <v>318</v>
      </c>
      <c r="C666" s="16" t="s">
        <v>13</v>
      </c>
      <c r="D666" s="17" t="s">
        <v>661</v>
      </c>
      <c r="E666" s="18" t="s">
        <v>322</v>
      </c>
      <c r="F666" s="17" t="s">
        <v>325</v>
      </c>
      <c r="G666" s="17" t="s">
        <v>326</v>
      </c>
      <c r="H666" s="17" t="s">
        <v>490</v>
      </c>
      <c r="I666" s="18" t="s">
        <v>444</v>
      </c>
      <c r="J666" s="18" t="s">
        <v>440</v>
      </c>
      <c r="K666" s="18" t="s">
        <v>556</v>
      </c>
      <c r="L666" s="17" t="s">
        <v>518</v>
      </c>
      <c r="M666" s="17" t="s">
        <v>623</v>
      </c>
      <c r="N666" s="19" t="s">
        <v>143</v>
      </c>
      <c r="O666" s="18" t="s">
        <v>518</v>
      </c>
      <c r="P666" s="18" t="s">
        <v>651</v>
      </c>
      <c r="Q666" s="18" t="s">
        <v>652</v>
      </c>
      <c r="R666" s="20" t="s">
        <v>578</v>
      </c>
      <c r="S666" s="11" t="s">
        <v>581</v>
      </c>
      <c r="T666" s="91">
        <v>1200</v>
      </c>
      <c r="U666" s="87">
        <v>1200</v>
      </c>
      <c r="V666" s="9"/>
      <c r="W666" s="88">
        <v>1200</v>
      </c>
      <c r="X666" s="23">
        <v>1</v>
      </c>
      <c r="Y666" s="89">
        <v>0</v>
      </c>
      <c r="Z666" s="21"/>
      <c r="AA666" s="89">
        <v>1200</v>
      </c>
      <c r="AB666" s="89">
        <v>600</v>
      </c>
      <c r="AC666" s="21"/>
      <c r="AD666" s="22">
        <v>600</v>
      </c>
      <c r="AE666" s="23">
        <v>0.5</v>
      </c>
      <c r="AF666" s="89">
        <v>600</v>
      </c>
      <c r="AG666" s="10">
        <v>0</v>
      </c>
      <c r="AH666" s="10">
        <v>0</v>
      </c>
      <c r="AI666" s="10">
        <v>0</v>
      </c>
      <c r="AJ666" s="10">
        <v>0</v>
      </c>
      <c r="AK666" s="10">
        <v>0</v>
      </c>
      <c r="AL666" s="10">
        <v>0</v>
      </c>
      <c r="AM666" s="10">
        <v>600</v>
      </c>
      <c r="AN666" s="10">
        <v>0</v>
      </c>
      <c r="AO666" s="10">
        <v>0</v>
      </c>
      <c r="AP666" s="10">
        <v>0</v>
      </c>
      <c r="AQ666" s="10">
        <v>0</v>
      </c>
      <c r="AR666" s="10">
        <v>0</v>
      </c>
      <c r="AS666" s="10">
        <v>600</v>
      </c>
      <c r="AT666" s="13">
        <f>+SUM(AG666:AS666)</f>
        <v>1200</v>
      </c>
      <c r="AU666" s="13">
        <f t="shared" si="26"/>
        <v>0</v>
      </c>
      <c r="AV666" s="68" t="str">
        <f>+IF(Tabla1[[#This Row],[NO CERT]]=0,"NO","SI")</f>
        <v>NO</v>
      </c>
      <c r="AZ666" t="s">
        <v>143</v>
      </c>
      <c r="BA666" t="s">
        <v>578</v>
      </c>
    </row>
    <row r="667" spans="1:53" x14ac:dyDescent="0.25">
      <c r="A667" s="15" t="s">
        <v>317</v>
      </c>
      <c r="B667" s="15" t="s">
        <v>318</v>
      </c>
      <c r="C667" s="16" t="s">
        <v>13</v>
      </c>
      <c r="D667" s="17" t="s">
        <v>661</v>
      </c>
      <c r="E667" s="18" t="s">
        <v>322</v>
      </c>
      <c r="F667" s="17" t="s">
        <v>325</v>
      </c>
      <c r="G667" s="17" t="s">
        <v>326</v>
      </c>
      <c r="H667" s="17" t="s">
        <v>490</v>
      </c>
      <c r="I667" s="18" t="s">
        <v>444</v>
      </c>
      <c r="J667" s="18" t="s">
        <v>440</v>
      </c>
      <c r="K667" s="18" t="s">
        <v>556</v>
      </c>
      <c r="L667" s="17" t="s">
        <v>518</v>
      </c>
      <c r="M667" s="17" t="s">
        <v>623</v>
      </c>
      <c r="N667" s="19" t="s">
        <v>143</v>
      </c>
      <c r="O667" s="18" t="s">
        <v>518</v>
      </c>
      <c r="P667" s="18" t="s">
        <v>651</v>
      </c>
      <c r="Q667" s="18" t="s">
        <v>660</v>
      </c>
      <c r="R667" s="20" t="s">
        <v>658</v>
      </c>
      <c r="S667" s="11" t="s">
        <v>659</v>
      </c>
      <c r="T667" s="91">
        <v>0</v>
      </c>
      <c r="U667" s="87">
        <v>105941</v>
      </c>
      <c r="V667" s="9"/>
      <c r="W667" s="88">
        <v>105924</v>
      </c>
      <c r="X667" s="23">
        <v>0.99983953332515263</v>
      </c>
      <c r="Y667" s="89">
        <v>17</v>
      </c>
      <c r="Z667" s="21"/>
      <c r="AA667" s="89">
        <v>105924</v>
      </c>
      <c r="AB667" s="89">
        <v>79438.23</v>
      </c>
      <c r="AC667" s="21"/>
      <c r="AD667" s="22">
        <v>70609.849999999991</v>
      </c>
      <c r="AE667" s="23">
        <v>0.66650163770400495</v>
      </c>
      <c r="AF667" s="89">
        <v>35314.150000000009</v>
      </c>
      <c r="AG667" s="10">
        <v>8828.3799999999992</v>
      </c>
      <c r="AH667" s="10">
        <v>8828.3799999999992</v>
      </c>
      <c r="AI667" s="10">
        <v>8828.3799999999992</v>
      </c>
      <c r="AJ667" s="10">
        <v>8811.19</v>
      </c>
      <c r="AK667" s="10">
        <v>8828.3799999999992</v>
      </c>
      <c r="AL667" s="10">
        <v>8828.3799999999992</v>
      </c>
      <c r="AM667" s="10">
        <v>8828.3799999999992</v>
      </c>
      <c r="AN667" s="10">
        <v>8828.3799999999992</v>
      </c>
      <c r="AO667" s="10">
        <v>0</v>
      </c>
      <c r="AP667" s="10">
        <v>8828.3799999999992</v>
      </c>
      <c r="AQ667" s="10">
        <v>8828.3799999999992</v>
      </c>
      <c r="AR667" s="10">
        <v>8828.3799999999992</v>
      </c>
      <c r="AS667" s="10">
        <v>8846.0099999999948</v>
      </c>
      <c r="AT667" s="13">
        <f>+SUM(AG667:AS667)</f>
        <v>105941</v>
      </c>
      <c r="AU667" s="13">
        <f t="shared" si="26"/>
        <v>0</v>
      </c>
      <c r="AV667" s="68" t="str">
        <f>+IF(Tabla1[[#This Row],[NO CERT]]=0,"NO","SI")</f>
        <v>SI</v>
      </c>
      <c r="AZ667" t="s">
        <v>143</v>
      </c>
      <c r="BA667" t="s">
        <v>658</v>
      </c>
    </row>
    <row r="668" spans="1:53" x14ac:dyDescent="0.25">
      <c r="A668" s="15" t="s">
        <v>317</v>
      </c>
      <c r="B668" s="15" t="s">
        <v>318</v>
      </c>
      <c r="C668" s="16" t="s">
        <v>13</v>
      </c>
      <c r="D668" s="17" t="s">
        <v>661</v>
      </c>
      <c r="E668" s="18" t="s">
        <v>322</v>
      </c>
      <c r="F668" s="17" t="s">
        <v>325</v>
      </c>
      <c r="G668" s="17" t="s">
        <v>326</v>
      </c>
      <c r="H668" s="17" t="s">
        <v>490</v>
      </c>
      <c r="I668" s="18" t="s">
        <v>444</v>
      </c>
      <c r="J668" s="18" t="s">
        <v>440</v>
      </c>
      <c r="K668" s="18" t="s">
        <v>556</v>
      </c>
      <c r="L668" s="17" t="s">
        <v>518</v>
      </c>
      <c r="M668" s="17" t="s">
        <v>623</v>
      </c>
      <c r="N668" s="19" t="s">
        <v>143</v>
      </c>
      <c r="O668" s="18" t="s">
        <v>518</v>
      </c>
      <c r="P668" s="18" t="s">
        <v>651</v>
      </c>
      <c r="Q668" s="18" t="s">
        <v>653</v>
      </c>
      <c r="R668" s="20" t="s">
        <v>577</v>
      </c>
      <c r="S668" s="11" t="s">
        <v>580</v>
      </c>
      <c r="T668" s="91">
        <v>104760</v>
      </c>
      <c r="U668" s="87">
        <v>0</v>
      </c>
      <c r="V668" s="9"/>
      <c r="W668" s="88">
        <v>0</v>
      </c>
      <c r="X668" s="23">
        <v>0</v>
      </c>
      <c r="Y668" s="89">
        <v>0</v>
      </c>
      <c r="Z668" s="21"/>
      <c r="AA668" s="89">
        <v>0</v>
      </c>
      <c r="AB668" s="89">
        <v>0</v>
      </c>
      <c r="AC668" s="21"/>
      <c r="AD668" s="22">
        <v>0</v>
      </c>
      <c r="AE668" s="23">
        <v>0</v>
      </c>
      <c r="AF668" s="89">
        <v>0</v>
      </c>
      <c r="AG668" s="10">
        <v>0</v>
      </c>
      <c r="AH668" s="10">
        <v>0</v>
      </c>
      <c r="AI668" s="10">
        <v>0</v>
      </c>
      <c r="AJ668" s="10">
        <v>0</v>
      </c>
      <c r="AK668" s="10">
        <v>0</v>
      </c>
      <c r="AL668" s="10">
        <v>0</v>
      </c>
      <c r="AM668" s="10">
        <v>0</v>
      </c>
      <c r="AN668" s="10">
        <v>0</v>
      </c>
      <c r="AO668" s="10">
        <v>0</v>
      </c>
      <c r="AP668" s="10">
        <v>0</v>
      </c>
      <c r="AQ668" s="10">
        <v>0</v>
      </c>
      <c r="AR668" s="10">
        <v>0</v>
      </c>
      <c r="AS668" s="10">
        <v>0</v>
      </c>
      <c r="AT668" s="13">
        <f>+SUM(AG668:AS668)</f>
        <v>0</v>
      </c>
      <c r="AU668" s="13">
        <f t="shared" si="26"/>
        <v>0</v>
      </c>
      <c r="AV668" s="68" t="str">
        <f>+IF(Tabla1[[#This Row],[NO CERT]]=0,"NO","SI")</f>
        <v>NO</v>
      </c>
      <c r="AZ668" t="s">
        <v>143</v>
      </c>
      <c r="BA668" t="s">
        <v>577</v>
      </c>
    </row>
    <row r="669" spans="1:53" x14ac:dyDescent="0.25">
      <c r="A669" s="15" t="s">
        <v>317</v>
      </c>
      <c r="B669" s="15" t="s">
        <v>318</v>
      </c>
      <c r="C669" s="16" t="s">
        <v>13</v>
      </c>
      <c r="D669" s="17" t="s">
        <v>661</v>
      </c>
      <c r="E669" s="18" t="s">
        <v>322</v>
      </c>
      <c r="F669" s="17" t="s">
        <v>325</v>
      </c>
      <c r="G669" s="17" t="s">
        <v>326</v>
      </c>
      <c r="H669" s="17" t="s">
        <v>490</v>
      </c>
      <c r="I669" s="18" t="s">
        <v>444</v>
      </c>
      <c r="J669" s="18" t="s">
        <v>440</v>
      </c>
      <c r="K669" s="18" t="s">
        <v>556</v>
      </c>
      <c r="L669" s="17" t="s">
        <v>518</v>
      </c>
      <c r="M669" s="17" t="s">
        <v>623</v>
      </c>
      <c r="N669" s="19" t="s">
        <v>143</v>
      </c>
      <c r="O669" s="18" t="s">
        <v>518</v>
      </c>
      <c r="P669" s="18" t="s">
        <v>651</v>
      </c>
      <c r="Q669" s="18" t="s">
        <v>654</v>
      </c>
      <c r="R669" s="20" t="s">
        <v>579</v>
      </c>
      <c r="S669" s="11" t="s">
        <v>582</v>
      </c>
      <c r="T669" s="87">
        <v>5160</v>
      </c>
      <c r="U669" s="87">
        <v>5160</v>
      </c>
      <c r="V669" s="9"/>
      <c r="W669" s="88">
        <v>5006</v>
      </c>
      <c r="X669" s="23">
        <v>0.97015503875968989</v>
      </c>
      <c r="Y669" s="22">
        <v>154</v>
      </c>
      <c r="Z669" s="21"/>
      <c r="AA669" s="22">
        <v>5006</v>
      </c>
      <c r="AB669" s="22">
        <v>3754.4399999999996</v>
      </c>
      <c r="AC669" s="21"/>
      <c r="AD669" s="22">
        <v>3337.2799999999997</v>
      </c>
      <c r="AE669" s="23">
        <v>0.64675968992248056</v>
      </c>
      <c r="AF669" s="22">
        <v>1668.7200000000003</v>
      </c>
      <c r="AG669" s="10">
        <v>417.16</v>
      </c>
      <c r="AH669" s="10">
        <v>417.16</v>
      </c>
      <c r="AI669" s="10">
        <v>417.16</v>
      </c>
      <c r="AJ669" s="10">
        <v>417.16</v>
      </c>
      <c r="AK669" s="10">
        <v>417.16</v>
      </c>
      <c r="AL669" s="10">
        <v>417.16</v>
      </c>
      <c r="AM669" s="10">
        <v>417.16</v>
      </c>
      <c r="AN669" s="10">
        <v>417.16</v>
      </c>
      <c r="AO669" s="10">
        <v>0</v>
      </c>
      <c r="AP669" s="10">
        <v>418</v>
      </c>
      <c r="AQ669" s="10">
        <v>418</v>
      </c>
      <c r="AR669" s="10">
        <v>418</v>
      </c>
      <c r="AS669" s="10">
        <v>568.72000000000025</v>
      </c>
      <c r="AT669" s="13">
        <f>+SUM(AG669:AS669)</f>
        <v>5160</v>
      </c>
      <c r="AU669" s="13">
        <f t="shared" si="26"/>
        <v>0</v>
      </c>
      <c r="AV669" s="68" t="str">
        <f>+IF(Tabla1[[#This Row],[NO CERT]]=0,"NO","SI")</f>
        <v>SI</v>
      </c>
      <c r="AZ669" t="s">
        <v>143</v>
      </c>
      <c r="BA669" t="s">
        <v>579</v>
      </c>
    </row>
    <row r="670" spans="1:53" x14ac:dyDescent="0.25">
      <c r="A670" s="15" t="s">
        <v>317</v>
      </c>
      <c r="B670" s="15" t="s">
        <v>318</v>
      </c>
      <c r="C670" s="16" t="s">
        <v>13</v>
      </c>
      <c r="D670" s="17" t="s">
        <v>661</v>
      </c>
      <c r="E670" s="18" t="s">
        <v>322</v>
      </c>
      <c r="F670" s="17" t="s">
        <v>325</v>
      </c>
      <c r="G670" s="17" t="s">
        <v>326</v>
      </c>
      <c r="H670" s="17" t="s">
        <v>490</v>
      </c>
      <c r="I670" s="18" t="s">
        <v>450</v>
      </c>
      <c r="J670" s="18" t="s">
        <v>445</v>
      </c>
      <c r="K670" s="18" t="s">
        <v>556</v>
      </c>
      <c r="L670" s="17" t="s">
        <v>518</v>
      </c>
      <c r="M670" s="17" t="s">
        <v>623</v>
      </c>
      <c r="N670" s="19" t="s">
        <v>143</v>
      </c>
      <c r="O670" s="18" t="s">
        <v>518</v>
      </c>
      <c r="P670" s="18" t="s">
        <v>485</v>
      </c>
      <c r="Q670" s="18" t="s">
        <v>655</v>
      </c>
      <c r="R670" s="20" t="s">
        <v>41</v>
      </c>
      <c r="S670" s="11" t="s">
        <v>657</v>
      </c>
      <c r="T670" s="91">
        <v>0</v>
      </c>
      <c r="U670" s="87">
        <v>181315</v>
      </c>
      <c r="V670" s="9"/>
      <c r="W670" s="88">
        <v>161315</v>
      </c>
      <c r="X670" s="23">
        <v>0.88969473016573364</v>
      </c>
      <c r="Y670" s="89">
        <v>20000</v>
      </c>
      <c r="Z670" s="21"/>
      <c r="AA670" s="89">
        <v>161315</v>
      </c>
      <c r="AB670" s="89">
        <v>161315</v>
      </c>
      <c r="AC670" s="21"/>
      <c r="AD670" s="22">
        <v>121274</v>
      </c>
      <c r="AE670" s="23">
        <v>0.66885806469404074</v>
      </c>
      <c r="AF670" s="89">
        <v>40041</v>
      </c>
      <c r="AG670" s="10">
        <v>0</v>
      </c>
      <c r="AH670" s="10">
        <v>0</v>
      </c>
      <c r="AI670" s="10">
        <v>0</v>
      </c>
      <c r="AJ670" s="10">
        <v>0</v>
      </c>
      <c r="AK670" s="10">
        <v>10200</v>
      </c>
      <c r="AL670" s="10">
        <v>22370</v>
      </c>
      <c r="AM670" s="10">
        <v>7888</v>
      </c>
      <c r="AN670" s="10">
        <v>65346</v>
      </c>
      <c r="AO670" s="10">
        <v>15470</v>
      </c>
      <c r="AP670" s="10">
        <v>0</v>
      </c>
      <c r="AQ670" s="10">
        <v>60041</v>
      </c>
      <c r="AR670" s="10">
        <v>0</v>
      </c>
      <c r="AS670" s="10">
        <v>0</v>
      </c>
      <c r="AT670" s="13">
        <f t="shared" ref="AT670:AT675" si="28">+SUM(AG670:AS670)</f>
        <v>181315</v>
      </c>
      <c r="AU670" s="13">
        <f t="shared" si="26"/>
        <v>0</v>
      </c>
      <c r="AV670" s="68" t="str">
        <f>+IF(Tabla1[[#This Row],[NO CERT]]=0,"NO","SI")</f>
        <v>SI</v>
      </c>
      <c r="AZ670" t="s">
        <v>143</v>
      </c>
      <c r="BA670" t="s">
        <v>41</v>
      </c>
    </row>
    <row r="671" spans="1:53" x14ac:dyDescent="0.25">
      <c r="A671" s="15" t="s">
        <v>527</v>
      </c>
      <c r="B671" s="15" t="s">
        <v>318</v>
      </c>
      <c r="C671" s="16" t="s">
        <v>13</v>
      </c>
      <c r="D671" s="17" t="s">
        <v>661</v>
      </c>
      <c r="E671" s="18" t="s">
        <v>322</v>
      </c>
      <c r="F671" s="17" t="s">
        <v>325</v>
      </c>
      <c r="G671" s="17" t="s">
        <v>326</v>
      </c>
      <c r="H671" s="17" t="s">
        <v>490</v>
      </c>
      <c r="I671" s="18" t="s">
        <v>444</v>
      </c>
      <c r="J671" s="18" t="s">
        <v>440</v>
      </c>
      <c r="K671" s="18" t="s">
        <v>556</v>
      </c>
      <c r="L671" s="17" t="s">
        <v>504</v>
      </c>
      <c r="M671" s="17" t="s">
        <v>625</v>
      </c>
      <c r="N671" s="19" t="s">
        <v>144</v>
      </c>
      <c r="O671" s="18" t="s">
        <v>504</v>
      </c>
      <c r="P671" s="18" t="s">
        <v>651</v>
      </c>
      <c r="Q671" s="18" t="s">
        <v>652</v>
      </c>
      <c r="R671" s="20" t="s">
        <v>578</v>
      </c>
      <c r="S671" s="11" t="s">
        <v>581</v>
      </c>
      <c r="T671" s="91">
        <v>1200</v>
      </c>
      <c r="U671" s="87">
        <v>996</v>
      </c>
      <c r="V671" s="9"/>
      <c r="W671" s="88">
        <v>900</v>
      </c>
      <c r="X671" s="23">
        <v>0.90361445783132532</v>
      </c>
      <c r="Y671" s="89">
        <v>96</v>
      </c>
      <c r="Z671" s="21"/>
      <c r="AA671" s="89">
        <v>900</v>
      </c>
      <c r="AB671" s="89">
        <v>300</v>
      </c>
      <c r="AC671" s="21"/>
      <c r="AD671" s="22">
        <v>300</v>
      </c>
      <c r="AE671" s="23">
        <v>0.30120481927710846</v>
      </c>
      <c r="AF671" s="89">
        <v>600</v>
      </c>
      <c r="AG671" s="10">
        <v>0</v>
      </c>
      <c r="AH671" s="10">
        <v>0</v>
      </c>
      <c r="AI671" s="10">
        <v>0</v>
      </c>
      <c r="AJ671" s="10">
        <v>0</v>
      </c>
      <c r="AK671" s="10">
        <v>0</v>
      </c>
      <c r="AL671" s="10">
        <v>0</v>
      </c>
      <c r="AM671" s="10">
        <v>300</v>
      </c>
      <c r="AN671" s="10">
        <v>0</v>
      </c>
      <c r="AO671" s="10">
        <v>0</v>
      </c>
      <c r="AP671" s="10">
        <v>0</v>
      </c>
      <c r="AQ671" s="10">
        <v>0</v>
      </c>
      <c r="AR671" s="10">
        <v>0</v>
      </c>
      <c r="AS671" s="10">
        <v>696</v>
      </c>
      <c r="AT671" s="13">
        <f t="shared" si="28"/>
        <v>996</v>
      </c>
      <c r="AU671" s="13">
        <f t="shared" si="26"/>
        <v>0</v>
      </c>
      <c r="AV671" s="68" t="str">
        <f>+IF(Tabla1[[#This Row],[NO CERT]]=0,"NO","SI")</f>
        <v>SI</v>
      </c>
      <c r="AZ671" t="s">
        <v>144</v>
      </c>
      <c r="BA671" t="s">
        <v>578</v>
      </c>
    </row>
    <row r="672" spans="1:53" x14ac:dyDescent="0.25">
      <c r="A672" s="15" t="s">
        <v>527</v>
      </c>
      <c r="B672" s="15" t="s">
        <v>318</v>
      </c>
      <c r="C672" s="16" t="s">
        <v>13</v>
      </c>
      <c r="D672" s="17" t="s">
        <v>661</v>
      </c>
      <c r="E672" s="18" t="s">
        <v>322</v>
      </c>
      <c r="F672" s="17" t="s">
        <v>325</v>
      </c>
      <c r="G672" s="17" t="s">
        <v>326</v>
      </c>
      <c r="H672" s="17" t="s">
        <v>490</v>
      </c>
      <c r="I672" s="18" t="s">
        <v>444</v>
      </c>
      <c r="J672" s="18" t="s">
        <v>440</v>
      </c>
      <c r="K672" s="18" t="s">
        <v>556</v>
      </c>
      <c r="L672" s="17" t="s">
        <v>504</v>
      </c>
      <c r="M672" s="17" t="s">
        <v>625</v>
      </c>
      <c r="N672" s="19" t="s">
        <v>144</v>
      </c>
      <c r="O672" s="18" t="s">
        <v>504</v>
      </c>
      <c r="P672" s="18" t="s">
        <v>651</v>
      </c>
      <c r="Q672" s="18" t="s">
        <v>660</v>
      </c>
      <c r="R672" s="20" t="s">
        <v>658</v>
      </c>
      <c r="S672" s="11" t="s">
        <v>659</v>
      </c>
      <c r="T672" s="91">
        <v>0</v>
      </c>
      <c r="U672" s="87">
        <v>103591</v>
      </c>
      <c r="V672" s="9"/>
      <c r="W672" s="88">
        <v>86634</v>
      </c>
      <c r="X672" s="23">
        <v>0.83630817348997499</v>
      </c>
      <c r="Y672" s="89">
        <v>16957</v>
      </c>
      <c r="Z672" s="21"/>
      <c r="AA672" s="89">
        <v>86634</v>
      </c>
      <c r="AB672" s="89">
        <v>48834.450000000004</v>
      </c>
      <c r="AC672" s="21"/>
      <c r="AD672" s="22">
        <v>43720.26</v>
      </c>
      <c r="AE672" s="23">
        <v>0.42204689596586575</v>
      </c>
      <c r="AF672" s="89">
        <v>42913.74</v>
      </c>
      <c r="AG672" s="10">
        <v>7921.29</v>
      </c>
      <c r="AH672" s="10">
        <v>5114.1899999999996</v>
      </c>
      <c r="AI672" s="10">
        <v>5114.1899999999996</v>
      </c>
      <c r="AJ672" s="10">
        <v>5113.83</v>
      </c>
      <c r="AK672" s="10">
        <v>5114.1899999999996</v>
      </c>
      <c r="AL672" s="10">
        <v>5114.1899999999996</v>
      </c>
      <c r="AM672" s="10">
        <v>5114.1899999999996</v>
      </c>
      <c r="AN672" s="10">
        <v>5114.1899999999996</v>
      </c>
      <c r="AO672" s="10">
        <v>0</v>
      </c>
      <c r="AP672" s="10">
        <v>2120.6800000000003</v>
      </c>
      <c r="AQ672" s="10">
        <v>0</v>
      </c>
      <c r="AR672" s="10">
        <v>0</v>
      </c>
      <c r="AS672" s="10">
        <v>57750.06</v>
      </c>
      <c r="AT672" s="13">
        <f t="shared" si="28"/>
        <v>103591</v>
      </c>
      <c r="AU672" s="13">
        <f t="shared" si="26"/>
        <v>0</v>
      </c>
      <c r="AV672" s="68" t="str">
        <f>+IF(Tabla1[[#This Row],[NO CERT]]=0,"NO","SI")</f>
        <v>SI</v>
      </c>
      <c r="AZ672" t="s">
        <v>144</v>
      </c>
      <c r="BA672" t="s">
        <v>658</v>
      </c>
    </row>
    <row r="673" spans="1:53" x14ac:dyDescent="0.25">
      <c r="A673" s="15" t="s">
        <v>527</v>
      </c>
      <c r="B673" s="15" t="s">
        <v>318</v>
      </c>
      <c r="C673" s="16" t="s">
        <v>13</v>
      </c>
      <c r="D673" s="17" t="s">
        <v>661</v>
      </c>
      <c r="E673" s="18" t="s">
        <v>322</v>
      </c>
      <c r="F673" s="17" t="s">
        <v>325</v>
      </c>
      <c r="G673" s="17" t="s">
        <v>326</v>
      </c>
      <c r="H673" s="17" t="s">
        <v>490</v>
      </c>
      <c r="I673" s="18" t="s">
        <v>444</v>
      </c>
      <c r="J673" s="18" t="s">
        <v>440</v>
      </c>
      <c r="K673" s="18" t="s">
        <v>556</v>
      </c>
      <c r="L673" s="17" t="s">
        <v>504</v>
      </c>
      <c r="M673" s="17" t="s">
        <v>625</v>
      </c>
      <c r="N673" s="19" t="s">
        <v>144</v>
      </c>
      <c r="O673" s="18" t="s">
        <v>504</v>
      </c>
      <c r="P673" s="18" t="s">
        <v>651</v>
      </c>
      <c r="Q673" s="18" t="s">
        <v>653</v>
      </c>
      <c r="R673" s="20" t="s">
        <v>577</v>
      </c>
      <c r="S673" s="11" t="s">
        <v>580</v>
      </c>
      <c r="T673" s="91">
        <v>127560</v>
      </c>
      <c r="U673" s="87">
        <v>63250</v>
      </c>
      <c r="V673" s="9"/>
      <c r="W673" s="88">
        <v>0</v>
      </c>
      <c r="X673" s="23">
        <v>0</v>
      </c>
      <c r="Y673" s="89">
        <v>63250</v>
      </c>
      <c r="Z673" s="21"/>
      <c r="AA673" s="89">
        <v>0</v>
      </c>
      <c r="AB673" s="89">
        <v>0</v>
      </c>
      <c r="AC673" s="21"/>
      <c r="AD673" s="22">
        <v>0</v>
      </c>
      <c r="AE673" s="23">
        <v>0</v>
      </c>
      <c r="AF673" s="22">
        <v>0</v>
      </c>
      <c r="AG673" s="10">
        <v>0</v>
      </c>
      <c r="AH673" s="10">
        <v>0</v>
      </c>
      <c r="AI673" s="10">
        <v>0</v>
      </c>
      <c r="AJ673" s="10">
        <v>0</v>
      </c>
      <c r="AK673" s="10">
        <v>0</v>
      </c>
      <c r="AL673" s="10">
        <v>0</v>
      </c>
      <c r="AM673" s="10">
        <v>0</v>
      </c>
      <c r="AN673" s="10">
        <v>0</v>
      </c>
      <c r="AO673" s="10">
        <v>0</v>
      </c>
      <c r="AP673" s="10">
        <v>0</v>
      </c>
      <c r="AQ673" s="10">
        <v>0</v>
      </c>
      <c r="AR673" s="10">
        <v>0</v>
      </c>
      <c r="AS673" s="10">
        <v>63250</v>
      </c>
      <c r="AT673" s="13">
        <f t="shared" si="28"/>
        <v>63250</v>
      </c>
      <c r="AU673" s="13">
        <f t="shared" si="26"/>
        <v>0</v>
      </c>
      <c r="AV673" s="68" t="str">
        <f>+IF(Tabla1[[#This Row],[NO CERT]]=0,"NO","SI")</f>
        <v>SI</v>
      </c>
      <c r="AZ673" t="s">
        <v>144</v>
      </c>
      <c r="BA673" t="s">
        <v>577</v>
      </c>
    </row>
    <row r="674" spans="1:53" x14ac:dyDescent="0.25">
      <c r="A674" s="15" t="s">
        <v>527</v>
      </c>
      <c r="B674" s="15" t="s">
        <v>318</v>
      </c>
      <c r="C674" s="16" t="s">
        <v>13</v>
      </c>
      <c r="D674" s="17" t="s">
        <v>661</v>
      </c>
      <c r="E674" s="18" t="s">
        <v>322</v>
      </c>
      <c r="F674" s="17" t="s">
        <v>325</v>
      </c>
      <c r="G674" s="17" t="s">
        <v>326</v>
      </c>
      <c r="H674" s="17" t="s">
        <v>490</v>
      </c>
      <c r="I674" s="18" t="s">
        <v>444</v>
      </c>
      <c r="J674" s="18" t="s">
        <v>440</v>
      </c>
      <c r="K674" s="18" t="s">
        <v>556</v>
      </c>
      <c r="L674" s="17" t="s">
        <v>504</v>
      </c>
      <c r="M674" s="17" t="s">
        <v>625</v>
      </c>
      <c r="N674" s="19" t="s">
        <v>144</v>
      </c>
      <c r="O674" s="18" t="s">
        <v>504</v>
      </c>
      <c r="P674" s="18" t="s">
        <v>651</v>
      </c>
      <c r="Q674" s="18" t="s">
        <v>654</v>
      </c>
      <c r="R674" s="20" t="s">
        <v>579</v>
      </c>
      <c r="S674" s="11" t="s">
        <v>582</v>
      </c>
      <c r="T674" s="91">
        <v>5160</v>
      </c>
      <c r="U674" s="87">
        <v>5160</v>
      </c>
      <c r="V674" s="9"/>
      <c r="W674" s="88">
        <v>3681</v>
      </c>
      <c r="X674" s="23">
        <v>0.71337209302325577</v>
      </c>
      <c r="Y674" s="89">
        <v>1479</v>
      </c>
      <c r="Z674" s="21"/>
      <c r="AA674" s="89">
        <v>3681</v>
      </c>
      <c r="AB674" s="89">
        <v>2220.54</v>
      </c>
      <c r="AC674" s="21"/>
      <c r="AD674" s="22">
        <v>2011.9599999999998</v>
      </c>
      <c r="AE674" s="23">
        <v>0.38991472868217053</v>
      </c>
      <c r="AF674" s="89">
        <v>1669.0400000000002</v>
      </c>
      <c r="AG674" s="10">
        <v>417.16</v>
      </c>
      <c r="AH674" s="10">
        <v>343.32</v>
      </c>
      <c r="AI674" s="10">
        <v>208.58</v>
      </c>
      <c r="AJ674" s="10">
        <v>208.58</v>
      </c>
      <c r="AK674" s="10">
        <v>208.58</v>
      </c>
      <c r="AL674" s="10">
        <v>208.58</v>
      </c>
      <c r="AM674" s="10">
        <v>208.58</v>
      </c>
      <c r="AN674" s="10">
        <v>208.58</v>
      </c>
      <c r="AO674" s="10">
        <v>0</v>
      </c>
      <c r="AP674" s="10">
        <v>418</v>
      </c>
      <c r="AQ674" s="10">
        <v>418</v>
      </c>
      <c r="AR674" s="10">
        <v>418</v>
      </c>
      <c r="AS674" s="10">
        <v>1894.04</v>
      </c>
      <c r="AT674" s="13">
        <f t="shared" si="28"/>
        <v>5160</v>
      </c>
      <c r="AU674" s="13">
        <f t="shared" si="26"/>
        <v>0</v>
      </c>
      <c r="AV674" s="68" t="str">
        <f>+IF(Tabla1[[#This Row],[NO CERT]]=0,"NO","SI")</f>
        <v>SI</v>
      </c>
      <c r="AZ674" t="s">
        <v>144</v>
      </c>
      <c r="BA674" t="s">
        <v>579</v>
      </c>
    </row>
    <row r="675" spans="1:53" x14ac:dyDescent="0.25">
      <c r="A675" s="15" t="s">
        <v>527</v>
      </c>
      <c r="B675" s="15" t="s">
        <v>318</v>
      </c>
      <c r="C675" s="16" t="s">
        <v>13</v>
      </c>
      <c r="D675" s="17" t="s">
        <v>661</v>
      </c>
      <c r="E675" s="18" t="s">
        <v>322</v>
      </c>
      <c r="F675" s="17" t="s">
        <v>325</v>
      </c>
      <c r="G675" s="17" t="s">
        <v>326</v>
      </c>
      <c r="H675" s="17" t="s">
        <v>490</v>
      </c>
      <c r="I675" s="18" t="s">
        <v>684</v>
      </c>
      <c r="J675" s="18" t="s">
        <v>445</v>
      </c>
      <c r="K675" s="18" t="s">
        <v>556</v>
      </c>
      <c r="L675" s="17" t="s">
        <v>504</v>
      </c>
      <c r="M675" s="17" t="s">
        <v>625</v>
      </c>
      <c r="N675" s="19" t="s">
        <v>144</v>
      </c>
      <c r="O675" s="18" t="s">
        <v>504</v>
      </c>
      <c r="P675" s="18" t="s">
        <v>651</v>
      </c>
      <c r="Q675" s="18" t="s">
        <v>667</v>
      </c>
      <c r="R675" s="20" t="s">
        <v>666</v>
      </c>
      <c r="S675" s="11" t="s">
        <v>336</v>
      </c>
      <c r="T675" s="87">
        <v>0</v>
      </c>
      <c r="U675" s="87">
        <v>8719</v>
      </c>
      <c r="V675" s="9"/>
      <c r="W675" s="88">
        <v>8719</v>
      </c>
      <c r="X675" s="23">
        <v>1</v>
      </c>
      <c r="Y675" s="22">
        <v>0</v>
      </c>
      <c r="Z675" s="21"/>
      <c r="AA675" s="22">
        <v>8719</v>
      </c>
      <c r="AB675" s="22">
        <v>8717.59</v>
      </c>
      <c r="AC675" s="21"/>
      <c r="AD675" s="22">
        <v>8717.59</v>
      </c>
      <c r="AE675" s="23">
        <v>0.99983828420690446</v>
      </c>
      <c r="AF675" s="22">
        <v>1.4099999999998545</v>
      </c>
      <c r="AG675" s="10">
        <v>7220.47</v>
      </c>
      <c r="AH675" s="10">
        <v>1497.12</v>
      </c>
      <c r="AI675" s="10">
        <v>0</v>
      </c>
      <c r="AJ675" s="10">
        <v>0</v>
      </c>
      <c r="AK675" s="10">
        <v>0</v>
      </c>
      <c r="AL675" s="10">
        <v>0</v>
      </c>
      <c r="AM675" s="10">
        <v>0</v>
      </c>
      <c r="AN675" s="10">
        <v>0</v>
      </c>
      <c r="AO675" s="10">
        <v>0</v>
      </c>
      <c r="AP675" s="10">
        <v>0</v>
      </c>
      <c r="AQ675" s="10">
        <v>0</v>
      </c>
      <c r="AR675" s="10">
        <v>0</v>
      </c>
      <c r="AS675" s="10">
        <v>1.4099999999998545</v>
      </c>
      <c r="AT675" s="13">
        <f t="shared" si="28"/>
        <v>8719</v>
      </c>
      <c r="AU675" s="13">
        <f t="shared" si="26"/>
        <v>0</v>
      </c>
      <c r="AV675" s="68" t="str">
        <f>+IF(Tabla1[[#This Row],[NO CERT]]=0,"NO","SI")</f>
        <v>NO</v>
      </c>
      <c r="AZ675" t="s">
        <v>144</v>
      </c>
      <c r="BA675" t="s">
        <v>666</v>
      </c>
    </row>
    <row r="676" spans="1:53" x14ac:dyDescent="0.25">
      <c r="A676" s="15" t="s">
        <v>527</v>
      </c>
      <c r="B676" s="15" t="s">
        <v>318</v>
      </c>
      <c r="C676" s="16" t="s">
        <v>13</v>
      </c>
      <c r="D676" s="17" t="s">
        <v>661</v>
      </c>
      <c r="E676" s="18" t="s">
        <v>322</v>
      </c>
      <c r="F676" s="17" t="s">
        <v>325</v>
      </c>
      <c r="G676" s="17" t="s">
        <v>326</v>
      </c>
      <c r="H676" s="17" t="s">
        <v>490</v>
      </c>
      <c r="I676" s="18" t="s">
        <v>450</v>
      </c>
      <c r="J676" s="18" t="s">
        <v>445</v>
      </c>
      <c r="K676" s="18" t="s">
        <v>556</v>
      </c>
      <c r="L676" s="17" t="s">
        <v>504</v>
      </c>
      <c r="M676" s="17" t="s">
        <v>625</v>
      </c>
      <c r="N676" s="19" t="s">
        <v>144</v>
      </c>
      <c r="O676" s="18" t="s">
        <v>504</v>
      </c>
      <c r="P676" s="18" t="s">
        <v>485</v>
      </c>
      <c r="Q676" s="18" t="s">
        <v>655</v>
      </c>
      <c r="R676" s="20" t="s">
        <v>41</v>
      </c>
      <c r="S676" s="11" t="s">
        <v>657</v>
      </c>
      <c r="T676" s="91">
        <v>0</v>
      </c>
      <c r="U676" s="87">
        <v>390301</v>
      </c>
      <c r="V676" s="9"/>
      <c r="W676" s="88">
        <v>250501</v>
      </c>
      <c r="X676" s="23">
        <v>0.64181490695642596</v>
      </c>
      <c r="Y676" s="89">
        <v>139800</v>
      </c>
      <c r="Z676" s="21"/>
      <c r="AA676" s="89">
        <v>250501</v>
      </c>
      <c r="AB676" s="89">
        <v>250501</v>
      </c>
      <c r="AC676" s="21"/>
      <c r="AD676" s="22">
        <v>52067</v>
      </c>
      <c r="AE676" s="23">
        <v>0.13340216909513428</v>
      </c>
      <c r="AF676" s="89">
        <v>198434</v>
      </c>
      <c r="AG676" s="10">
        <v>0</v>
      </c>
      <c r="AH676" s="10">
        <v>0</v>
      </c>
      <c r="AI676" s="10">
        <v>2268</v>
      </c>
      <c r="AJ676" s="10">
        <v>2268</v>
      </c>
      <c r="AK676" s="10">
        <v>0</v>
      </c>
      <c r="AL676" s="10">
        <v>10276</v>
      </c>
      <c r="AM676" s="10">
        <v>10350</v>
      </c>
      <c r="AN676" s="10">
        <v>11073</v>
      </c>
      <c r="AO676" s="10">
        <v>15832</v>
      </c>
      <c r="AP676" s="10">
        <v>5000</v>
      </c>
      <c r="AQ676" s="10">
        <v>5000</v>
      </c>
      <c r="AR676" s="10">
        <v>5000</v>
      </c>
      <c r="AS676" s="10">
        <v>323234</v>
      </c>
      <c r="AT676" s="13">
        <f>+SUM(AG676:AS676)</f>
        <v>390301</v>
      </c>
      <c r="AU676" s="13">
        <f t="shared" si="26"/>
        <v>0</v>
      </c>
      <c r="AV676" s="68" t="str">
        <f>+IF(Tabla1[[#This Row],[NO CERT]]=0,"NO","SI")</f>
        <v>SI</v>
      </c>
      <c r="AZ676" t="s">
        <v>144</v>
      </c>
      <c r="BA676" t="s">
        <v>41</v>
      </c>
    </row>
    <row r="677" spans="1:53" x14ac:dyDescent="0.25">
      <c r="A677" s="15" t="s">
        <v>527</v>
      </c>
      <c r="B677" s="15" t="s">
        <v>318</v>
      </c>
      <c r="C677" s="16" t="s">
        <v>13</v>
      </c>
      <c r="D677" s="17" t="s">
        <v>661</v>
      </c>
      <c r="E677" s="18" t="s">
        <v>322</v>
      </c>
      <c r="F677" s="17" t="s">
        <v>325</v>
      </c>
      <c r="G677" s="17" t="s">
        <v>326</v>
      </c>
      <c r="H677" s="17" t="s">
        <v>490</v>
      </c>
      <c r="I677" s="18" t="s">
        <v>444</v>
      </c>
      <c r="J677" s="18" t="s">
        <v>440</v>
      </c>
      <c r="K677" s="18" t="s">
        <v>556</v>
      </c>
      <c r="L677" s="17" t="s">
        <v>515</v>
      </c>
      <c r="M677" s="17" t="s">
        <v>627</v>
      </c>
      <c r="N677" s="19" t="s">
        <v>145</v>
      </c>
      <c r="O677" s="18" t="s">
        <v>515</v>
      </c>
      <c r="P677" s="18" t="s">
        <v>651</v>
      </c>
      <c r="Q677" s="18" t="s">
        <v>652</v>
      </c>
      <c r="R677" s="20" t="s">
        <v>578</v>
      </c>
      <c r="S677" s="11" t="s">
        <v>581</v>
      </c>
      <c r="T677" s="91">
        <v>1200</v>
      </c>
      <c r="U677" s="87">
        <v>1200</v>
      </c>
      <c r="V677" s="9"/>
      <c r="W677" s="88">
        <v>1200</v>
      </c>
      <c r="X677" s="23">
        <v>1</v>
      </c>
      <c r="Y677" s="89">
        <v>0</v>
      </c>
      <c r="Z677" s="21"/>
      <c r="AA677" s="89">
        <v>1200</v>
      </c>
      <c r="AB677" s="89">
        <v>600</v>
      </c>
      <c r="AC677" s="21"/>
      <c r="AD677" s="22">
        <v>600</v>
      </c>
      <c r="AE677" s="23">
        <v>0.5</v>
      </c>
      <c r="AF677" s="89">
        <v>600</v>
      </c>
      <c r="AG677" s="10">
        <v>0</v>
      </c>
      <c r="AH677" s="10">
        <v>0</v>
      </c>
      <c r="AI677" s="10">
        <v>0</v>
      </c>
      <c r="AJ677" s="10">
        <v>0</v>
      </c>
      <c r="AK677" s="10">
        <v>0</v>
      </c>
      <c r="AL677" s="10">
        <v>0</v>
      </c>
      <c r="AM677" s="10">
        <v>600</v>
      </c>
      <c r="AN677" s="10">
        <v>0</v>
      </c>
      <c r="AO677" s="10">
        <v>0</v>
      </c>
      <c r="AP677" s="10">
        <v>0</v>
      </c>
      <c r="AQ677" s="10">
        <v>0</v>
      </c>
      <c r="AR677" s="10">
        <v>0</v>
      </c>
      <c r="AS677" s="10">
        <v>600</v>
      </c>
      <c r="AT677" s="13">
        <f>+SUM(AG677:AS677)</f>
        <v>1200</v>
      </c>
      <c r="AU677" s="13">
        <f t="shared" si="26"/>
        <v>0</v>
      </c>
      <c r="AV677" s="68" t="str">
        <f>+IF(Tabla1[[#This Row],[NO CERT]]=0,"NO","SI")</f>
        <v>NO</v>
      </c>
      <c r="AZ677" t="s">
        <v>145</v>
      </c>
      <c r="BA677" t="s">
        <v>578</v>
      </c>
    </row>
    <row r="678" spans="1:53" x14ac:dyDescent="0.25">
      <c r="A678" s="15" t="s">
        <v>527</v>
      </c>
      <c r="B678" s="15" t="s">
        <v>318</v>
      </c>
      <c r="C678" s="16" t="s">
        <v>13</v>
      </c>
      <c r="D678" s="17" t="s">
        <v>661</v>
      </c>
      <c r="E678" s="18" t="s">
        <v>322</v>
      </c>
      <c r="F678" s="17" t="s">
        <v>325</v>
      </c>
      <c r="G678" s="17" t="s">
        <v>326</v>
      </c>
      <c r="H678" s="17" t="s">
        <v>490</v>
      </c>
      <c r="I678" s="18" t="s">
        <v>444</v>
      </c>
      <c r="J678" s="18" t="s">
        <v>440</v>
      </c>
      <c r="K678" s="18" t="s">
        <v>556</v>
      </c>
      <c r="L678" s="17" t="s">
        <v>515</v>
      </c>
      <c r="M678" s="17" t="s">
        <v>627</v>
      </c>
      <c r="N678" s="19" t="s">
        <v>145</v>
      </c>
      <c r="O678" s="18" t="s">
        <v>515</v>
      </c>
      <c r="P678" s="18" t="s">
        <v>651</v>
      </c>
      <c r="Q678" s="18" t="s">
        <v>660</v>
      </c>
      <c r="R678" s="20" t="s">
        <v>658</v>
      </c>
      <c r="S678" s="11" t="s">
        <v>659</v>
      </c>
      <c r="T678" s="91">
        <v>0</v>
      </c>
      <c r="U678" s="87">
        <v>128741</v>
      </c>
      <c r="V678" s="9"/>
      <c r="W678" s="88">
        <v>128647</v>
      </c>
      <c r="X678" s="23">
        <v>0.99926985187314066</v>
      </c>
      <c r="Y678" s="89">
        <v>94</v>
      </c>
      <c r="Z678" s="21"/>
      <c r="AA678" s="89">
        <v>128647</v>
      </c>
      <c r="AB678" s="89">
        <v>96393.279999999999</v>
      </c>
      <c r="AC678" s="21"/>
      <c r="AD678" s="22">
        <v>85732.74</v>
      </c>
      <c r="AE678" s="23">
        <v>0.66593190980340378</v>
      </c>
      <c r="AF678" s="89">
        <v>42914.259999999995</v>
      </c>
      <c r="AG678" s="10">
        <v>10728.38</v>
      </c>
      <c r="AH678" s="10">
        <v>10728.38</v>
      </c>
      <c r="AI678" s="10">
        <v>10723.7</v>
      </c>
      <c r="AJ678" s="10">
        <v>10725.26</v>
      </c>
      <c r="AK678" s="10">
        <v>10680.82</v>
      </c>
      <c r="AL678" s="10">
        <v>10700.75</v>
      </c>
      <c r="AM678" s="10">
        <v>10717.85</v>
      </c>
      <c r="AN678" s="10">
        <v>10727.6</v>
      </c>
      <c r="AO678" s="10">
        <v>0</v>
      </c>
      <c r="AP678" s="10">
        <v>10728.38</v>
      </c>
      <c r="AQ678" s="10">
        <v>10728.38</v>
      </c>
      <c r="AR678" s="10">
        <v>10728.38</v>
      </c>
      <c r="AS678" s="10">
        <v>10823.119999999981</v>
      </c>
      <c r="AT678" s="13">
        <f>+SUM(AG678:AS678)</f>
        <v>128741</v>
      </c>
      <c r="AU678" s="13">
        <f t="shared" si="26"/>
        <v>0</v>
      </c>
      <c r="AV678" s="68" t="str">
        <f>+IF(Tabla1[[#This Row],[NO CERT]]=0,"NO","SI")</f>
        <v>SI</v>
      </c>
      <c r="AZ678" t="s">
        <v>145</v>
      </c>
      <c r="BA678" t="s">
        <v>658</v>
      </c>
    </row>
    <row r="679" spans="1:53" x14ac:dyDescent="0.25">
      <c r="A679" s="15" t="s">
        <v>527</v>
      </c>
      <c r="B679" s="15" t="s">
        <v>318</v>
      </c>
      <c r="C679" s="16" t="s">
        <v>13</v>
      </c>
      <c r="D679" s="17" t="s">
        <v>661</v>
      </c>
      <c r="E679" s="18" t="s">
        <v>322</v>
      </c>
      <c r="F679" s="17" t="s">
        <v>325</v>
      </c>
      <c r="G679" s="17" t="s">
        <v>326</v>
      </c>
      <c r="H679" s="17" t="s">
        <v>490</v>
      </c>
      <c r="I679" s="18" t="s">
        <v>444</v>
      </c>
      <c r="J679" s="18" t="s">
        <v>440</v>
      </c>
      <c r="K679" s="18" t="s">
        <v>556</v>
      </c>
      <c r="L679" s="17" t="s">
        <v>515</v>
      </c>
      <c r="M679" s="17" t="s">
        <v>627</v>
      </c>
      <c r="N679" s="19" t="s">
        <v>145</v>
      </c>
      <c r="O679" s="18" t="s">
        <v>515</v>
      </c>
      <c r="P679" s="18" t="s">
        <v>651</v>
      </c>
      <c r="Q679" s="18" t="s">
        <v>653</v>
      </c>
      <c r="R679" s="20" t="s">
        <v>577</v>
      </c>
      <c r="S679" s="11" t="s">
        <v>580</v>
      </c>
      <c r="T679" s="87">
        <v>127560</v>
      </c>
      <c r="U679" s="87">
        <v>0</v>
      </c>
      <c r="V679" s="9"/>
      <c r="W679" s="88">
        <v>0</v>
      </c>
      <c r="X679" s="23">
        <v>0</v>
      </c>
      <c r="Y679" s="22">
        <v>0</v>
      </c>
      <c r="Z679" s="21"/>
      <c r="AA679" s="22">
        <v>0</v>
      </c>
      <c r="AB679" s="22">
        <v>0</v>
      </c>
      <c r="AC679" s="21"/>
      <c r="AD679" s="22">
        <v>0</v>
      </c>
      <c r="AE679" s="23">
        <v>0</v>
      </c>
      <c r="AF679" s="22">
        <v>0</v>
      </c>
      <c r="AG679" s="10">
        <v>0</v>
      </c>
      <c r="AH679" s="10">
        <v>0</v>
      </c>
      <c r="AI679" s="10">
        <v>0</v>
      </c>
      <c r="AJ679" s="10">
        <v>0</v>
      </c>
      <c r="AK679" s="10">
        <v>0</v>
      </c>
      <c r="AL679" s="10">
        <v>0</v>
      </c>
      <c r="AM679" s="10">
        <v>0</v>
      </c>
      <c r="AN679" s="10">
        <v>0</v>
      </c>
      <c r="AO679" s="10">
        <v>0</v>
      </c>
      <c r="AP679" s="10">
        <v>0</v>
      </c>
      <c r="AQ679" s="10">
        <v>0</v>
      </c>
      <c r="AR679" s="10">
        <v>0</v>
      </c>
      <c r="AS679" s="10">
        <v>0</v>
      </c>
      <c r="AT679" s="13">
        <f>+SUM(AG679:AS679)</f>
        <v>0</v>
      </c>
      <c r="AU679" s="13">
        <f t="shared" si="26"/>
        <v>0</v>
      </c>
      <c r="AV679" s="68" t="str">
        <f>+IF(Tabla1[[#This Row],[NO CERT]]=0,"NO","SI")</f>
        <v>NO</v>
      </c>
      <c r="AZ679" t="s">
        <v>145</v>
      </c>
      <c r="BA679" t="s">
        <v>577</v>
      </c>
    </row>
    <row r="680" spans="1:53" x14ac:dyDescent="0.25">
      <c r="A680" s="15" t="s">
        <v>527</v>
      </c>
      <c r="B680" s="15" t="s">
        <v>318</v>
      </c>
      <c r="C680" s="16" t="s">
        <v>13</v>
      </c>
      <c r="D680" s="17" t="s">
        <v>661</v>
      </c>
      <c r="E680" s="18" t="s">
        <v>322</v>
      </c>
      <c r="F680" s="17" t="s">
        <v>325</v>
      </c>
      <c r="G680" s="17" t="s">
        <v>326</v>
      </c>
      <c r="H680" s="17" t="s">
        <v>490</v>
      </c>
      <c r="I680" s="18" t="s">
        <v>444</v>
      </c>
      <c r="J680" s="18" t="s">
        <v>440</v>
      </c>
      <c r="K680" s="18" t="s">
        <v>556</v>
      </c>
      <c r="L680" s="17" t="s">
        <v>515</v>
      </c>
      <c r="M680" s="17" t="s">
        <v>627</v>
      </c>
      <c r="N680" s="19" t="s">
        <v>145</v>
      </c>
      <c r="O680" s="18" t="s">
        <v>515</v>
      </c>
      <c r="P680" s="18" t="s">
        <v>651</v>
      </c>
      <c r="Q680" s="18" t="s">
        <v>654</v>
      </c>
      <c r="R680" s="20" t="s">
        <v>579</v>
      </c>
      <c r="S680" s="11" t="s">
        <v>582</v>
      </c>
      <c r="T680" s="91">
        <v>5160</v>
      </c>
      <c r="U680" s="87">
        <v>5160</v>
      </c>
      <c r="V680" s="9"/>
      <c r="W680" s="88">
        <v>5006</v>
      </c>
      <c r="X680" s="23">
        <v>0.97015503875968989</v>
      </c>
      <c r="Y680" s="89">
        <v>154</v>
      </c>
      <c r="Z680" s="21"/>
      <c r="AA680" s="89">
        <v>5006</v>
      </c>
      <c r="AB680" s="89">
        <v>3754.4399999999996</v>
      </c>
      <c r="AC680" s="21"/>
      <c r="AD680" s="22">
        <v>3337.2799999999997</v>
      </c>
      <c r="AE680" s="23">
        <v>0.64675968992248056</v>
      </c>
      <c r="AF680" s="89">
        <v>1668.7200000000003</v>
      </c>
      <c r="AG680" s="10">
        <v>417.16</v>
      </c>
      <c r="AH680" s="10">
        <v>417.16</v>
      </c>
      <c r="AI680" s="10">
        <v>417.16</v>
      </c>
      <c r="AJ680" s="10">
        <v>417.16</v>
      </c>
      <c r="AK680" s="10">
        <v>417.16</v>
      </c>
      <c r="AL680" s="10">
        <v>417.16</v>
      </c>
      <c r="AM680" s="10">
        <v>417.16</v>
      </c>
      <c r="AN680" s="10">
        <v>417.16</v>
      </c>
      <c r="AO680" s="10">
        <v>0</v>
      </c>
      <c r="AP680" s="10">
        <v>418</v>
      </c>
      <c r="AQ680" s="10">
        <v>418</v>
      </c>
      <c r="AR680" s="10">
        <v>418</v>
      </c>
      <c r="AS680" s="10">
        <v>568.72000000000025</v>
      </c>
      <c r="AT680" s="13">
        <f t="shared" ref="AT680:AT695" si="29">+SUM(AG680:AS680)</f>
        <v>5160</v>
      </c>
      <c r="AU680" s="13">
        <f t="shared" si="26"/>
        <v>0</v>
      </c>
      <c r="AV680" s="68" t="str">
        <f>+IF(Tabla1[[#This Row],[NO CERT]]=0,"NO","SI")</f>
        <v>SI</v>
      </c>
      <c r="AZ680" t="s">
        <v>145</v>
      </c>
      <c r="BA680" t="s">
        <v>579</v>
      </c>
    </row>
    <row r="681" spans="1:53" x14ac:dyDescent="0.25">
      <c r="A681" s="15" t="s">
        <v>527</v>
      </c>
      <c r="B681" s="15" t="s">
        <v>318</v>
      </c>
      <c r="C681" s="16" t="s">
        <v>13</v>
      </c>
      <c r="D681" s="17" t="s">
        <v>661</v>
      </c>
      <c r="E681" s="18" t="s">
        <v>322</v>
      </c>
      <c r="F681" s="17" t="s">
        <v>325</v>
      </c>
      <c r="G681" s="17" t="s">
        <v>326</v>
      </c>
      <c r="H681" s="17" t="s">
        <v>490</v>
      </c>
      <c r="I681" s="18" t="s">
        <v>450</v>
      </c>
      <c r="J681" s="18" t="s">
        <v>445</v>
      </c>
      <c r="K681" s="18" t="s">
        <v>556</v>
      </c>
      <c r="L681" s="17" t="s">
        <v>515</v>
      </c>
      <c r="M681" s="17" t="s">
        <v>627</v>
      </c>
      <c r="N681" s="19" t="s">
        <v>145</v>
      </c>
      <c r="O681" s="18" t="s">
        <v>515</v>
      </c>
      <c r="P681" s="18" t="s">
        <v>485</v>
      </c>
      <c r="Q681" s="18" t="s">
        <v>655</v>
      </c>
      <c r="R681" s="20" t="s">
        <v>41</v>
      </c>
      <c r="S681" s="11" t="s">
        <v>657</v>
      </c>
      <c r="T681" s="91">
        <v>0</v>
      </c>
      <c r="U681" s="87">
        <v>255172</v>
      </c>
      <c r="V681" s="9"/>
      <c r="W681" s="88">
        <v>221972</v>
      </c>
      <c r="X681" s="23">
        <v>0.86989168090542845</v>
      </c>
      <c r="Y681" s="89">
        <v>33200</v>
      </c>
      <c r="Z681" s="21"/>
      <c r="AA681" s="89">
        <v>221972</v>
      </c>
      <c r="AB681" s="89">
        <v>221972</v>
      </c>
      <c r="AC681" s="21"/>
      <c r="AD681" s="22">
        <v>110337</v>
      </c>
      <c r="AE681" s="23">
        <v>0.43240245794993182</v>
      </c>
      <c r="AF681" s="89">
        <v>111635</v>
      </c>
      <c r="AG681" s="10">
        <v>0</v>
      </c>
      <c r="AH681" s="10">
        <v>0</v>
      </c>
      <c r="AI681" s="10">
        <v>0</v>
      </c>
      <c r="AJ681" s="10">
        <v>0</v>
      </c>
      <c r="AK681" s="10">
        <v>11520</v>
      </c>
      <c r="AL681" s="10">
        <v>18045</v>
      </c>
      <c r="AM681" s="10">
        <v>13600</v>
      </c>
      <c r="AN681" s="10">
        <v>52852</v>
      </c>
      <c r="AO681" s="10">
        <v>14320</v>
      </c>
      <c r="AP681" s="10">
        <v>45730</v>
      </c>
      <c r="AQ681" s="10">
        <v>31104</v>
      </c>
      <c r="AR681" s="10">
        <v>5000</v>
      </c>
      <c r="AS681" s="10">
        <v>63001</v>
      </c>
      <c r="AT681" s="13">
        <f t="shared" si="29"/>
        <v>255172</v>
      </c>
      <c r="AU681" s="13">
        <f t="shared" si="26"/>
        <v>0</v>
      </c>
      <c r="AV681" s="68" t="str">
        <f>+IF(Tabla1[[#This Row],[NO CERT]]=0,"NO","SI")</f>
        <v>SI</v>
      </c>
      <c r="AZ681" t="s">
        <v>145</v>
      </c>
      <c r="BA681" t="s">
        <v>41</v>
      </c>
    </row>
    <row r="682" spans="1:53" x14ac:dyDescent="0.25">
      <c r="A682" s="15" t="s">
        <v>527</v>
      </c>
      <c r="B682" s="15" t="s">
        <v>318</v>
      </c>
      <c r="C682" s="16" t="s">
        <v>13</v>
      </c>
      <c r="D682" s="17" t="s">
        <v>661</v>
      </c>
      <c r="E682" s="18" t="s">
        <v>322</v>
      </c>
      <c r="F682" s="17" t="s">
        <v>325</v>
      </c>
      <c r="G682" s="17" t="s">
        <v>326</v>
      </c>
      <c r="H682" s="17" t="s">
        <v>490</v>
      </c>
      <c r="I682" s="18" t="s">
        <v>668</v>
      </c>
      <c r="J682" s="18" t="s">
        <v>445</v>
      </c>
      <c r="K682" s="18" t="s">
        <v>482</v>
      </c>
      <c r="L682" s="17" t="s">
        <v>712</v>
      </c>
      <c r="M682" s="17" t="s">
        <v>713</v>
      </c>
      <c r="N682" s="19" t="s">
        <v>146</v>
      </c>
      <c r="O682" s="18" t="s">
        <v>712</v>
      </c>
      <c r="P682" s="18" t="s">
        <v>651</v>
      </c>
      <c r="Q682" s="18" t="s">
        <v>328</v>
      </c>
      <c r="R682" s="20" t="s">
        <v>327</v>
      </c>
      <c r="S682" s="11" t="s">
        <v>329</v>
      </c>
      <c r="T682" s="91">
        <v>0</v>
      </c>
      <c r="U682" s="87">
        <v>0</v>
      </c>
      <c r="V682" s="9"/>
      <c r="W682" s="88">
        <v>0</v>
      </c>
      <c r="X682" s="23">
        <v>0</v>
      </c>
      <c r="Y682" s="89">
        <v>0</v>
      </c>
      <c r="Z682" s="21"/>
      <c r="AA682" s="89">
        <v>0</v>
      </c>
      <c r="AB682" s="89">
        <v>0</v>
      </c>
      <c r="AC682" s="21"/>
      <c r="AD682" s="22">
        <v>0</v>
      </c>
      <c r="AE682" s="23">
        <v>0</v>
      </c>
      <c r="AF682" s="89">
        <v>0</v>
      </c>
      <c r="AG682" s="10">
        <v>0</v>
      </c>
      <c r="AH682" s="10">
        <v>0</v>
      </c>
      <c r="AI682" s="10">
        <v>0</v>
      </c>
      <c r="AJ682" s="10">
        <v>0</v>
      </c>
      <c r="AK682" s="10">
        <v>0</v>
      </c>
      <c r="AL682" s="10">
        <v>0</v>
      </c>
      <c r="AM682" s="10">
        <v>0</v>
      </c>
      <c r="AN682" s="10">
        <v>0</v>
      </c>
      <c r="AO682" s="10">
        <v>0</v>
      </c>
      <c r="AP682" s="10">
        <v>0</v>
      </c>
      <c r="AQ682" s="10">
        <v>0</v>
      </c>
      <c r="AR682" s="10">
        <v>0</v>
      </c>
      <c r="AS682" s="10">
        <v>0</v>
      </c>
      <c r="AT682" s="13">
        <f t="shared" si="29"/>
        <v>0</v>
      </c>
      <c r="AU682" s="13">
        <f t="shared" si="26"/>
        <v>0</v>
      </c>
      <c r="AV682" s="68" t="str">
        <f>+IF(Tabla1[[#This Row],[NO CERT]]=0,"NO","SI")</f>
        <v>NO</v>
      </c>
      <c r="AZ682" t="s">
        <v>146</v>
      </c>
      <c r="BA682" t="s">
        <v>327</v>
      </c>
    </row>
    <row r="683" spans="1:53" x14ac:dyDescent="0.25">
      <c r="A683" s="15" t="s">
        <v>527</v>
      </c>
      <c r="B683" s="15" t="s">
        <v>318</v>
      </c>
      <c r="C683" s="16" t="s">
        <v>13</v>
      </c>
      <c r="D683" s="17" t="s">
        <v>661</v>
      </c>
      <c r="E683" s="18" t="s">
        <v>322</v>
      </c>
      <c r="F683" s="17" t="s">
        <v>325</v>
      </c>
      <c r="G683" s="17" t="s">
        <v>326</v>
      </c>
      <c r="H683" s="17" t="s">
        <v>490</v>
      </c>
      <c r="I683" s="18" t="s">
        <v>668</v>
      </c>
      <c r="J683" s="18" t="s">
        <v>445</v>
      </c>
      <c r="K683" s="18" t="s">
        <v>482</v>
      </c>
      <c r="L683" s="17" t="s">
        <v>712</v>
      </c>
      <c r="M683" s="17" t="s">
        <v>713</v>
      </c>
      <c r="N683" s="19" t="s">
        <v>146</v>
      </c>
      <c r="O683" s="18" t="s">
        <v>712</v>
      </c>
      <c r="P683" s="18" t="s">
        <v>651</v>
      </c>
      <c r="Q683" s="18" t="s">
        <v>331</v>
      </c>
      <c r="R683" s="20" t="s">
        <v>330</v>
      </c>
      <c r="S683" s="11" t="s">
        <v>332</v>
      </c>
      <c r="T683" s="91">
        <v>0</v>
      </c>
      <c r="U683" s="87">
        <v>0</v>
      </c>
      <c r="V683" s="9"/>
      <c r="W683" s="88">
        <v>0</v>
      </c>
      <c r="X683" s="23">
        <v>0</v>
      </c>
      <c r="Y683" s="89">
        <v>0</v>
      </c>
      <c r="Z683" s="21"/>
      <c r="AA683" s="89">
        <v>0</v>
      </c>
      <c r="AB683" s="89">
        <v>0</v>
      </c>
      <c r="AC683" s="21"/>
      <c r="AD683" s="22">
        <v>0</v>
      </c>
      <c r="AE683" s="23">
        <v>0</v>
      </c>
      <c r="AF683" s="89">
        <v>0</v>
      </c>
      <c r="AG683" s="10">
        <v>0</v>
      </c>
      <c r="AH683" s="10">
        <v>0</v>
      </c>
      <c r="AI683" s="10">
        <v>0</v>
      </c>
      <c r="AJ683" s="10">
        <v>0</v>
      </c>
      <c r="AK683" s="10">
        <v>0</v>
      </c>
      <c r="AL683" s="10">
        <v>0</v>
      </c>
      <c r="AM683" s="10">
        <v>0</v>
      </c>
      <c r="AN683" s="10">
        <v>0</v>
      </c>
      <c r="AO683" s="10">
        <v>0</v>
      </c>
      <c r="AP683" s="10">
        <v>0</v>
      </c>
      <c r="AQ683" s="10">
        <v>0</v>
      </c>
      <c r="AR683" s="10">
        <v>0</v>
      </c>
      <c r="AS683" s="10">
        <v>0</v>
      </c>
      <c r="AT683" s="13">
        <f t="shared" si="29"/>
        <v>0</v>
      </c>
      <c r="AU683" s="13">
        <f t="shared" si="26"/>
        <v>0</v>
      </c>
      <c r="AV683" s="68" t="str">
        <f>+IF(Tabla1[[#This Row],[NO CERT]]=0,"NO","SI")</f>
        <v>NO</v>
      </c>
      <c r="AZ683" t="s">
        <v>146</v>
      </c>
      <c r="BA683" t="s">
        <v>330</v>
      </c>
    </row>
    <row r="684" spans="1:53" x14ac:dyDescent="0.25">
      <c r="A684" s="15" t="s">
        <v>527</v>
      </c>
      <c r="B684" s="15" t="s">
        <v>318</v>
      </c>
      <c r="C684" s="16" t="s">
        <v>13</v>
      </c>
      <c r="D684" s="17" t="s">
        <v>661</v>
      </c>
      <c r="E684" s="18" t="s">
        <v>322</v>
      </c>
      <c r="F684" s="17" t="s">
        <v>325</v>
      </c>
      <c r="G684" s="17" t="s">
        <v>326</v>
      </c>
      <c r="H684" s="17" t="s">
        <v>490</v>
      </c>
      <c r="I684" s="18" t="s">
        <v>444</v>
      </c>
      <c r="J684" s="18" t="s">
        <v>440</v>
      </c>
      <c r="K684" s="18" t="s">
        <v>482</v>
      </c>
      <c r="L684" s="17" t="s">
        <v>712</v>
      </c>
      <c r="M684" s="17" t="s">
        <v>713</v>
      </c>
      <c r="N684" s="19" t="s">
        <v>146</v>
      </c>
      <c r="O684" s="18" t="s">
        <v>712</v>
      </c>
      <c r="P684" s="18" t="s">
        <v>651</v>
      </c>
      <c r="Q684" s="18" t="s">
        <v>652</v>
      </c>
      <c r="R684" s="20" t="s">
        <v>578</v>
      </c>
      <c r="S684" s="11" t="s">
        <v>581</v>
      </c>
      <c r="T684" s="91">
        <v>5400</v>
      </c>
      <c r="U684" s="87">
        <v>5100</v>
      </c>
      <c r="V684" s="9"/>
      <c r="W684" s="88">
        <v>5100</v>
      </c>
      <c r="X684" s="23">
        <v>1</v>
      </c>
      <c r="Y684" s="89">
        <v>0</v>
      </c>
      <c r="Z684" s="21"/>
      <c r="AA684" s="89">
        <v>5100</v>
      </c>
      <c r="AB684" s="89">
        <v>2400</v>
      </c>
      <c r="AC684" s="21"/>
      <c r="AD684" s="22">
        <v>2400</v>
      </c>
      <c r="AE684" s="23">
        <v>0.47058823529411764</v>
      </c>
      <c r="AF684" s="89">
        <v>2700</v>
      </c>
      <c r="AG684" s="10">
        <v>0</v>
      </c>
      <c r="AH684" s="10">
        <v>0</v>
      </c>
      <c r="AI684" s="10">
        <v>0</v>
      </c>
      <c r="AJ684" s="10">
        <v>0</v>
      </c>
      <c r="AK684" s="10">
        <v>0</v>
      </c>
      <c r="AL684" s="10">
        <v>0</v>
      </c>
      <c r="AM684" s="10">
        <v>2400</v>
      </c>
      <c r="AN684" s="10">
        <v>0</v>
      </c>
      <c r="AO684" s="10">
        <v>0</v>
      </c>
      <c r="AP684" s="10">
        <v>0</v>
      </c>
      <c r="AQ684" s="10">
        <v>0</v>
      </c>
      <c r="AR684" s="10">
        <v>0</v>
      </c>
      <c r="AS684" s="10">
        <v>2700</v>
      </c>
      <c r="AT684" s="13">
        <f t="shared" si="29"/>
        <v>5100</v>
      </c>
      <c r="AU684" s="13">
        <f t="shared" si="26"/>
        <v>0</v>
      </c>
      <c r="AV684" s="68" t="str">
        <f>+IF(Tabla1[[#This Row],[NO CERT]]=0,"NO","SI")</f>
        <v>NO</v>
      </c>
      <c r="AZ684" t="s">
        <v>146</v>
      </c>
      <c r="BA684" t="s">
        <v>578</v>
      </c>
    </row>
    <row r="685" spans="1:53" x14ac:dyDescent="0.25">
      <c r="A685" s="15" t="s">
        <v>527</v>
      </c>
      <c r="B685" s="15" t="s">
        <v>318</v>
      </c>
      <c r="C685" s="16" t="s">
        <v>13</v>
      </c>
      <c r="D685" s="17" t="s">
        <v>661</v>
      </c>
      <c r="E685" s="18" t="s">
        <v>322</v>
      </c>
      <c r="F685" s="17" t="s">
        <v>325</v>
      </c>
      <c r="G685" s="17" t="s">
        <v>326</v>
      </c>
      <c r="H685" s="17" t="s">
        <v>490</v>
      </c>
      <c r="I685" s="18" t="s">
        <v>444</v>
      </c>
      <c r="J685" s="18" t="s">
        <v>440</v>
      </c>
      <c r="K685" s="18" t="s">
        <v>482</v>
      </c>
      <c r="L685" s="17" t="s">
        <v>712</v>
      </c>
      <c r="M685" s="17" t="s">
        <v>713</v>
      </c>
      <c r="N685" s="19" t="s">
        <v>146</v>
      </c>
      <c r="O685" s="18" t="s">
        <v>712</v>
      </c>
      <c r="P685" s="18" t="s">
        <v>651</v>
      </c>
      <c r="Q685" s="18" t="s">
        <v>660</v>
      </c>
      <c r="R685" s="20" t="s">
        <v>658</v>
      </c>
      <c r="S685" s="11" t="s">
        <v>659</v>
      </c>
      <c r="T685" s="91">
        <v>0</v>
      </c>
      <c r="U685" s="87">
        <v>525463</v>
      </c>
      <c r="V685" s="9"/>
      <c r="W685" s="88">
        <v>518671</v>
      </c>
      <c r="X685" s="23">
        <v>0.98707425641767355</v>
      </c>
      <c r="Y685" s="89">
        <v>6792</v>
      </c>
      <c r="Z685" s="21"/>
      <c r="AA685" s="89">
        <v>518671</v>
      </c>
      <c r="AB685" s="89">
        <v>381924.6</v>
      </c>
      <c r="AC685" s="21"/>
      <c r="AD685" s="22">
        <v>345016.02999999997</v>
      </c>
      <c r="AE685" s="23">
        <v>0.65659433680392332</v>
      </c>
      <c r="AF685" s="89">
        <v>173654.97000000003</v>
      </c>
      <c r="AG685" s="10">
        <v>43373.9</v>
      </c>
      <c r="AH685" s="10">
        <v>43360.800000000003</v>
      </c>
      <c r="AI685" s="10">
        <v>42580.26</v>
      </c>
      <c r="AJ685" s="10">
        <v>43211.74</v>
      </c>
      <c r="AK685" s="10">
        <v>43139.02</v>
      </c>
      <c r="AL685" s="10">
        <v>43111.74</v>
      </c>
      <c r="AM685" s="10">
        <v>43163.82</v>
      </c>
      <c r="AN685" s="10">
        <v>43074.75</v>
      </c>
      <c r="AO685" s="10">
        <v>0</v>
      </c>
      <c r="AP685" s="10">
        <v>43413.520000000004</v>
      </c>
      <c r="AQ685" s="10">
        <v>43413.520000000004</v>
      </c>
      <c r="AR685" s="10">
        <v>43413.520000000004</v>
      </c>
      <c r="AS685" s="10">
        <v>50206.409999999974</v>
      </c>
      <c r="AT685" s="13">
        <f t="shared" si="29"/>
        <v>525463</v>
      </c>
      <c r="AU685" s="13">
        <f t="shared" si="26"/>
        <v>0</v>
      </c>
      <c r="AV685" s="68" t="str">
        <f>+IF(Tabla1[[#This Row],[NO CERT]]=0,"NO","SI")</f>
        <v>SI</v>
      </c>
      <c r="AZ685" t="s">
        <v>146</v>
      </c>
      <c r="BA685" t="s">
        <v>658</v>
      </c>
    </row>
    <row r="686" spans="1:53" x14ac:dyDescent="0.25">
      <c r="A686" s="15" t="s">
        <v>527</v>
      </c>
      <c r="B686" s="15" t="s">
        <v>318</v>
      </c>
      <c r="C686" s="16" t="s">
        <v>13</v>
      </c>
      <c r="D686" s="17" t="s">
        <v>661</v>
      </c>
      <c r="E686" s="18" t="s">
        <v>322</v>
      </c>
      <c r="F686" s="17" t="s">
        <v>325</v>
      </c>
      <c r="G686" s="17" t="s">
        <v>326</v>
      </c>
      <c r="H686" s="17" t="s">
        <v>490</v>
      </c>
      <c r="I686" s="18" t="s">
        <v>444</v>
      </c>
      <c r="J686" s="18" t="s">
        <v>440</v>
      </c>
      <c r="K686" s="18" t="s">
        <v>482</v>
      </c>
      <c r="L686" s="17" t="s">
        <v>712</v>
      </c>
      <c r="M686" s="17" t="s">
        <v>713</v>
      </c>
      <c r="N686" s="19" t="s">
        <v>146</v>
      </c>
      <c r="O686" s="18" t="s">
        <v>712</v>
      </c>
      <c r="P686" s="18" t="s">
        <v>651</v>
      </c>
      <c r="Q686" s="18" t="s">
        <v>653</v>
      </c>
      <c r="R686" s="20" t="s">
        <v>577</v>
      </c>
      <c r="S686" s="11" t="s">
        <v>580</v>
      </c>
      <c r="T686" s="91">
        <v>565020</v>
      </c>
      <c r="U686" s="87">
        <v>138413</v>
      </c>
      <c r="V686" s="9"/>
      <c r="W686" s="88">
        <v>48457</v>
      </c>
      <c r="X686" s="23">
        <v>0.35008994819850736</v>
      </c>
      <c r="Y686" s="89">
        <v>89956</v>
      </c>
      <c r="Z686" s="21"/>
      <c r="AA686" s="89">
        <v>48457</v>
      </c>
      <c r="AB686" s="89">
        <v>12000</v>
      </c>
      <c r="AC686" s="21"/>
      <c r="AD686" s="22">
        <v>0</v>
      </c>
      <c r="AE686" s="23">
        <v>0</v>
      </c>
      <c r="AF686" s="89">
        <v>48457</v>
      </c>
      <c r="AG686" s="10">
        <v>0</v>
      </c>
      <c r="AH686" s="10">
        <v>0</v>
      </c>
      <c r="AI686" s="10">
        <v>0</v>
      </c>
      <c r="AJ686" s="10">
        <v>0</v>
      </c>
      <c r="AK686" s="10">
        <v>0</v>
      </c>
      <c r="AL686" s="10">
        <v>0</v>
      </c>
      <c r="AM686" s="10">
        <v>0</v>
      </c>
      <c r="AN686" s="10">
        <v>0</v>
      </c>
      <c r="AO686" s="10">
        <v>0</v>
      </c>
      <c r="AP686" s="10">
        <v>0</v>
      </c>
      <c r="AQ686" s="10">
        <v>0</v>
      </c>
      <c r="AR686" s="10">
        <v>0</v>
      </c>
      <c r="AS686" s="10">
        <v>138413</v>
      </c>
      <c r="AT686" s="13">
        <f t="shared" si="29"/>
        <v>138413</v>
      </c>
      <c r="AU686" s="13">
        <f t="shared" si="26"/>
        <v>0</v>
      </c>
      <c r="AV686" s="68" t="str">
        <f>+IF(Tabla1[[#This Row],[NO CERT]]=0,"NO","SI")</f>
        <v>SI</v>
      </c>
      <c r="AZ686" t="s">
        <v>146</v>
      </c>
      <c r="BA686" t="s">
        <v>577</v>
      </c>
    </row>
    <row r="687" spans="1:53" x14ac:dyDescent="0.25">
      <c r="A687" s="15" t="s">
        <v>527</v>
      </c>
      <c r="B687" s="15" t="s">
        <v>318</v>
      </c>
      <c r="C687" s="16" t="s">
        <v>13</v>
      </c>
      <c r="D687" s="17" t="s">
        <v>661</v>
      </c>
      <c r="E687" s="18" t="s">
        <v>322</v>
      </c>
      <c r="F687" s="17" t="s">
        <v>325</v>
      </c>
      <c r="G687" s="17" t="s">
        <v>326</v>
      </c>
      <c r="H687" s="17" t="s">
        <v>490</v>
      </c>
      <c r="I687" s="18" t="s">
        <v>337</v>
      </c>
      <c r="J687" s="18" t="s">
        <v>440</v>
      </c>
      <c r="K687" s="18" t="s">
        <v>482</v>
      </c>
      <c r="L687" s="17" t="s">
        <v>712</v>
      </c>
      <c r="M687" s="17" t="s">
        <v>713</v>
      </c>
      <c r="N687" s="19" t="s">
        <v>146</v>
      </c>
      <c r="O687" s="18" t="s">
        <v>712</v>
      </c>
      <c r="P687" s="18" t="s">
        <v>651</v>
      </c>
      <c r="Q687" s="18" t="s">
        <v>819</v>
      </c>
      <c r="R687" s="20" t="s">
        <v>682</v>
      </c>
      <c r="S687" s="11" t="s">
        <v>683</v>
      </c>
      <c r="T687" s="91">
        <v>0</v>
      </c>
      <c r="U687" s="87">
        <v>0</v>
      </c>
      <c r="V687" s="9"/>
      <c r="W687" s="88">
        <v>0</v>
      </c>
      <c r="X687" s="23">
        <v>0</v>
      </c>
      <c r="Y687" s="89">
        <v>0</v>
      </c>
      <c r="Z687" s="21"/>
      <c r="AA687" s="89">
        <v>0</v>
      </c>
      <c r="AB687" s="89">
        <v>0</v>
      </c>
      <c r="AC687" s="21"/>
      <c r="AD687" s="22">
        <v>0</v>
      </c>
      <c r="AE687" s="23">
        <v>0</v>
      </c>
      <c r="AF687" s="89">
        <v>0</v>
      </c>
      <c r="AG687" s="10">
        <v>0</v>
      </c>
      <c r="AH687" s="10">
        <v>0</v>
      </c>
      <c r="AI687" s="10">
        <v>0</v>
      </c>
      <c r="AJ687" s="10">
        <v>0</v>
      </c>
      <c r="AK687" s="10">
        <v>0</v>
      </c>
      <c r="AL687" s="10">
        <v>0</v>
      </c>
      <c r="AM687" s="10">
        <v>0</v>
      </c>
      <c r="AN687" s="10">
        <v>0</v>
      </c>
      <c r="AO687" s="10">
        <v>0</v>
      </c>
      <c r="AP687" s="10">
        <v>0</v>
      </c>
      <c r="AQ687" s="10">
        <v>0</v>
      </c>
      <c r="AR687" s="10">
        <v>0</v>
      </c>
      <c r="AS687" s="10">
        <v>0</v>
      </c>
      <c r="AT687" s="13">
        <f t="shared" si="29"/>
        <v>0</v>
      </c>
      <c r="AU687" s="13">
        <f t="shared" si="26"/>
        <v>0</v>
      </c>
      <c r="AV687" s="68" t="str">
        <f>+IF(Tabla1[[#This Row],[NO CERT]]=0,"NO","SI")</f>
        <v>NO</v>
      </c>
      <c r="AZ687" t="s">
        <v>146</v>
      </c>
      <c r="BA687" t="s">
        <v>682</v>
      </c>
    </row>
    <row r="688" spans="1:53" x14ac:dyDescent="0.25">
      <c r="A688" s="15" t="s">
        <v>527</v>
      </c>
      <c r="B688" s="15" t="s">
        <v>318</v>
      </c>
      <c r="C688" s="16" t="s">
        <v>13</v>
      </c>
      <c r="D688" s="17" t="s">
        <v>661</v>
      </c>
      <c r="E688" s="18" t="s">
        <v>322</v>
      </c>
      <c r="F688" s="17" t="s">
        <v>325</v>
      </c>
      <c r="G688" s="17" t="s">
        <v>326</v>
      </c>
      <c r="H688" s="17" t="s">
        <v>490</v>
      </c>
      <c r="I688" s="18" t="s">
        <v>444</v>
      </c>
      <c r="J688" s="18" t="s">
        <v>440</v>
      </c>
      <c r="K688" s="18" t="s">
        <v>482</v>
      </c>
      <c r="L688" s="17" t="s">
        <v>712</v>
      </c>
      <c r="M688" s="17" t="s">
        <v>713</v>
      </c>
      <c r="N688" s="19" t="s">
        <v>146</v>
      </c>
      <c r="O688" s="18" t="s">
        <v>712</v>
      </c>
      <c r="P688" s="18" t="s">
        <v>651</v>
      </c>
      <c r="Q688" s="18" t="s">
        <v>654</v>
      </c>
      <c r="R688" s="20" t="s">
        <v>579</v>
      </c>
      <c r="S688" s="11" t="s">
        <v>582</v>
      </c>
      <c r="T688" s="91">
        <v>23220</v>
      </c>
      <c r="U688" s="87">
        <v>21687</v>
      </c>
      <c r="V688" s="9"/>
      <c r="W688" s="88">
        <v>20858</v>
      </c>
      <c r="X688" s="23">
        <v>0.9617743348549822</v>
      </c>
      <c r="Y688" s="89">
        <v>829</v>
      </c>
      <c r="Z688" s="21"/>
      <c r="AA688" s="89">
        <v>20858</v>
      </c>
      <c r="AB688" s="89">
        <v>15017.759999999998</v>
      </c>
      <c r="AC688" s="21"/>
      <c r="AD688" s="22">
        <v>13349.119999999999</v>
      </c>
      <c r="AE688" s="23">
        <v>0.61553557430718864</v>
      </c>
      <c r="AF688" s="89">
        <v>7508.880000000001</v>
      </c>
      <c r="AG688" s="10">
        <v>1668.64</v>
      </c>
      <c r="AH688" s="10">
        <v>1668.64</v>
      </c>
      <c r="AI688" s="10">
        <v>1668.64</v>
      </c>
      <c r="AJ688" s="10">
        <v>1668.64</v>
      </c>
      <c r="AK688" s="10">
        <v>1668.64</v>
      </c>
      <c r="AL688" s="10">
        <v>1668.64</v>
      </c>
      <c r="AM688" s="10">
        <v>1668.64</v>
      </c>
      <c r="AN688" s="10">
        <v>1668.64</v>
      </c>
      <c r="AO688" s="10">
        <v>0</v>
      </c>
      <c r="AP688" s="10">
        <v>1672</v>
      </c>
      <c r="AQ688" s="10">
        <v>1672</v>
      </c>
      <c r="AR688" s="10">
        <v>1672</v>
      </c>
      <c r="AS688" s="10">
        <v>3321.880000000001</v>
      </c>
      <c r="AT688" s="13">
        <f t="shared" si="29"/>
        <v>21687</v>
      </c>
      <c r="AU688" s="13">
        <f t="shared" si="26"/>
        <v>0</v>
      </c>
      <c r="AV688" s="68" t="str">
        <f>+IF(Tabla1[[#This Row],[NO CERT]]=0,"NO","SI")</f>
        <v>SI</v>
      </c>
      <c r="AZ688" t="s">
        <v>146</v>
      </c>
      <c r="BA688" t="s">
        <v>579</v>
      </c>
    </row>
    <row r="689" spans="1:53" x14ac:dyDescent="0.25">
      <c r="A689" s="15" t="s">
        <v>527</v>
      </c>
      <c r="B689" s="15" t="s">
        <v>318</v>
      </c>
      <c r="C689" s="16" t="s">
        <v>13</v>
      </c>
      <c r="D689" s="17" t="s">
        <v>661</v>
      </c>
      <c r="E689" s="18" t="s">
        <v>322</v>
      </c>
      <c r="F689" s="17" t="s">
        <v>325</v>
      </c>
      <c r="G689" s="17" t="s">
        <v>326</v>
      </c>
      <c r="H689" s="17" t="s">
        <v>490</v>
      </c>
      <c r="I689" s="18">
        <v>0</v>
      </c>
      <c r="J689" s="18">
        <v>0</v>
      </c>
      <c r="K689" s="18" t="s">
        <v>482</v>
      </c>
      <c r="L689" s="17" t="s">
        <v>712</v>
      </c>
      <c r="M689" s="17" t="s">
        <v>713</v>
      </c>
      <c r="N689" s="19" t="s">
        <v>146</v>
      </c>
      <c r="O689" s="18" t="s">
        <v>712</v>
      </c>
      <c r="P689" s="18" t="s">
        <v>651</v>
      </c>
      <c r="Q689" s="18" t="s">
        <v>821</v>
      </c>
      <c r="R689" s="20" t="s">
        <v>820</v>
      </c>
      <c r="S689" s="11" t="s">
        <v>822</v>
      </c>
      <c r="T689" s="91">
        <v>0</v>
      </c>
      <c r="U689" s="87">
        <v>0</v>
      </c>
      <c r="V689" s="9"/>
      <c r="W689" s="88">
        <v>0</v>
      </c>
      <c r="X689" s="23">
        <v>0</v>
      </c>
      <c r="Y689" s="89">
        <v>0</v>
      </c>
      <c r="Z689" s="21"/>
      <c r="AA689" s="89">
        <v>0</v>
      </c>
      <c r="AB689" s="89">
        <v>0</v>
      </c>
      <c r="AC689" s="21"/>
      <c r="AD689" s="22">
        <v>0</v>
      </c>
      <c r="AE689" s="23">
        <v>0</v>
      </c>
      <c r="AF689" s="89">
        <v>0</v>
      </c>
      <c r="AG689" s="10">
        <v>0</v>
      </c>
      <c r="AH689" s="10">
        <v>0</v>
      </c>
      <c r="AI689" s="10">
        <v>0</v>
      </c>
      <c r="AJ689" s="10">
        <v>0</v>
      </c>
      <c r="AK689" s="10">
        <v>0</v>
      </c>
      <c r="AL689" s="10">
        <v>0</v>
      </c>
      <c r="AM689" s="10">
        <v>0</v>
      </c>
      <c r="AN689" s="10">
        <v>0</v>
      </c>
      <c r="AO689" s="10">
        <v>0</v>
      </c>
      <c r="AP689" s="10">
        <v>0</v>
      </c>
      <c r="AQ689" s="10">
        <v>0</v>
      </c>
      <c r="AR689" s="10">
        <v>0</v>
      </c>
      <c r="AS689" s="10">
        <v>0</v>
      </c>
      <c r="AT689" s="13">
        <f t="shared" si="29"/>
        <v>0</v>
      </c>
      <c r="AU689" s="13">
        <f t="shared" si="26"/>
        <v>0</v>
      </c>
      <c r="AV689" s="68" t="str">
        <f>+IF(Tabla1[[#This Row],[NO CERT]]=0,"NO","SI")</f>
        <v>NO</v>
      </c>
      <c r="AZ689" t="s">
        <v>146</v>
      </c>
      <c r="BA689" t="s">
        <v>820</v>
      </c>
    </row>
    <row r="690" spans="1:53" x14ac:dyDescent="0.25">
      <c r="A690" s="15" t="s">
        <v>527</v>
      </c>
      <c r="B690" s="15" t="s">
        <v>318</v>
      </c>
      <c r="C690" s="16" t="s">
        <v>13</v>
      </c>
      <c r="D690" s="17" t="s">
        <v>661</v>
      </c>
      <c r="E690" s="18" t="s">
        <v>322</v>
      </c>
      <c r="F690" s="17" t="s">
        <v>325</v>
      </c>
      <c r="G690" s="17" t="s">
        <v>326</v>
      </c>
      <c r="H690" s="17" t="s">
        <v>490</v>
      </c>
      <c r="I690" s="18" t="s">
        <v>452</v>
      </c>
      <c r="J690" s="18" t="s">
        <v>445</v>
      </c>
      <c r="K690" s="18" t="s">
        <v>482</v>
      </c>
      <c r="L690" s="17" t="s">
        <v>712</v>
      </c>
      <c r="M690" s="17" t="s">
        <v>713</v>
      </c>
      <c r="N690" s="19" t="s">
        <v>146</v>
      </c>
      <c r="O690" s="18" t="s">
        <v>712</v>
      </c>
      <c r="P690" s="18" t="s">
        <v>485</v>
      </c>
      <c r="Q690" s="18" t="s">
        <v>230</v>
      </c>
      <c r="R690" s="20" t="s">
        <v>62</v>
      </c>
      <c r="S690" s="11" t="s">
        <v>63</v>
      </c>
      <c r="T690" s="91">
        <v>0</v>
      </c>
      <c r="U690" s="87">
        <v>7000</v>
      </c>
      <c r="V690" s="9"/>
      <c r="W690" s="88">
        <v>6969</v>
      </c>
      <c r="X690" s="23">
        <v>0.99557142857142855</v>
      </c>
      <c r="Y690" s="89">
        <v>31</v>
      </c>
      <c r="Z690" s="21"/>
      <c r="AA690" s="89">
        <v>6969</v>
      </c>
      <c r="AB690" s="89">
        <v>6969</v>
      </c>
      <c r="AC690" s="21"/>
      <c r="AD690" s="22">
        <v>6969</v>
      </c>
      <c r="AE690" s="23">
        <v>0.99557142857142855</v>
      </c>
      <c r="AF690" s="89">
        <v>0</v>
      </c>
      <c r="AG690" s="10">
        <v>0</v>
      </c>
      <c r="AH690" s="10">
        <v>0</v>
      </c>
      <c r="AI690" s="10">
        <v>0</v>
      </c>
      <c r="AJ690" s="10">
        <v>0</v>
      </c>
      <c r="AK690" s="10">
        <v>0</v>
      </c>
      <c r="AL690" s="10">
        <v>0</v>
      </c>
      <c r="AM690" s="10">
        <v>0</v>
      </c>
      <c r="AN690" s="10">
        <v>6969</v>
      </c>
      <c r="AO690" s="10">
        <v>0</v>
      </c>
      <c r="AP690" s="10">
        <v>0</v>
      </c>
      <c r="AQ690" s="10">
        <v>0</v>
      </c>
      <c r="AR690" s="10">
        <v>0</v>
      </c>
      <c r="AS690" s="10">
        <v>31</v>
      </c>
      <c r="AT690" s="13">
        <f t="shared" si="29"/>
        <v>7000</v>
      </c>
      <c r="AU690" s="13">
        <f t="shared" si="26"/>
        <v>0</v>
      </c>
      <c r="AV690" s="68" t="str">
        <f>+IF(Tabla1[[#This Row],[NO CERT]]=0,"NO","SI")</f>
        <v>SI</v>
      </c>
      <c r="AZ690" t="s">
        <v>146</v>
      </c>
      <c r="BA690" t="s">
        <v>62</v>
      </c>
    </row>
    <row r="691" spans="1:53" x14ac:dyDescent="0.25">
      <c r="A691" s="15" t="s">
        <v>527</v>
      </c>
      <c r="B691" s="15" t="s">
        <v>318</v>
      </c>
      <c r="C691" s="16" t="s">
        <v>13</v>
      </c>
      <c r="D691" s="17" t="s">
        <v>661</v>
      </c>
      <c r="E691" s="18" t="s">
        <v>322</v>
      </c>
      <c r="F691" s="17" t="s">
        <v>325</v>
      </c>
      <c r="G691" s="17" t="s">
        <v>326</v>
      </c>
      <c r="H691" s="17" t="s">
        <v>490</v>
      </c>
      <c r="I691" s="18" t="s">
        <v>452</v>
      </c>
      <c r="J691" s="18" t="s">
        <v>445</v>
      </c>
      <c r="K691" s="18" t="s">
        <v>482</v>
      </c>
      <c r="L691" s="17" t="s">
        <v>712</v>
      </c>
      <c r="M691" s="17" t="s">
        <v>713</v>
      </c>
      <c r="N691" s="19" t="s">
        <v>146</v>
      </c>
      <c r="O691" s="18" t="s">
        <v>712</v>
      </c>
      <c r="P691" s="18" t="s">
        <v>485</v>
      </c>
      <c r="Q691" s="18" t="s">
        <v>231</v>
      </c>
      <c r="R691" s="20" t="s">
        <v>20</v>
      </c>
      <c r="S691" s="11" t="s">
        <v>21</v>
      </c>
      <c r="T691" s="91">
        <v>0</v>
      </c>
      <c r="U691" s="87">
        <v>0</v>
      </c>
      <c r="V691" s="9"/>
      <c r="W691" s="88">
        <v>0</v>
      </c>
      <c r="X691" s="23">
        <v>0</v>
      </c>
      <c r="Y691" s="89">
        <v>0</v>
      </c>
      <c r="Z691" s="21"/>
      <c r="AA691" s="89">
        <v>0</v>
      </c>
      <c r="AB691" s="89">
        <v>0</v>
      </c>
      <c r="AC691" s="21"/>
      <c r="AD691" s="22">
        <v>0</v>
      </c>
      <c r="AE691" s="23">
        <v>0</v>
      </c>
      <c r="AF691" s="89">
        <v>0</v>
      </c>
      <c r="AG691" s="10">
        <v>0</v>
      </c>
      <c r="AH691" s="10">
        <v>0</v>
      </c>
      <c r="AI691" s="10">
        <v>0</v>
      </c>
      <c r="AJ691" s="10">
        <v>0</v>
      </c>
      <c r="AK691" s="10">
        <v>0</v>
      </c>
      <c r="AL691" s="10">
        <v>0</v>
      </c>
      <c r="AM691" s="10">
        <v>0</v>
      </c>
      <c r="AN691" s="10">
        <v>0</v>
      </c>
      <c r="AO691" s="10">
        <v>0</v>
      </c>
      <c r="AP691" s="10">
        <v>0</v>
      </c>
      <c r="AQ691" s="10">
        <v>0</v>
      </c>
      <c r="AR691" s="10">
        <v>0</v>
      </c>
      <c r="AS691" s="10">
        <v>0</v>
      </c>
      <c r="AT691" s="13">
        <f t="shared" si="29"/>
        <v>0</v>
      </c>
      <c r="AU691" s="13">
        <f t="shared" si="26"/>
        <v>0</v>
      </c>
      <c r="AV691" s="68" t="str">
        <f>+IF(Tabla1[[#This Row],[NO CERT]]=0,"NO","SI")</f>
        <v>NO</v>
      </c>
      <c r="AZ691" t="s">
        <v>146</v>
      </c>
      <c r="BA691" t="s">
        <v>20</v>
      </c>
    </row>
    <row r="692" spans="1:53" x14ac:dyDescent="0.25">
      <c r="A692" s="15" t="s">
        <v>527</v>
      </c>
      <c r="B692" s="15" t="s">
        <v>318</v>
      </c>
      <c r="C692" s="16" t="s">
        <v>13</v>
      </c>
      <c r="D692" s="17" t="s">
        <v>661</v>
      </c>
      <c r="E692" s="18" t="s">
        <v>322</v>
      </c>
      <c r="F692" s="17" t="s">
        <v>325</v>
      </c>
      <c r="G692" s="17" t="s">
        <v>326</v>
      </c>
      <c r="H692" s="17" t="s">
        <v>490</v>
      </c>
      <c r="I692" s="18" t="s">
        <v>487</v>
      </c>
      <c r="J692" s="18" t="s">
        <v>445</v>
      </c>
      <c r="K692" s="18" t="s">
        <v>482</v>
      </c>
      <c r="L692" s="17" t="s">
        <v>712</v>
      </c>
      <c r="M692" s="17" t="s">
        <v>713</v>
      </c>
      <c r="N692" s="19" t="s">
        <v>146</v>
      </c>
      <c r="O692" s="18" t="s">
        <v>712</v>
      </c>
      <c r="P692" s="18" t="s">
        <v>485</v>
      </c>
      <c r="Q692" s="18" t="s">
        <v>227</v>
      </c>
      <c r="R692" s="20" t="s">
        <v>22</v>
      </c>
      <c r="S692" s="11" t="s">
        <v>23</v>
      </c>
      <c r="T692" s="91">
        <v>0</v>
      </c>
      <c r="U692" s="87">
        <v>13000</v>
      </c>
      <c r="V692" s="9"/>
      <c r="W692" s="88">
        <v>13000</v>
      </c>
      <c r="X692" s="23">
        <v>1</v>
      </c>
      <c r="Y692" s="89">
        <v>0</v>
      </c>
      <c r="Z692" s="21"/>
      <c r="AA692" s="89">
        <v>12520</v>
      </c>
      <c r="AB692" s="89">
        <v>2245.66</v>
      </c>
      <c r="AC692" s="21"/>
      <c r="AD692" s="22">
        <v>2245.66</v>
      </c>
      <c r="AE692" s="23">
        <v>0.17274307692307692</v>
      </c>
      <c r="AF692" s="89">
        <v>10754.34</v>
      </c>
      <c r="AG692" s="10">
        <v>0</v>
      </c>
      <c r="AH692" s="10">
        <v>220</v>
      </c>
      <c r="AI692" s="10">
        <v>1236.68</v>
      </c>
      <c r="AJ692" s="10">
        <v>0</v>
      </c>
      <c r="AK692" s="10">
        <v>488.98</v>
      </c>
      <c r="AL692" s="10">
        <v>0</v>
      </c>
      <c r="AM692" s="10">
        <v>0</v>
      </c>
      <c r="AN692" s="10">
        <v>0</v>
      </c>
      <c r="AO692" s="10">
        <v>300</v>
      </c>
      <c r="AP692" s="10">
        <v>0</v>
      </c>
      <c r="AQ692" s="10">
        <v>3250</v>
      </c>
      <c r="AR692" s="10">
        <v>0</v>
      </c>
      <c r="AS692" s="10">
        <v>7504.34</v>
      </c>
      <c r="AT692" s="13">
        <f t="shared" si="29"/>
        <v>13000</v>
      </c>
      <c r="AU692" s="13">
        <f t="shared" si="26"/>
        <v>0</v>
      </c>
      <c r="AV692" s="68" t="str">
        <f>+IF(Tabla1[[#This Row],[NO CERT]]=0,"NO","SI")</f>
        <v>NO</v>
      </c>
      <c r="AZ692" t="s">
        <v>146</v>
      </c>
      <c r="BA692" t="s">
        <v>22</v>
      </c>
    </row>
    <row r="693" spans="1:53" x14ac:dyDescent="0.25">
      <c r="A693" s="15" t="s">
        <v>527</v>
      </c>
      <c r="B693" s="15" t="s">
        <v>318</v>
      </c>
      <c r="C693" s="16" t="s">
        <v>13</v>
      </c>
      <c r="D693" s="17" t="s">
        <v>661</v>
      </c>
      <c r="E693" s="18" t="s">
        <v>322</v>
      </c>
      <c r="F693" s="17" t="s">
        <v>325</v>
      </c>
      <c r="G693" s="17" t="s">
        <v>326</v>
      </c>
      <c r="H693" s="17" t="s">
        <v>490</v>
      </c>
      <c r="I693" s="18" t="s">
        <v>523</v>
      </c>
      <c r="J693" s="18" t="s">
        <v>445</v>
      </c>
      <c r="K693" s="18" t="s">
        <v>482</v>
      </c>
      <c r="L693" s="17" t="s">
        <v>712</v>
      </c>
      <c r="M693" s="17" t="s">
        <v>713</v>
      </c>
      <c r="N693" s="19" t="s">
        <v>146</v>
      </c>
      <c r="O693" s="18" t="s">
        <v>712</v>
      </c>
      <c r="P693" s="18" t="s">
        <v>485</v>
      </c>
      <c r="Q693" s="18" t="s">
        <v>228</v>
      </c>
      <c r="R693" s="20" t="s">
        <v>24</v>
      </c>
      <c r="S693" s="11" t="s">
        <v>25</v>
      </c>
      <c r="T693" s="91">
        <v>0</v>
      </c>
      <c r="U693" s="87">
        <v>17600</v>
      </c>
      <c r="V693" s="9"/>
      <c r="W693" s="88">
        <v>16000</v>
      </c>
      <c r="X693" s="23">
        <v>0.90909090909090906</v>
      </c>
      <c r="Y693" s="89">
        <v>1600</v>
      </c>
      <c r="Z693" s="21"/>
      <c r="AA693" s="89">
        <v>8924.74</v>
      </c>
      <c r="AB693" s="89">
        <v>8924.74</v>
      </c>
      <c r="AC693" s="21"/>
      <c r="AD693" s="22">
        <v>8924.74</v>
      </c>
      <c r="AE693" s="23">
        <v>0.50708750000000002</v>
      </c>
      <c r="AF693" s="89">
        <v>7075.26</v>
      </c>
      <c r="AG693" s="10">
        <v>0</v>
      </c>
      <c r="AH693" s="10">
        <v>964</v>
      </c>
      <c r="AI693" s="10">
        <v>0</v>
      </c>
      <c r="AJ693" s="10">
        <v>1280</v>
      </c>
      <c r="AK693" s="10">
        <v>-380.1</v>
      </c>
      <c r="AL693" s="10">
        <v>0</v>
      </c>
      <c r="AM693" s="10">
        <v>320</v>
      </c>
      <c r="AN693" s="10">
        <v>340.84</v>
      </c>
      <c r="AO693" s="10">
        <v>6400</v>
      </c>
      <c r="AP693" s="10">
        <v>0</v>
      </c>
      <c r="AQ693" s="10">
        <v>2241.1000000000004</v>
      </c>
      <c r="AR693" s="10">
        <v>3645</v>
      </c>
      <c r="AS693" s="10">
        <v>2789.16</v>
      </c>
      <c r="AT693" s="13">
        <f t="shared" si="29"/>
        <v>17600</v>
      </c>
      <c r="AU693" s="13">
        <f t="shared" si="26"/>
        <v>0</v>
      </c>
      <c r="AV693" s="68" t="str">
        <f>+IF(Tabla1[[#This Row],[NO CERT]]=0,"NO","SI")</f>
        <v>SI</v>
      </c>
      <c r="AZ693" t="s">
        <v>146</v>
      </c>
      <c r="BA693" t="s">
        <v>24</v>
      </c>
    </row>
    <row r="694" spans="1:53" x14ac:dyDescent="0.25">
      <c r="A694" s="15" t="s">
        <v>527</v>
      </c>
      <c r="B694" s="15" t="s">
        <v>318</v>
      </c>
      <c r="C694" s="16" t="s">
        <v>13</v>
      </c>
      <c r="D694" s="17" t="s">
        <v>661</v>
      </c>
      <c r="E694" s="18" t="s">
        <v>322</v>
      </c>
      <c r="F694" s="17" t="s">
        <v>325</v>
      </c>
      <c r="G694" s="17" t="s">
        <v>326</v>
      </c>
      <c r="H694" s="17" t="s">
        <v>490</v>
      </c>
      <c r="I694" s="18" t="s">
        <v>450</v>
      </c>
      <c r="J694" s="18" t="s">
        <v>445</v>
      </c>
      <c r="K694" s="18" t="s">
        <v>482</v>
      </c>
      <c r="L694" s="17" t="s">
        <v>712</v>
      </c>
      <c r="M694" s="17" t="s">
        <v>713</v>
      </c>
      <c r="N694" s="19" t="s">
        <v>146</v>
      </c>
      <c r="O694" s="18" t="s">
        <v>712</v>
      </c>
      <c r="P694" s="18" t="s">
        <v>485</v>
      </c>
      <c r="Q694" s="18" t="s">
        <v>655</v>
      </c>
      <c r="R694" s="20" t="s">
        <v>41</v>
      </c>
      <c r="S694" s="11" t="s">
        <v>657</v>
      </c>
      <c r="T694" s="91">
        <v>30000</v>
      </c>
      <c r="U694" s="87">
        <v>314558</v>
      </c>
      <c r="V694" s="9"/>
      <c r="W694" s="88">
        <v>242000</v>
      </c>
      <c r="X694" s="23">
        <v>0.76933347745089931</v>
      </c>
      <c r="Y694" s="89">
        <v>72558</v>
      </c>
      <c r="Z694" s="21"/>
      <c r="AA694" s="89">
        <v>242000</v>
      </c>
      <c r="AB694" s="89">
        <v>242000</v>
      </c>
      <c r="AC694" s="21"/>
      <c r="AD694" s="22">
        <v>215500</v>
      </c>
      <c r="AE694" s="23">
        <v>0.68508828260606947</v>
      </c>
      <c r="AF694" s="89">
        <v>26500</v>
      </c>
      <c r="AG694" s="10">
        <v>0</v>
      </c>
      <c r="AH694" s="10">
        <v>38000</v>
      </c>
      <c r="AI694" s="10">
        <v>30000</v>
      </c>
      <c r="AJ694" s="10">
        <v>30000</v>
      </c>
      <c r="AK694" s="10">
        <v>35000</v>
      </c>
      <c r="AL694" s="10">
        <v>25000</v>
      </c>
      <c r="AM694" s="10">
        <v>19500</v>
      </c>
      <c r="AN694" s="10">
        <v>32000</v>
      </c>
      <c r="AO694" s="10">
        <v>6000</v>
      </c>
      <c r="AP694" s="10">
        <v>0</v>
      </c>
      <c r="AQ694" s="10">
        <v>24000</v>
      </c>
      <c r="AR694" s="10">
        <v>2893</v>
      </c>
      <c r="AS694" s="10">
        <v>72165</v>
      </c>
      <c r="AT694" s="13">
        <f t="shared" si="29"/>
        <v>314558</v>
      </c>
      <c r="AU694" s="13">
        <f t="shared" si="26"/>
        <v>0</v>
      </c>
      <c r="AV694" s="68" t="str">
        <f>+IF(Tabla1[[#This Row],[NO CERT]]=0,"NO","SI")</f>
        <v>SI</v>
      </c>
      <c r="AZ694" t="s">
        <v>146</v>
      </c>
      <c r="BA694" t="s">
        <v>41</v>
      </c>
    </row>
    <row r="695" spans="1:53" x14ac:dyDescent="0.25">
      <c r="A695" s="15" t="s">
        <v>527</v>
      </c>
      <c r="B695" s="15" t="s">
        <v>318</v>
      </c>
      <c r="C695" s="16" t="s">
        <v>13</v>
      </c>
      <c r="D695" s="17" t="s">
        <v>661</v>
      </c>
      <c r="E695" s="18" t="s">
        <v>322</v>
      </c>
      <c r="F695" s="17" t="s">
        <v>325</v>
      </c>
      <c r="G695" s="17" t="s">
        <v>326</v>
      </c>
      <c r="H695" s="17" t="s">
        <v>490</v>
      </c>
      <c r="I695" s="18" t="s">
        <v>444</v>
      </c>
      <c r="J695" s="18" t="s">
        <v>440</v>
      </c>
      <c r="K695" s="18" t="s">
        <v>556</v>
      </c>
      <c r="L695" s="17" t="s">
        <v>513</v>
      </c>
      <c r="M695" s="17" t="s">
        <v>632</v>
      </c>
      <c r="N695" s="19" t="s">
        <v>151</v>
      </c>
      <c r="O695" s="18" t="s">
        <v>513</v>
      </c>
      <c r="P695" s="18" t="s">
        <v>651</v>
      </c>
      <c r="Q695" s="18" t="s">
        <v>652</v>
      </c>
      <c r="R695" s="20" t="s">
        <v>578</v>
      </c>
      <c r="S695" s="11" t="s">
        <v>581</v>
      </c>
      <c r="T695" s="87">
        <v>1200</v>
      </c>
      <c r="U695" s="87">
        <v>1487</v>
      </c>
      <c r="V695" s="9"/>
      <c r="W695" s="88">
        <v>1487</v>
      </c>
      <c r="X695" s="23">
        <v>1</v>
      </c>
      <c r="Y695" s="22">
        <v>0</v>
      </c>
      <c r="Z695" s="21"/>
      <c r="AA695" s="22">
        <v>1487</v>
      </c>
      <c r="AB695" s="22">
        <v>586.66999999999996</v>
      </c>
      <c r="AC695" s="21"/>
      <c r="AD695" s="22">
        <v>586.66999999999996</v>
      </c>
      <c r="AE695" s="23">
        <v>0.39453261600537992</v>
      </c>
      <c r="AF695" s="22">
        <v>900.33</v>
      </c>
      <c r="AG695" s="10">
        <v>0</v>
      </c>
      <c r="AH695" s="10">
        <v>0</v>
      </c>
      <c r="AI695" s="10">
        <v>0</v>
      </c>
      <c r="AJ695" s="10">
        <v>0</v>
      </c>
      <c r="AK695" s="10">
        <v>0</v>
      </c>
      <c r="AL695" s="10">
        <v>0</v>
      </c>
      <c r="AM695" s="10">
        <v>586.66999999999996</v>
      </c>
      <c r="AN695" s="10">
        <v>0</v>
      </c>
      <c r="AO695" s="10">
        <v>0</v>
      </c>
      <c r="AP695" s="10">
        <v>0</v>
      </c>
      <c r="AQ695" s="10">
        <v>0</v>
      </c>
      <c r="AR695" s="10">
        <v>0</v>
      </c>
      <c r="AS695" s="10">
        <v>900.33</v>
      </c>
      <c r="AT695" s="13">
        <f t="shared" si="29"/>
        <v>1487</v>
      </c>
      <c r="AU695" s="13">
        <f t="shared" si="26"/>
        <v>0</v>
      </c>
      <c r="AV695" s="68" t="str">
        <f>+IF(Tabla1[[#This Row],[NO CERT]]=0,"NO","SI")</f>
        <v>NO</v>
      </c>
      <c r="AZ695" t="s">
        <v>151</v>
      </c>
      <c r="BA695" t="s">
        <v>578</v>
      </c>
    </row>
    <row r="696" spans="1:53" x14ac:dyDescent="0.25">
      <c r="A696" s="15" t="s">
        <v>527</v>
      </c>
      <c r="B696" s="15" t="s">
        <v>318</v>
      </c>
      <c r="C696" s="16" t="s">
        <v>13</v>
      </c>
      <c r="D696" s="17" t="s">
        <v>661</v>
      </c>
      <c r="E696" s="18" t="s">
        <v>322</v>
      </c>
      <c r="F696" s="17" t="s">
        <v>325</v>
      </c>
      <c r="G696" s="17" t="s">
        <v>326</v>
      </c>
      <c r="H696" s="17" t="s">
        <v>490</v>
      </c>
      <c r="I696" s="18" t="s">
        <v>444</v>
      </c>
      <c r="J696" s="18" t="s">
        <v>440</v>
      </c>
      <c r="K696" s="18" t="s">
        <v>556</v>
      </c>
      <c r="L696" s="17" t="s">
        <v>513</v>
      </c>
      <c r="M696" s="17" t="s">
        <v>632</v>
      </c>
      <c r="N696" s="19" t="s">
        <v>151</v>
      </c>
      <c r="O696" s="18" t="s">
        <v>513</v>
      </c>
      <c r="P696" s="18" t="s">
        <v>651</v>
      </c>
      <c r="Q696" s="18" t="s">
        <v>660</v>
      </c>
      <c r="R696" s="20" t="s">
        <v>658</v>
      </c>
      <c r="S696" s="11" t="s">
        <v>659</v>
      </c>
      <c r="T696" s="91">
        <v>0</v>
      </c>
      <c r="U696" s="87">
        <v>87969</v>
      </c>
      <c r="V696" s="9"/>
      <c r="W696" s="88">
        <v>83089</v>
      </c>
      <c r="X696" s="23">
        <v>0.94452591253737117</v>
      </c>
      <c r="Y696" s="89">
        <v>4880</v>
      </c>
      <c r="Z696" s="21"/>
      <c r="AA696" s="89">
        <v>83089</v>
      </c>
      <c r="AB696" s="89">
        <v>68748.060000000012</v>
      </c>
      <c r="AC696" s="21"/>
      <c r="AD696" s="22">
        <v>63650.210000000006</v>
      </c>
      <c r="AE696" s="23">
        <v>0.72355272880219179</v>
      </c>
      <c r="AF696" s="89">
        <v>19438.789999999994</v>
      </c>
      <c r="AG696" s="10">
        <v>10668.32</v>
      </c>
      <c r="AH696" s="10">
        <v>7533.86</v>
      </c>
      <c r="AI696" s="10">
        <v>5095.72</v>
      </c>
      <c r="AJ696" s="10">
        <v>9818.35</v>
      </c>
      <c r="AK696" s="10">
        <v>10545.11</v>
      </c>
      <c r="AL696" s="10">
        <v>9760.4699999999993</v>
      </c>
      <c r="AM696" s="10">
        <v>5114.1899999999996</v>
      </c>
      <c r="AN696" s="10">
        <v>5114.1899999999996</v>
      </c>
      <c r="AO696" s="10">
        <v>0</v>
      </c>
      <c r="AP696" s="10">
        <v>10728.38</v>
      </c>
      <c r="AQ696" s="10">
        <v>2362.0299999999988</v>
      </c>
      <c r="AR696" s="10">
        <v>0</v>
      </c>
      <c r="AS696" s="10">
        <v>11228.37999999999</v>
      </c>
      <c r="AT696" s="13">
        <f t="shared" ref="AT696:AT712" si="30">+SUM(AG696:AS696)</f>
        <v>87969</v>
      </c>
      <c r="AU696" s="13">
        <f t="shared" si="26"/>
        <v>0</v>
      </c>
      <c r="AV696" s="68" t="str">
        <f>+IF(Tabla1[[#This Row],[NO CERT]]=0,"NO","SI")</f>
        <v>SI</v>
      </c>
      <c r="AZ696" t="s">
        <v>151</v>
      </c>
      <c r="BA696" t="s">
        <v>658</v>
      </c>
    </row>
    <row r="697" spans="1:53" x14ac:dyDescent="0.25">
      <c r="A697" s="15" t="s">
        <v>527</v>
      </c>
      <c r="B697" s="15" t="s">
        <v>318</v>
      </c>
      <c r="C697" s="16" t="s">
        <v>13</v>
      </c>
      <c r="D697" s="17" t="s">
        <v>661</v>
      </c>
      <c r="E697" s="18" t="s">
        <v>322</v>
      </c>
      <c r="F697" s="17" t="s">
        <v>325</v>
      </c>
      <c r="G697" s="17" t="s">
        <v>326</v>
      </c>
      <c r="H697" s="17" t="s">
        <v>490</v>
      </c>
      <c r="I697" s="18" t="s">
        <v>444</v>
      </c>
      <c r="J697" s="18" t="s">
        <v>440</v>
      </c>
      <c r="K697" s="18" t="s">
        <v>556</v>
      </c>
      <c r="L697" s="17" t="s">
        <v>513</v>
      </c>
      <c r="M697" s="17" t="s">
        <v>632</v>
      </c>
      <c r="N697" s="19" t="s">
        <v>151</v>
      </c>
      <c r="O697" s="18" t="s">
        <v>513</v>
      </c>
      <c r="P697" s="18" t="s">
        <v>651</v>
      </c>
      <c r="Q697" s="18" t="s">
        <v>653</v>
      </c>
      <c r="R697" s="20" t="s">
        <v>577</v>
      </c>
      <c r="S697" s="11" t="s">
        <v>580</v>
      </c>
      <c r="T697" s="91">
        <v>127560</v>
      </c>
      <c r="U697" s="87">
        <v>33000</v>
      </c>
      <c r="V697" s="9"/>
      <c r="W697" s="88">
        <v>30702</v>
      </c>
      <c r="X697" s="23">
        <v>0.93036363636363639</v>
      </c>
      <c r="Y697" s="89">
        <v>2298</v>
      </c>
      <c r="Z697" s="21"/>
      <c r="AA697" s="89">
        <v>30702</v>
      </c>
      <c r="AB697" s="89">
        <v>10974.79</v>
      </c>
      <c r="AC697" s="21"/>
      <c r="AD697" s="22">
        <v>8244.27</v>
      </c>
      <c r="AE697" s="23">
        <v>0.24982636363636365</v>
      </c>
      <c r="AF697" s="89">
        <v>22457.73</v>
      </c>
      <c r="AG697" s="10">
        <v>0</v>
      </c>
      <c r="AH697" s="10">
        <v>0</v>
      </c>
      <c r="AI697" s="10">
        <v>0</v>
      </c>
      <c r="AJ697" s="10">
        <v>0</v>
      </c>
      <c r="AK697" s="10">
        <v>0</v>
      </c>
      <c r="AL697" s="10">
        <v>0</v>
      </c>
      <c r="AM697" s="10">
        <v>2750</v>
      </c>
      <c r="AN697" s="10">
        <v>5494.27</v>
      </c>
      <c r="AO697" s="10">
        <v>0</v>
      </c>
      <c r="AP697" s="10">
        <v>0</v>
      </c>
      <c r="AQ697" s="10">
        <v>0</v>
      </c>
      <c r="AR697" s="10">
        <v>0</v>
      </c>
      <c r="AS697" s="10">
        <v>24755.73</v>
      </c>
      <c r="AT697" s="13">
        <f t="shared" si="30"/>
        <v>33000</v>
      </c>
      <c r="AU697" s="13">
        <f t="shared" si="26"/>
        <v>0</v>
      </c>
      <c r="AV697" s="68" t="str">
        <f>+IF(Tabla1[[#This Row],[NO CERT]]=0,"NO","SI")</f>
        <v>SI</v>
      </c>
      <c r="AZ697" t="s">
        <v>151</v>
      </c>
      <c r="BA697" t="s">
        <v>577</v>
      </c>
    </row>
    <row r="698" spans="1:53" x14ac:dyDescent="0.25">
      <c r="A698" s="15" t="s">
        <v>527</v>
      </c>
      <c r="B698" s="15" t="s">
        <v>318</v>
      </c>
      <c r="C698" s="16" t="s">
        <v>13</v>
      </c>
      <c r="D698" s="17" t="s">
        <v>661</v>
      </c>
      <c r="E698" s="18" t="s">
        <v>322</v>
      </c>
      <c r="F698" s="17" t="s">
        <v>325</v>
      </c>
      <c r="G698" s="17" t="s">
        <v>326</v>
      </c>
      <c r="H698" s="17" t="s">
        <v>490</v>
      </c>
      <c r="I698" s="18" t="s">
        <v>444</v>
      </c>
      <c r="J698" s="18" t="s">
        <v>440</v>
      </c>
      <c r="K698" s="18" t="s">
        <v>556</v>
      </c>
      <c r="L698" s="17" t="s">
        <v>513</v>
      </c>
      <c r="M698" s="17" t="s">
        <v>632</v>
      </c>
      <c r="N698" s="19" t="s">
        <v>151</v>
      </c>
      <c r="O698" s="18" t="s">
        <v>513</v>
      </c>
      <c r="P698" s="18" t="s">
        <v>651</v>
      </c>
      <c r="Q698" s="18" t="s">
        <v>654</v>
      </c>
      <c r="R698" s="20" t="s">
        <v>579</v>
      </c>
      <c r="S698" s="11" t="s">
        <v>582</v>
      </c>
      <c r="T698" s="91">
        <v>5160</v>
      </c>
      <c r="U698" s="87">
        <v>5160</v>
      </c>
      <c r="V698" s="9"/>
      <c r="W698" s="88">
        <v>5125</v>
      </c>
      <c r="X698" s="23">
        <v>0.99321705426356588</v>
      </c>
      <c r="Y698" s="89">
        <v>35</v>
      </c>
      <c r="Z698" s="21"/>
      <c r="AA698" s="89">
        <v>5125</v>
      </c>
      <c r="AB698" s="89">
        <v>3872.6899999999996</v>
      </c>
      <c r="AC698" s="21"/>
      <c r="AD698" s="22">
        <v>3455.5299999999997</v>
      </c>
      <c r="AE698" s="23">
        <v>0.66967635658914726</v>
      </c>
      <c r="AF698" s="89">
        <v>1669.4700000000003</v>
      </c>
      <c r="AG698" s="10">
        <v>417.16</v>
      </c>
      <c r="AH698" s="10">
        <v>417.16</v>
      </c>
      <c r="AI698" s="10">
        <v>208.58</v>
      </c>
      <c r="AJ698" s="10">
        <v>417.16</v>
      </c>
      <c r="AK698" s="10">
        <v>417.16</v>
      </c>
      <c r="AL698" s="10">
        <v>417.16</v>
      </c>
      <c r="AM698" s="10">
        <v>743.99</v>
      </c>
      <c r="AN698" s="10">
        <v>417.16</v>
      </c>
      <c r="AO698" s="10">
        <v>0</v>
      </c>
      <c r="AP698" s="10">
        <v>418</v>
      </c>
      <c r="AQ698" s="10">
        <v>418</v>
      </c>
      <c r="AR698" s="10">
        <v>418</v>
      </c>
      <c r="AS698" s="10">
        <v>450.47000000000025</v>
      </c>
      <c r="AT698" s="13">
        <f t="shared" si="30"/>
        <v>5160</v>
      </c>
      <c r="AU698" s="13">
        <f t="shared" si="26"/>
        <v>0</v>
      </c>
      <c r="AV698" s="68" t="str">
        <f>+IF(Tabla1[[#This Row],[NO CERT]]=0,"NO","SI")</f>
        <v>SI</v>
      </c>
      <c r="AZ698" t="s">
        <v>151</v>
      </c>
      <c r="BA698" t="s">
        <v>579</v>
      </c>
    </row>
    <row r="699" spans="1:53" x14ac:dyDescent="0.25">
      <c r="A699" s="15" t="s">
        <v>527</v>
      </c>
      <c r="B699" s="15" t="s">
        <v>318</v>
      </c>
      <c r="C699" s="16" t="s">
        <v>13</v>
      </c>
      <c r="D699" s="17" t="s">
        <v>661</v>
      </c>
      <c r="E699" s="18" t="s">
        <v>322</v>
      </c>
      <c r="F699" s="17" t="s">
        <v>325</v>
      </c>
      <c r="G699" s="17" t="s">
        <v>326</v>
      </c>
      <c r="H699" s="17" t="s">
        <v>490</v>
      </c>
      <c r="I699" s="18" t="s">
        <v>684</v>
      </c>
      <c r="J699" s="18" t="s">
        <v>445</v>
      </c>
      <c r="K699" s="18" t="s">
        <v>556</v>
      </c>
      <c r="L699" s="17" t="s">
        <v>513</v>
      </c>
      <c r="M699" s="17" t="s">
        <v>632</v>
      </c>
      <c r="N699" s="19" t="s">
        <v>151</v>
      </c>
      <c r="O699" s="18" t="s">
        <v>513</v>
      </c>
      <c r="P699" s="18" t="s">
        <v>651</v>
      </c>
      <c r="Q699" s="18" t="s">
        <v>667</v>
      </c>
      <c r="R699" s="20" t="s">
        <v>666</v>
      </c>
      <c r="S699" s="11" t="s">
        <v>336</v>
      </c>
      <c r="T699" s="91">
        <v>0</v>
      </c>
      <c r="U699" s="87">
        <v>9564</v>
      </c>
      <c r="V699" s="9"/>
      <c r="W699" s="88">
        <v>9564</v>
      </c>
      <c r="X699" s="23">
        <v>1</v>
      </c>
      <c r="Y699" s="89">
        <v>0</v>
      </c>
      <c r="Z699" s="21"/>
      <c r="AA699" s="89">
        <v>9564</v>
      </c>
      <c r="AB699" s="89">
        <v>9563.6299999999992</v>
      </c>
      <c r="AC699" s="21"/>
      <c r="AD699" s="22">
        <v>9563.6299999999992</v>
      </c>
      <c r="AE699" s="23">
        <v>0.99996131325805093</v>
      </c>
      <c r="AF699" s="89">
        <v>0.37000000000080036</v>
      </c>
      <c r="AG699" s="10">
        <v>0</v>
      </c>
      <c r="AH699" s="10">
        <v>0</v>
      </c>
      <c r="AI699" s="10">
        <v>0</v>
      </c>
      <c r="AJ699" s="10">
        <v>0</v>
      </c>
      <c r="AK699" s="10">
        <v>0</v>
      </c>
      <c r="AL699" s="10">
        <v>0</v>
      </c>
      <c r="AM699" s="10">
        <v>9563.6299999999992</v>
      </c>
      <c r="AN699" s="10">
        <v>0</v>
      </c>
      <c r="AO699" s="10">
        <v>0</v>
      </c>
      <c r="AP699" s="10">
        <v>0</v>
      </c>
      <c r="AQ699" s="10">
        <v>0</v>
      </c>
      <c r="AR699" s="10">
        <v>0</v>
      </c>
      <c r="AS699" s="10">
        <v>0.37000000000080036</v>
      </c>
      <c r="AT699" s="13">
        <f t="shared" si="30"/>
        <v>9564</v>
      </c>
      <c r="AU699" s="13">
        <f t="shared" si="26"/>
        <v>0</v>
      </c>
      <c r="AV699" s="68" t="str">
        <f>+IF(Tabla1[[#This Row],[NO CERT]]=0,"NO","SI")</f>
        <v>NO</v>
      </c>
      <c r="AZ699" t="s">
        <v>151</v>
      </c>
      <c r="BA699" t="s">
        <v>666</v>
      </c>
    </row>
    <row r="700" spans="1:53" x14ac:dyDescent="0.25">
      <c r="A700" s="15" t="s">
        <v>527</v>
      </c>
      <c r="B700" s="15" t="s">
        <v>318</v>
      </c>
      <c r="C700" s="16" t="s">
        <v>13</v>
      </c>
      <c r="D700" s="17" t="s">
        <v>661</v>
      </c>
      <c r="E700" s="18" t="s">
        <v>322</v>
      </c>
      <c r="F700" s="17" t="s">
        <v>325</v>
      </c>
      <c r="G700" s="17" t="s">
        <v>326</v>
      </c>
      <c r="H700" s="17" t="s">
        <v>490</v>
      </c>
      <c r="I700" s="18" t="s">
        <v>487</v>
      </c>
      <c r="J700" s="18" t="s">
        <v>445</v>
      </c>
      <c r="K700" s="18" t="s">
        <v>556</v>
      </c>
      <c r="L700" s="17" t="s">
        <v>513</v>
      </c>
      <c r="M700" s="17" t="s">
        <v>632</v>
      </c>
      <c r="N700" s="19" t="s">
        <v>151</v>
      </c>
      <c r="O700" s="18" t="s">
        <v>513</v>
      </c>
      <c r="P700" s="18" t="s">
        <v>485</v>
      </c>
      <c r="Q700" s="18" t="s">
        <v>227</v>
      </c>
      <c r="R700" s="20" t="s">
        <v>22</v>
      </c>
      <c r="S700" s="11" t="s">
        <v>23</v>
      </c>
      <c r="T700" s="91">
        <v>0</v>
      </c>
      <c r="U700" s="87">
        <v>0</v>
      </c>
      <c r="V700" s="9"/>
      <c r="W700" s="88">
        <v>0</v>
      </c>
      <c r="X700" s="23">
        <v>0</v>
      </c>
      <c r="Y700" s="89">
        <v>0</v>
      </c>
      <c r="Z700" s="21"/>
      <c r="AA700" s="89">
        <v>0</v>
      </c>
      <c r="AB700" s="89">
        <v>0</v>
      </c>
      <c r="AC700" s="21"/>
      <c r="AD700" s="22">
        <v>0</v>
      </c>
      <c r="AE700" s="23">
        <v>0</v>
      </c>
      <c r="AF700" s="89">
        <v>0</v>
      </c>
      <c r="AG700" s="10">
        <v>0</v>
      </c>
      <c r="AH700" s="10">
        <v>0</v>
      </c>
      <c r="AI700" s="10">
        <v>0</v>
      </c>
      <c r="AJ700" s="10">
        <v>0</v>
      </c>
      <c r="AK700" s="10">
        <v>0</v>
      </c>
      <c r="AL700" s="10">
        <v>0</v>
      </c>
      <c r="AM700" s="10">
        <v>0</v>
      </c>
      <c r="AN700" s="10">
        <v>0</v>
      </c>
      <c r="AO700" s="10">
        <v>0</v>
      </c>
      <c r="AP700" s="10">
        <v>0</v>
      </c>
      <c r="AQ700" s="10">
        <v>0</v>
      </c>
      <c r="AR700" s="10">
        <v>0</v>
      </c>
      <c r="AS700" s="10">
        <v>0</v>
      </c>
      <c r="AT700" s="13">
        <f t="shared" si="30"/>
        <v>0</v>
      </c>
      <c r="AU700" s="13">
        <f t="shared" si="26"/>
        <v>0</v>
      </c>
      <c r="AV700" s="68" t="str">
        <f>+IF(Tabla1[[#This Row],[NO CERT]]=0,"NO","SI")</f>
        <v>NO</v>
      </c>
      <c r="AZ700" t="s">
        <v>151</v>
      </c>
      <c r="BA700" t="s">
        <v>22</v>
      </c>
    </row>
    <row r="701" spans="1:53" x14ac:dyDescent="0.25">
      <c r="A701" s="15" t="s">
        <v>527</v>
      </c>
      <c r="B701" s="15" t="s">
        <v>318</v>
      </c>
      <c r="C701" s="16" t="s">
        <v>13</v>
      </c>
      <c r="D701" s="17" t="s">
        <v>661</v>
      </c>
      <c r="E701" s="18" t="s">
        <v>322</v>
      </c>
      <c r="F701" s="17" t="s">
        <v>325</v>
      </c>
      <c r="G701" s="17" t="s">
        <v>326</v>
      </c>
      <c r="H701" s="17" t="s">
        <v>490</v>
      </c>
      <c r="I701" s="18" t="s">
        <v>523</v>
      </c>
      <c r="J701" s="18" t="s">
        <v>445</v>
      </c>
      <c r="K701" s="18" t="s">
        <v>556</v>
      </c>
      <c r="L701" s="17" t="s">
        <v>513</v>
      </c>
      <c r="M701" s="17" t="s">
        <v>632</v>
      </c>
      <c r="N701" s="19" t="s">
        <v>151</v>
      </c>
      <c r="O701" s="18" t="s">
        <v>513</v>
      </c>
      <c r="P701" s="18" t="s">
        <v>485</v>
      </c>
      <c r="Q701" s="18" t="s">
        <v>228</v>
      </c>
      <c r="R701" s="20" t="s">
        <v>24</v>
      </c>
      <c r="S701" s="11" t="s">
        <v>25</v>
      </c>
      <c r="T701" s="91">
        <v>0</v>
      </c>
      <c r="U701" s="87">
        <v>0</v>
      </c>
      <c r="V701" s="9"/>
      <c r="W701" s="88">
        <v>0</v>
      </c>
      <c r="X701" s="23">
        <v>0</v>
      </c>
      <c r="Y701" s="89">
        <v>0</v>
      </c>
      <c r="Z701" s="21"/>
      <c r="AA701" s="89">
        <v>0</v>
      </c>
      <c r="AB701" s="89">
        <v>0</v>
      </c>
      <c r="AC701" s="21"/>
      <c r="AD701" s="22">
        <v>0</v>
      </c>
      <c r="AE701" s="23">
        <v>0</v>
      </c>
      <c r="AF701" s="89">
        <v>0</v>
      </c>
      <c r="AG701" s="10">
        <v>0</v>
      </c>
      <c r="AH701" s="10">
        <v>0</v>
      </c>
      <c r="AI701" s="10">
        <v>0</v>
      </c>
      <c r="AJ701" s="10">
        <v>0</v>
      </c>
      <c r="AK701" s="10">
        <v>0</v>
      </c>
      <c r="AL701" s="10">
        <v>0</v>
      </c>
      <c r="AM701" s="10">
        <v>0</v>
      </c>
      <c r="AN701" s="10">
        <v>0</v>
      </c>
      <c r="AO701" s="10">
        <v>0</v>
      </c>
      <c r="AP701" s="10">
        <v>0</v>
      </c>
      <c r="AQ701" s="10">
        <v>0</v>
      </c>
      <c r="AR701" s="10">
        <v>0</v>
      </c>
      <c r="AS701" s="10">
        <v>0</v>
      </c>
      <c r="AT701" s="13">
        <f t="shared" si="30"/>
        <v>0</v>
      </c>
      <c r="AU701" s="13">
        <f t="shared" si="26"/>
        <v>0</v>
      </c>
      <c r="AV701" s="68" t="str">
        <f>+IF(Tabla1[[#This Row],[NO CERT]]=0,"NO","SI")</f>
        <v>NO</v>
      </c>
      <c r="AZ701" t="s">
        <v>151</v>
      </c>
      <c r="BA701" t="s">
        <v>24</v>
      </c>
    </row>
    <row r="702" spans="1:53" x14ac:dyDescent="0.25">
      <c r="A702" s="15" t="s">
        <v>527</v>
      </c>
      <c r="B702" s="15" t="s">
        <v>318</v>
      </c>
      <c r="C702" s="16" t="s">
        <v>13</v>
      </c>
      <c r="D702" s="17" t="s">
        <v>661</v>
      </c>
      <c r="E702" s="18" t="s">
        <v>322</v>
      </c>
      <c r="F702" s="17" t="s">
        <v>325</v>
      </c>
      <c r="G702" s="17" t="s">
        <v>326</v>
      </c>
      <c r="H702" s="17" t="s">
        <v>490</v>
      </c>
      <c r="I702" s="18" t="s">
        <v>450</v>
      </c>
      <c r="J702" s="18" t="s">
        <v>445</v>
      </c>
      <c r="K702" s="18" t="s">
        <v>556</v>
      </c>
      <c r="L702" s="17" t="s">
        <v>513</v>
      </c>
      <c r="M702" s="17" t="s">
        <v>632</v>
      </c>
      <c r="N702" s="19" t="s">
        <v>151</v>
      </c>
      <c r="O702" s="18" t="s">
        <v>513</v>
      </c>
      <c r="P702" s="18" t="s">
        <v>485</v>
      </c>
      <c r="Q702" s="18" t="s">
        <v>655</v>
      </c>
      <c r="R702" s="20" t="s">
        <v>41</v>
      </c>
      <c r="S702" s="11" t="s">
        <v>657</v>
      </c>
      <c r="T702" s="91">
        <v>0</v>
      </c>
      <c r="U702" s="87">
        <v>40408</v>
      </c>
      <c r="V702" s="9"/>
      <c r="W702" s="88">
        <v>29908</v>
      </c>
      <c r="X702" s="23">
        <v>0.74015046525440509</v>
      </c>
      <c r="Y702" s="89">
        <v>10500</v>
      </c>
      <c r="Z702" s="21"/>
      <c r="AA702" s="89">
        <v>29908</v>
      </c>
      <c r="AB702" s="89">
        <v>29908</v>
      </c>
      <c r="AC702" s="21"/>
      <c r="AD702" s="22">
        <v>15356</v>
      </c>
      <c r="AE702" s="23">
        <v>0.38002375767174817</v>
      </c>
      <c r="AF702" s="89">
        <v>14552</v>
      </c>
      <c r="AG702" s="10">
        <v>0</v>
      </c>
      <c r="AH702" s="10">
        <v>0</v>
      </c>
      <c r="AI702" s="10">
        <v>0</v>
      </c>
      <c r="AJ702" s="10">
        <v>0</v>
      </c>
      <c r="AK702" s="10">
        <v>5250</v>
      </c>
      <c r="AL702" s="10">
        <v>3500</v>
      </c>
      <c r="AM702" s="10">
        <v>0</v>
      </c>
      <c r="AN702" s="10">
        <v>0</v>
      </c>
      <c r="AO702" s="10">
        <v>6606</v>
      </c>
      <c r="AP702" s="10">
        <v>0</v>
      </c>
      <c r="AQ702" s="10">
        <v>0</v>
      </c>
      <c r="AR702" s="10">
        <v>0</v>
      </c>
      <c r="AS702" s="10">
        <v>25052</v>
      </c>
      <c r="AT702" s="13">
        <f t="shared" si="30"/>
        <v>40408</v>
      </c>
      <c r="AU702" s="13">
        <f t="shared" si="26"/>
        <v>0</v>
      </c>
      <c r="AV702" s="68" t="str">
        <f>+IF(Tabla1[[#This Row],[NO CERT]]=0,"NO","SI")</f>
        <v>SI</v>
      </c>
      <c r="AZ702" t="s">
        <v>151</v>
      </c>
      <c r="BA702" t="s">
        <v>41</v>
      </c>
    </row>
    <row r="703" spans="1:53" x14ac:dyDescent="0.25">
      <c r="A703" s="15" t="s">
        <v>527</v>
      </c>
      <c r="B703" s="15" t="s">
        <v>318</v>
      </c>
      <c r="C703" s="16" t="s">
        <v>13</v>
      </c>
      <c r="D703" s="17" t="s">
        <v>661</v>
      </c>
      <c r="E703" s="18" t="s">
        <v>322</v>
      </c>
      <c r="F703" s="17" t="s">
        <v>325</v>
      </c>
      <c r="G703" s="17" t="s">
        <v>326</v>
      </c>
      <c r="H703" s="17" t="s">
        <v>490</v>
      </c>
      <c r="I703" s="18" t="s">
        <v>444</v>
      </c>
      <c r="J703" s="18" t="s">
        <v>440</v>
      </c>
      <c r="K703" s="18" t="s">
        <v>556</v>
      </c>
      <c r="L703" s="17" t="s">
        <v>514</v>
      </c>
      <c r="M703" s="17" t="s">
        <v>635</v>
      </c>
      <c r="N703" s="19" t="s">
        <v>152</v>
      </c>
      <c r="O703" s="18" t="s">
        <v>514</v>
      </c>
      <c r="P703" s="18" t="s">
        <v>651</v>
      </c>
      <c r="Q703" s="18" t="s">
        <v>652</v>
      </c>
      <c r="R703" s="20" t="s">
        <v>578</v>
      </c>
      <c r="S703" s="11" t="s">
        <v>581</v>
      </c>
      <c r="T703" s="91">
        <v>600</v>
      </c>
      <c r="U703" s="87">
        <v>600</v>
      </c>
      <c r="V703" s="9"/>
      <c r="W703" s="88">
        <v>600</v>
      </c>
      <c r="X703" s="23">
        <v>1</v>
      </c>
      <c r="Y703" s="89">
        <v>0</v>
      </c>
      <c r="Z703" s="21"/>
      <c r="AA703" s="89">
        <v>600</v>
      </c>
      <c r="AB703" s="89">
        <v>300</v>
      </c>
      <c r="AC703" s="21"/>
      <c r="AD703" s="22">
        <v>300</v>
      </c>
      <c r="AE703" s="23">
        <v>0.5</v>
      </c>
      <c r="AF703" s="89">
        <v>300</v>
      </c>
      <c r="AG703" s="10">
        <v>0</v>
      </c>
      <c r="AH703" s="10">
        <v>0</v>
      </c>
      <c r="AI703" s="10">
        <v>0</v>
      </c>
      <c r="AJ703" s="10">
        <v>0</v>
      </c>
      <c r="AK703" s="10">
        <v>0</v>
      </c>
      <c r="AL703" s="10">
        <v>0</v>
      </c>
      <c r="AM703" s="10">
        <v>300</v>
      </c>
      <c r="AN703" s="10">
        <v>0</v>
      </c>
      <c r="AO703" s="10">
        <v>0</v>
      </c>
      <c r="AP703" s="10">
        <v>0</v>
      </c>
      <c r="AQ703" s="10">
        <v>0</v>
      </c>
      <c r="AR703" s="10">
        <v>0</v>
      </c>
      <c r="AS703" s="10">
        <v>300</v>
      </c>
      <c r="AT703" s="13">
        <f t="shared" si="30"/>
        <v>600</v>
      </c>
      <c r="AU703" s="13">
        <f t="shared" si="26"/>
        <v>0</v>
      </c>
      <c r="AV703" s="68" t="str">
        <f>+IF(Tabla1[[#This Row],[NO CERT]]=0,"NO","SI")</f>
        <v>NO</v>
      </c>
      <c r="AZ703" t="s">
        <v>152</v>
      </c>
      <c r="BA703" t="s">
        <v>578</v>
      </c>
    </row>
    <row r="704" spans="1:53" x14ac:dyDescent="0.25">
      <c r="A704" s="15" t="s">
        <v>527</v>
      </c>
      <c r="B704" s="15" t="s">
        <v>318</v>
      </c>
      <c r="C704" s="16" t="s">
        <v>13</v>
      </c>
      <c r="D704" s="17" t="s">
        <v>661</v>
      </c>
      <c r="E704" s="18" t="s">
        <v>322</v>
      </c>
      <c r="F704" s="17" t="s">
        <v>325</v>
      </c>
      <c r="G704" s="17" t="s">
        <v>326</v>
      </c>
      <c r="H704" s="17" t="s">
        <v>490</v>
      </c>
      <c r="I704" s="18" t="s">
        <v>444</v>
      </c>
      <c r="J704" s="18" t="s">
        <v>440</v>
      </c>
      <c r="K704" s="18" t="s">
        <v>556</v>
      </c>
      <c r="L704" s="17" t="s">
        <v>514</v>
      </c>
      <c r="M704" s="17" t="s">
        <v>635</v>
      </c>
      <c r="N704" s="19" t="s">
        <v>152</v>
      </c>
      <c r="O704" s="18" t="s">
        <v>514</v>
      </c>
      <c r="P704" s="18" t="s">
        <v>651</v>
      </c>
      <c r="Q704" s="18" t="s">
        <v>660</v>
      </c>
      <c r="R704" s="20" t="s">
        <v>658</v>
      </c>
      <c r="S704" s="11" t="s">
        <v>659</v>
      </c>
      <c r="T704" s="91">
        <v>0</v>
      </c>
      <c r="U704" s="87">
        <v>67371</v>
      </c>
      <c r="V704" s="9"/>
      <c r="W704" s="88">
        <v>67371</v>
      </c>
      <c r="X704" s="23">
        <v>1</v>
      </c>
      <c r="Y704" s="89">
        <v>0</v>
      </c>
      <c r="Z704" s="21"/>
      <c r="AA704" s="89">
        <v>67371</v>
      </c>
      <c r="AB704" s="89">
        <v>50527.710000000006</v>
      </c>
      <c r="AC704" s="21"/>
      <c r="AD704" s="22">
        <v>44913.520000000004</v>
      </c>
      <c r="AE704" s="23">
        <v>0.66665954193941024</v>
      </c>
      <c r="AF704" s="89">
        <v>22457.479999999996</v>
      </c>
      <c r="AG704" s="10">
        <v>5614.19</v>
      </c>
      <c r="AH704" s="10">
        <v>5614.19</v>
      </c>
      <c r="AI704" s="10">
        <v>5614.19</v>
      </c>
      <c r="AJ704" s="10">
        <v>5614.19</v>
      </c>
      <c r="AK704" s="10">
        <v>5614.19</v>
      </c>
      <c r="AL704" s="10">
        <v>5614.19</v>
      </c>
      <c r="AM704" s="10">
        <v>5614.19</v>
      </c>
      <c r="AN704" s="10">
        <v>5614.19</v>
      </c>
      <c r="AO704" s="10">
        <v>0</v>
      </c>
      <c r="AP704" s="10">
        <v>5614.19</v>
      </c>
      <c r="AQ704" s="10">
        <v>5614.19</v>
      </c>
      <c r="AR704" s="10">
        <v>5614.19</v>
      </c>
      <c r="AS704" s="10">
        <v>5614.9099999999889</v>
      </c>
      <c r="AT704" s="13">
        <f t="shared" si="30"/>
        <v>67371</v>
      </c>
      <c r="AU704" s="13">
        <f t="shared" si="26"/>
        <v>0</v>
      </c>
      <c r="AV704" s="68" t="str">
        <f>+IF(Tabla1[[#This Row],[NO CERT]]=0,"NO","SI")</f>
        <v>NO</v>
      </c>
      <c r="AZ704" t="s">
        <v>152</v>
      </c>
      <c r="BA704" t="s">
        <v>658</v>
      </c>
    </row>
    <row r="705" spans="1:53" x14ac:dyDescent="0.25">
      <c r="A705" s="15" t="s">
        <v>527</v>
      </c>
      <c r="B705" s="15" t="s">
        <v>318</v>
      </c>
      <c r="C705" s="16" t="s">
        <v>13</v>
      </c>
      <c r="D705" s="17" t="s">
        <v>661</v>
      </c>
      <c r="E705" s="18" t="s">
        <v>322</v>
      </c>
      <c r="F705" s="17" t="s">
        <v>325</v>
      </c>
      <c r="G705" s="17" t="s">
        <v>326</v>
      </c>
      <c r="H705" s="17" t="s">
        <v>490</v>
      </c>
      <c r="I705" s="18" t="s">
        <v>444</v>
      </c>
      <c r="J705" s="18" t="s">
        <v>440</v>
      </c>
      <c r="K705" s="18" t="s">
        <v>556</v>
      </c>
      <c r="L705" s="17" t="s">
        <v>514</v>
      </c>
      <c r="M705" s="17" t="s">
        <v>635</v>
      </c>
      <c r="N705" s="19" t="s">
        <v>152</v>
      </c>
      <c r="O705" s="18" t="s">
        <v>514</v>
      </c>
      <c r="P705" s="18" t="s">
        <v>651</v>
      </c>
      <c r="Q705" s="18" t="s">
        <v>653</v>
      </c>
      <c r="R705" s="20" t="s">
        <v>577</v>
      </c>
      <c r="S705" s="11" t="s">
        <v>580</v>
      </c>
      <c r="T705" s="91">
        <v>66780</v>
      </c>
      <c r="U705" s="87">
        <v>0</v>
      </c>
      <c r="V705" s="9"/>
      <c r="W705" s="88">
        <v>0</v>
      </c>
      <c r="X705" s="23">
        <v>0</v>
      </c>
      <c r="Y705" s="89">
        <v>0</v>
      </c>
      <c r="Z705" s="21"/>
      <c r="AA705" s="89">
        <v>0</v>
      </c>
      <c r="AB705" s="89">
        <v>0</v>
      </c>
      <c r="AC705" s="21"/>
      <c r="AD705" s="22">
        <v>0</v>
      </c>
      <c r="AE705" s="23">
        <v>0</v>
      </c>
      <c r="AF705" s="89">
        <v>0</v>
      </c>
      <c r="AG705" s="10">
        <v>0</v>
      </c>
      <c r="AH705" s="10">
        <v>0</v>
      </c>
      <c r="AI705" s="10">
        <v>0</v>
      </c>
      <c r="AJ705" s="10">
        <v>0</v>
      </c>
      <c r="AK705" s="10">
        <v>0</v>
      </c>
      <c r="AL705" s="10">
        <v>0</v>
      </c>
      <c r="AM705" s="10">
        <v>0</v>
      </c>
      <c r="AN705" s="10">
        <v>0</v>
      </c>
      <c r="AO705" s="10">
        <v>0</v>
      </c>
      <c r="AP705" s="10">
        <v>0</v>
      </c>
      <c r="AQ705" s="10">
        <v>0</v>
      </c>
      <c r="AR705" s="10">
        <v>0</v>
      </c>
      <c r="AS705" s="10">
        <v>0</v>
      </c>
      <c r="AT705" s="13">
        <f t="shared" si="30"/>
        <v>0</v>
      </c>
      <c r="AU705" s="13">
        <f t="shared" si="26"/>
        <v>0</v>
      </c>
      <c r="AV705" s="68" t="str">
        <f>+IF(Tabla1[[#This Row],[NO CERT]]=0,"NO","SI")</f>
        <v>NO</v>
      </c>
      <c r="AZ705" t="s">
        <v>152</v>
      </c>
      <c r="BA705" t="s">
        <v>577</v>
      </c>
    </row>
    <row r="706" spans="1:53" x14ac:dyDescent="0.25">
      <c r="A706" s="15" t="s">
        <v>527</v>
      </c>
      <c r="B706" s="15" t="s">
        <v>318</v>
      </c>
      <c r="C706" s="16" t="s">
        <v>13</v>
      </c>
      <c r="D706" s="17" t="s">
        <v>661</v>
      </c>
      <c r="E706" s="18" t="s">
        <v>322</v>
      </c>
      <c r="F706" s="17" t="s">
        <v>325</v>
      </c>
      <c r="G706" s="17" t="s">
        <v>326</v>
      </c>
      <c r="H706" s="17" t="s">
        <v>490</v>
      </c>
      <c r="I706" s="18" t="s">
        <v>444</v>
      </c>
      <c r="J706" s="18" t="s">
        <v>440</v>
      </c>
      <c r="K706" s="18" t="s">
        <v>556</v>
      </c>
      <c r="L706" s="17" t="s">
        <v>514</v>
      </c>
      <c r="M706" s="17" t="s">
        <v>635</v>
      </c>
      <c r="N706" s="19" t="s">
        <v>152</v>
      </c>
      <c r="O706" s="18" t="s">
        <v>514</v>
      </c>
      <c r="P706" s="18" t="s">
        <v>651</v>
      </c>
      <c r="Q706" s="18" t="s">
        <v>654</v>
      </c>
      <c r="R706" s="20" t="s">
        <v>579</v>
      </c>
      <c r="S706" s="11" t="s">
        <v>582</v>
      </c>
      <c r="T706" s="91">
        <v>2580</v>
      </c>
      <c r="U706" s="87">
        <v>2580</v>
      </c>
      <c r="V706" s="9"/>
      <c r="W706" s="88">
        <v>2503</v>
      </c>
      <c r="X706" s="23">
        <v>0.97015503875968989</v>
      </c>
      <c r="Y706" s="89">
        <v>77</v>
      </c>
      <c r="Z706" s="21"/>
      <c r="AA706" s="89">
        <v>2503</v>
      </c>
      <c r="AB706" s="89">
        <v>1877.2199999999998</v>
      </c>
      <c r="AC706" s="21"/>
      <c r="AD706" s="22">
        <v>1668.6399999999999</v>
      </c>
      <c r="AE706" s="23">
        <v>0.64675968992248056</v>
      </c>
      <c r="AF706" s="89">
        <v>834.36000000000013</v>
      </c>
      <c r="AG706" s="10">
        <v>208.58</v>
      </c>
      <c r="AH706" s="10">
        <v>208.58</v>
      </c>
      <c r="AI706" s="10">
        <v>208.58</v>
      </c>
      <c r="AJ706" s="10">
        <v>208.58</v>
      </c>
      <c r="AK706" s="10">
        <v>208.58</v>
      </c>
      <c r="AL706" s="10">
        <v>208.58</v>
      </c>
      <c r="AM706" s="10">
        <v>208.58</v>
      </c>
      <c r="AN706" s="10">
        <v>208.58</v>
      </c>
      <c r="AO706" s="10">
        <v>0</v>
      </c>
      <c r="AP706" s="10">
        <v>209</v>
      </c>
      <c r="AQ706" s="10">
        <v>209</v>
      </c>
      <c r="AR706" s="10">
        <v>209</v>
      </c>
      <c r="AS706" s="10">
        <v>284.36000000000013</v>
      </c>
      <c r="AT706" s="13">
        <f t="shared" si="30"/>
        <v>2580</v>
      </c>
      <c r="AU706" s="13">
        <f t="shared" si="26"/>
        <v>0</v>
      </c>
      <c r="AV706" s="68" t="str">
        <f>+IF(Tabla1[[#This Row],[NO CERT]]=0,"NO","SI")</f>
        <v>SI</v>
      </c>
      <c r="AZ706" t="s">
        <v>152</v>
      </c>
      <c r="BA706" t="s">
        <v>579</v>
      </c>
    </row>
    <row r="707" spans="1:53" x14ac:dyDescent="0.25">
      <c r="A707" s="15" t="s">
        <v>527</v>
      </c>
      <c r="B707" s="15" t="s">
        <v>318</v>
      </c>
      <c r="C707" s="16" t="s">
        <v>13</v>
      </c>
      <c r="D707" s="17" t="s">
        <v>661</v>
      </c>
      <c r="E707" s="18" t="s">
        <v>322</v>
      </c>
      <c r="F707" s="17" t="s">
        <v>325</v>
      </c>
      <c r="G707" s="17" t="s">
        <v>326</v>
      </c>
      <c r="H707" s="17" t="s">
        <v>490</v>
      </c>
      <c r="I707" s="18" t="s">
        <v>450</v>
      </c>
      <c r="J707" s="18" t="s">
        <v>445</v>
      </c>
      <c r="K707" s="18" t="s">
        <v>556</v>
      </c>
      <c r="L707" s="17" t="s">
        <v>514</v>
      </c>
      <c r="M707" s="17" t="s">
        <v>635</v>
      </c>
      <c r="N707" s="19" t="s">
        <v>152</v>
      </c>
      <c r="O707" s="18" t="s">
        <v>514</v>
      </c>
      <c r="P707" s="18" t="s">
        <v>485</v>
      </c>
      <c r="Q707" s="18" t="s">
        <v>655</v>
      </c>
      <c r="R707" s="20" t="s">
        <v>41</v>
      </c>
      <c r="S707" s="11" t="s">
        <v>657</v>
      </c>
      <c r="T707" s="91">
        <v>0</v>
      </c>
      <c r="U707" s="87">
        <v>100182</v>
      </c>
      <c r="V707" s="9"/>
      <c r="W707" s="88">
        <v>88582</v>
      </c>
      <c r="X707" s="23">
        <v>0.88421073645964343</v>
      </c>
      <c r="Y707" s="89">
        <v>11600</v>
      </c>
      <c r="Z707" s="21"/>
      <c r="AA707" s="89">
        <v>88582</v>
      </c>
      <c r="AB707" s="89">
        <v>88582</v>
      </c>
      <c r="AC707" s="21"/>
      <c r="AD707" s="22">
        <v>39894</v>
      </c>
      <c r="AE707" s="23">
        <v>0.39821524824818832</v>
      </c>
      <c r="AF707" s="89">
        <v>48688</v>
      </c>
      <c r="AG707" s="10">
        <v>0</v>
      </c>
      <c r="AH707" s="10">
        <v>0</v>
      </c>
      <c r="AI707" s="10">
        <v>0</v>
      </c>
      <c r="AJ707" s="10">
        <v>0</v>
      </c>
      <c r="AK707" s="10">
        <v>0</v>
      </c>
      <c r="AL707" s="10">
        <v>0</v>
      </c>
      <c r="AM707" s="10">
        <v>14750</v>
      </c>
      <c r="AN707" s="10">
        <v>14136</v>
      </c>
      <c r="AO707" s="10">
        <v>11008</v>
      </c>
      <c r="AP707" s="10">
        <v>0</v>
      </c>
      <c r="AQ707" s="10">
        <v>5250</v>
      </c>
      <c r="AR707" s="10">
        <v>0</v>
      </c>
      <c r="AS707" s="10">
        <v>55038</v>
      </c>
      <c r="AT707" s="13">
        <f t="shared" si="30"/>
        <v>100182</v>
      </c>
      <c r="AU707" s="13">
        <f t="shared" si="26"/>
        <v>0</v>
      </c>
      <c r="AV707" s="68" t="str">
        <f>+IF(Tabla1[[#This Row],[NO CERT]]=0,"NO","SI")</f>
        <v>SI</v>
      </c>
      <c r="AZ707" t="s">
        <v>152</v>
      </c>
      <c r="BA707" t="s">
        <v>41</v>
      </c>
    </row>
    <row r="708" spans="1:53" x14ac:dyDescent="0.25">
      <c r="A708" s="15" t="s">
        <v>527</v>
      </c>
      <c r="B708" s="15" t="s">
        <v>318</v>
      </c>
      <c r="C708" s="16" t="s">
        <v>13</v>
      </c>
      <c r="D708" s="17" t="s">
        <v>661</v>
      </c>
      <c r="E708" s="18" t="s">
        <v>322</v>
      </c>
      <c r="F708" s="17" t="s">
        <v>325</v>
      </c>
      <c r="G708" s="17" t="s">
        <v>326</v>
      </c>
      <c r="H708" s="17" t="s">
        <v>490</v>
      </c>
      <c r="I708" s="18" t="s">
        <v>444</v>
      </c>
      <c r="J708" s="18" t="s">
        <v>440</v>
      </c>
      <c r="K708" s="18" t="s">
        <v>482</v>
      </c>
      <c r="L708" s="17" t="s">
        <v>507</v>
      </c>
      <c r="M708" s="17" t="s">
        <v>602</v>
      </c>
      <c r="N708" s="19" t="s">
        <v>153</v>
      </c>
      <c r="O708" s="18" t="s">
        <v>507</v>
      </c>
      <c r="P708" s="18" t="s">
        <v>651</v>
      </c>
      <c r="Q708" s="18" t="s">
        <v>652</v>
      </c>
      <c r="R708" s="20" t="s">
        <v>578</v>
      </c>
      <c r="S708" s="11" t="s">
        <v>581</v>
      </c>
      <c r="T708" s="91">
        <v>6600</v>
      </c>
      <c r="U708" s="87">
        <v>1800</v>
      </c>
      <c r="V708" s="9"/>
      <c r="W708" s="88">
        <v>0</v>
      </c>
      <c r="X708" s="23">
        <v>0</v>
      </c>
      <c r="Y708" s="89">
        <v>1800</v>
      </c>
      <c r="Z708" s="21"/>
      <c r="AA708" s="89">
        <v>0</v>
      </c>
      <c r="AB708" s="89">
        <v>0</v>
      </c>
      <c r="AC708" s="21"/>
      <c r="AD708" s="22">
        <v>0</v>
      </c>
      <c r="AE708" s="23">
        <v>0</v>
      </c>
      <c r="AF708" s="89">
        <v>0</v>
      </c>
      <c r="AG708" s="10">
        <v>0</v>
      </c>
      <c r="AH708" s="10">
        <v>0</v>
      </c>
      <c r="AI708" s="10">
        <v>0</v>
      </c>
      <c r="AJ708" s="10">
        <v>0</v>
      </c>
      <c r="AK708" s="10">
        <v>0</v>
      </c>
      <c r="AL708" s="10">
        <v>0</v>
      </c>
      <c r="AM708" s="10">
        <v>0</v>
      </c>
      <c r="AN708" s="10">
        <v>0</v>
      </c>
      <c r="AO708" s="10">
        <v>0</v>
      </c>
      <c r="AP708" s="10">
        <v>0</v>
      </c>
      <c r="AQ708" s="10">
        <v>0</v>
      </c>
      <c r="AR708" s="10">
        <v>0</v>
      </c>
      <c r="AS708" s="10">
        <v>1800</v>
      </c>
      <c r="AT708" s="13">
        <f t="shared" si="30"/>
        <v>1800</v>
      </c>
      <c r="AU708" s="13">
        <f t="shared" si="26"/>
        <v>0</v>
      </c>
      <c r="AV708" s="68" t="str">
        <f>+IF(Tabla1[[#This Row],[NO CERT]]=0,"NO","SI")</f>
        <v>SI</v>
      </c>
      <c r="AZ708" t="s">
        <v>153</v>
      </c>
      <c r="BA708" t="s">
        <v>578</v>
      </c>
    </row>
    <row r="709" spans="1:53" x14ac:dyDescent="0.25">
      <c r="A709" s="15" t="s">
        <v>527</v>
      </c>
      <c r="B709" s="15" t="s">
        <v>318</v>
      </c>
      <c r="C709" s="16" t="s">
        <v>13</v>
      </c>
      <c r="D709" s="17" t="s">
        <v>661</v>
      </c>
      <c r="E709" s="18" t="s">
        <v>322</v>
      </c>
      <c r="F709" s="17" t="s">
        <v>325</v>
      </c>
      <c r="G709" s="17" t="s">
        <v>326</v>
      </c>
      <c r="H709" s="17" t="s">
        <v>490</v>
      </c>
      <c r="I709" s="18" t="s">
        <v>444</v>
      </c>
      <c r="J709" s="18" t="s">
        <v>440</v>
      </c>
      <c r="K709" s="18" t="s">
        <v>482</v>
      </c>
      <c r="L709" s="17" t="s">
        <v>507</v>
      </c>
      <c r="M709" s="17" t="s">
        <v>602</v>
      </c>
      <c r="N709" s="19" t="s">
        <v>153</v>
      </c>
      <c r="O709" s="18" t="s">
        <v>507</v>
      </c>
      <c r="P709" s="18" t="s">
        <v>651</v>
      </c>
      <c r="Q709" s="18" t="s">
        <v>660</v>
      </c>
      <c r="R709" s="20" t="s">
        <v>658</v>
      </c>
      <c r="S709" s="11" t="s">
        <v>659</v>
      </c>
      <c r="T709" s="91">
        <v>0</v>
      </c>
      <c r="U709" s="87">
        <v>101475</v>
      </c>
      <c r="V709" s="9"/>
      <c r="W709" s="88">
        <v>101475</v>
      </c>
      <c r="X709" s="23">
        <v>1</v>
      </c>
      <c r="Y709" s="89">
        <v>0</v>
      </c>
      <c r="Z709" s="21"/>
      <c r="AA709" s="89">
        <v>101475</v>
      </c>
      <c r="AB709" s="89">
        <v>101474.61</v>
      </c>
      <c r="AC709" s="21"/>
      <c r="AD709" s="22">
        <v>101474.61</v>
      </c>
      <c r="AE709" s="23">
        <v>0.99999615668883957</v>
      </c>
      <c r="AF709" s="89">
        <v>0.38999999999941792</v>
      </c>
      <c r="AG709" s="10">
        <v>36263.26</v>
      </c>
      <c r="AH709" s="10">
        <v>30073.27</v>
      </c>
      <c r="AI709" s="10">
        <v>35138.080000000002</v>
      </c>
      <c r="AJ709" s="10">
        <v>0</v>
      </c>
      <c r="AK709" s="10">
        <v>0</v>
      </c>
      <c r="AL709" s="10">
        <v>0</v>
      </c>
      <c r="AM709" s="10">
        <v>0</v>
      </c>
      <c r="AN709" s="10">
        <v>0</v>
      </c>
      <c r="AO709" s="10">
        <v>0</v>
      </c>
      <c r="AP709" s="10">
        <v>0</v>
      </c>
      <c r="AQ709" s="10">
        <v>0</v>
      </c>
      <c r="AR709" s="10">
        <v>0</v>
      </c>
      <c r="AS709" s="10">
        <v>0.38999999999941792</v>
      </c>
      <c r="AT709" s="13">
        <f t="shared" si="30"/>
        <v>101475</v>
      </c>
      <c r="AU709" s="13">
        <f t="shared" ref="AU709:AU746" si="31">+U709-AT709</f>
        <v>0</v>
      </c>
      <c r="AV709" s="68" t="str">
        <f>+IF(Tabla1[[#This Row],[NO CERT]]=0,"NO","SI")</f>
        <v>NO</v>
      </c>
      <c r="AZ709" t="s">
        <v>153</v>
      </c>
      <c r="BA709" t="s">
        <v>658</v>
      </c>
    </row>
    <row r="710" spans="1:53" x14ac:dyDescent="0.25">
      <c r="A710" s="15" t="s">
        <v>527</v>
      </c>
      <c r="B710" s="15" t="s">
        <v>318</v>
      </c>
      <c r="C710" s="16" t="s">
        <v>13</v>
      </c>
      <c r="D710" s="17" t="s">
        <v>661</v>
      </c>
      <c r="E710" s="18" t="s">
        <v>322</v>
      </c>
      <c r="F710" s="17" t="s">
        <v>325</v>
      </c>
      <c r="G710" s="17" t="s">
        <v>326</v>
      </c>
      <c r="H710" s="17" t="s">
        <v>490</v>
      </c>
      <c r="I710" s="18" t="s">
        <v>444</v>
      </c>
      <c r="J710" s="18" t="s">
        <v>440</v>
      </c>
      <c r="K710" s="18" t="s">
        <v>482</v>
      </c>
      <c r="L710" s="17" t="s">
        <v>507</v>
      </c>
      <c r="M710" s="17" t="s">
        <v>602</v>
      </c>
      <c r="N710" s="19" t="s">
        <v>153</v>
      </c>
      <c r="O710" s="18" t="s">
        <v>507</v>
      </c>
      <c r="P710" s="18" t="s">
        <v>651</v>
      </c>
      <c r="Q710" s="18" t="s">
        <v>653</v>
      </c>
      <c r="R710" s="20" t="s">
        <v>577</v>
      </c>
      <c r="S710" s="11" t="s">
        <v>580</v>
      </c>
      <c r="T710" s="91">
        <v>770580</v>
      </c>
      <c r="U710" s="87">
        <v>191026</v>
      </c>
      <c r="V710" s="9"/>
      <c r="W710" s="88">
        <v>13050</v>
      </c>
      <c r="X710" s="23">
        <v>6.8315307863850996E-2</v>
      </c>
      <c r="Y710" s="89">
        <v>177976</v>
      </c>
      <c r="Z710" s="21"/>
      <c r="AA710" s="89">
        <v>13050</v>
      </c>
      <c r="AB710" s="89">
        <v>13050</v>
      </c>
      <c r="AC710" s="21"/>
      <c r="AD710" s="22">
        <v>13050</v>
      </c>
      <c r="AE710" s="23">
        <v>6.8315307863850996E-2</v>
      </c>
      <c r="AF710" s="89">
        <v>0</v>
      </c>
      <c r="AG710" s="10">
        <v>13050</v>
      </c>
      <c r="AH710" s="10">
        <v>0</v>
      </c>
      <c r="AI710" s="10">
        <v>0</v>
      </c>
      <c r="AJ710" s="10">
        <v>0</v>
      </c>
      <c r="AK710" s="10">
        <v>0</v>
      </c>
      <c r="AL710" s="10">
        <v>0</v>
      </c>
      <c r="AM710" s="10">
        <v>0</v>
      </c>
      <c r="AN710" s="10">
        <v>0</v>
      </c>
      <c r="AO710" s="10">
        <v>0</v>
      </c>
      <c r="AP710" s="10">
        <v>13114.19</v>
      </c>
      <c r="AQ710" s="10">
        <v>13114.19</v>
      </c>
      <c r="AR710" s="10">
        <v>13114.19</v>
      </c>
      <c r="AS710" s="10">
        <v>138633.43</v>
      </c>
      <c r="AT710" s="13">
        <f t="shared" si="30"/>
        <v>191026</v>
      </c>
      <c r="AU710" s="13">
        <f t="shared" si="31"/>
        <v>0</v>
      </c>
      <c r="AV710" s="68" t="str">
        <f>+IF(Tabla1[[#This Row],[NO CERT]]=0,"NO","SI")</f>
        <v>SI</v>
      </c>
      <c r="AZ710" t="s">
        <v>153</v>
      </c>
      <c r="BA710" t="s">
        <v>577</v>
      </c>
    </row>
    <row r="711" spans="1:53" x14ac:dyDescent="0.25">
      <c r="A711" s="15" t="s">
        <v>527</v>
      </c>
      <c r="B711" s="15" t="s">
        <v>318</v>
      </c>
      <c r="C711" s="16" t="s">
        <v>13</v>
      </c>
      <c r="D711" s="17" t="s">
        <v>661</v>
      </c>
      <c r="E711" s="18" t="s">
        <v>322</v>
      </c>
      <c r="F711" s="17" t="s">
        <v>325</v>
      </c>
      <c r="G711" s="17" t="s">
        <v>326</v>
      </c>
      <c r="H711" s="17" t="s">
        <v>490</v>
      </c>
      <c r="I711" s="18" t="s">
        <v>444</v>
      </c>
      <c r="J711" s="18" t="s">
        <v>440</v>
      </c>
      <c r="K711" s="18" t="s">
        <v>482</v>
      </c>
      <c r="L711" s="17" t="s">
        <v>507</v>
      </c>
      <c r="M711" s="17" t="s">
        <v>602</v>
      </c>
      <c r="N711" s="19" t="s">
        <v>153</v>
      </c>
      <c r="O711" s="18" t="s">
        <v>507</v>
      </c>
      <c r="P711" s="18" t="s">
        <v>651</v>
      </c>
      <c r="Q711" s="18" t="s">
        <v>654</v>
      </c>
      <c r="R711" s="20" t="s">
        <v>579</v>
      </c>
      <c r="S711" s="11" t="s">
        <v>582</v>
      </c>
      <c r="T711" s="91">
        <v>28380</v>
      </c>
      <c r="U711" s="87">
        <v>13153</v>
      </c>
      <c r="V711" s="9"/>
      <c r="W711" s="88">
        <v>4589</v>
      </c>
      <c r="X711" s="23">
        <v>0.34889378848931801</v>
      </c>
      <c r="Y711" s="89">
        <v>8564</v>
      </c>
      <c r="Z711" s="21"/>
      <c r="AA711" s="89">
        <v>4589</v>
      </c>
      <c r="AB711" s="89">
        <v>4588.76</v>
      </c>
      <c r="AC711" s="21"/>
      <c r="AD711" s="22">
        <v>4588.76</v>
      </c>
      <c r="AE711" s="23">
        <v>0.34887554170151297</v>
      </c>
      <c r="AF711" s="89">
        <v>0.23999999999978172</v>
      </c>
      <c r="AG711" s="10">
        <v>1668.64</v>
      </c>
      <c r="AH711" s="10">
        <v>1460.06</v>
      </c>
      <c r="AI711" s="10">
        <v>1460.06</v>
      </c>
      <c r="AJ711" s="10">
        <v>0</v>
      </c>
      <c r="AK711" s="10">
        <v>0</v>
      </c>
      <c r="AL711" s="10">
        <v>0</v>
      </c>
      <c r="AM711" s="10">
        <v>0</v>
      </c>
      <c r="AN711" s="10">
        <v>0</v>
      </c>
      <c r="AO711" s="10">
        <v>0</v>
      </c>
      <c r="AP711" s="10">
        <v>951.58222222222219</v>
      </c>
      <c r="AQ711" s="10">
        <v>951.58222222222219</v>
      </c>
      <c r="AR711" s="10">
        <v>951.58222222222219</v>
      </c>
      <c r="AS711" s="10">
        <v>5709.4933333333329</v>
      </c>
      <c r="AT711" s="13">
        <f t="shared" si="30"/>
        <v>13153</v>
      </c>
      <c r="AU711" s="13">
        <f t="shared" si="31"/>
        <v>0</v>
      </c>
      <c r="AV711" s="68" t="str">
        <f>+IF(Tabla1[[#This Row],[NO CERT]]=0,"NO","SI")</f>
        <v>SI</v>
      </c>
      <c r="AZ711" t="s">
        <v>153</v>
      </c>
      <c r="BA711" t="s">
        <v>579</v>
      </c>
    </row>
    <row r="712" spans="1:53" x14ac:dyDescent="0.25">
      <c r="A712" s="15" t="s">
        <v>527</v>
      </c>
      <c r="B712" s="15" t="s">
        <v>318</v>
      </c>
      <c r="C712" s="16" t="s">
        <v>13</v>
      </c>
      <c r="D712" s="17" t="s">
        <v>661</v>
      </c>
      <c r="E712" s="18" t="s">
        <v>322</v>
      </c>
      <c r="F712" s="17" t="s">
        <v>325</v>
      </c>
      <c r="G712" s="17" t="s">
        <v>326</v>
      </c>
      <c r="H712" s="17" t="s">
        <v>490</v>
      </c>
      <c r="I712" s="18" t="s">
        <v>684</v>
      </c>
      <c r="J712" s="18" t="s">
        <v>445</v>
      </c>
      <c r="K712" s="18" t="s">
        <v>482</v>
      </c>
      <c r="L712" s="17" t="s">
        <v>507</v>
      </c>
      <c r="M712" s="17" t="s">
        <v>602</v>
      </c>
      <c r="N712" s="19" t="s">
        <v>153</v>
      </c>
      <c r="O712" s="18" t="s">
        <v>507</v>
      </c>
      <c r="P712" s="18" t="s">
        <v>651</v>
      </c>
      <c r="Q712" s="18" t="s">
        <v>667</v>
      </c>
      <c r="R712" s="20" t="s">
        <v>666</v>
      </c>
      <c r="S712" s="11" t="s">
        <v>336</v>
      </c>
      <c r="T712" s="87">
        <v>0</v>
      </c>
      <c r="U712" s="87">
        <v>3045</v>
      </c>
      <c r="V712" s="9"/>
      <c r="W712" s="88">
        <v>3045</v>
      </c>
      <c r="X712" s="23">
        <v>1</v>
      </c>
      <c r="Y712" s="22">
        <v>0</v>
      </c>
      <c r="Z712" s="21"/>
      <c r="AA712" s="22">
        <v>3045</v>
      </c>
      <c r="AB712" s="22">
        <v>3045</v>
      </c>
      <c r="AC712" s="21"/>
      <c r="AD712" s="22">
        <v>3045</v>
      </c>
      <c r="AE712" s="23">
        <v>1</v>
      </c>
      <c r="AF712" s="22">
        <v>0</v>
      </c>
      <c r="AG712" s="10">
        <v>0</v>
      </c>
      <c r="AH712" s="10">
        <v>3045</v>
      </c>
      <c r="AI712" s="10">
        <v>0</v>
      </c>
      <c r="AJ712" s="10">
        <v>0</v>
      </c>
      <c r="AK712" s="10">
        <v>0</v>
      </c>
      <c r="AL712" s="10">
        <v>0</v>
      </c>
      <c r="AM712" s="10">
        <v>0</v>
      </c>
      <c r="AN712" s="10">
        <v>0</v>
      </c>
      <c r="AO712" s="10">
        <v>0</v>
      </c>
      <c r="AP712" s="10">
        <v>0</v>
      </c>
      <c r="AQ712" s="10">
        <v>0</v>
      </c>
      <c r="AR712" s="10">
        <v>0</v>
      </c>
      <c r="AS712" s="10">
        <v>0</v>
      </c>
      <c r="AT712" s="13">
        <f t="shared" si="30"/>
        <v>3045</v>
      </c>
      <c r="AU712" s="13">
        <f t="shared" si="31"/>
        <v>0</v>
      </c>
      <c r="AV712" s="68" t="str">
        <f>+IF(Tabla1[[#This Row],[NO CERT]]=0,"NO","SI")</f>
        <v>NO</v>
      </c>
      <c r="AZ712" t="s">
        <v>153</v>
      </c>
      <c r="BA712" t="s">
        <v>666</v>
      </c>
    </row>
    <row r="713" spans="1:53" x14ac:dyDescent="0.25">
      <c r="A713" s="15" t="s">
        <v>527</v>
      </c>
      <c r="B713" s="15" t="s">
        <v>318</v>
      </c>
      <c r="C713" s="16" t="s">
        <v>13</v>
      </c>
      <c r="D713" s="17" t="s">
        <v>661</v>
      </c>
      <c r="E713" s="18" t="s">
        <v>322</v>
      </c>
      <c r="F713" s="17" t="s">
        <v>325</v>
      </c>
      <c r="G713" s="17" t="s">
        <v>326</v>
      </c>
      <c r="H713" s="17" t="s">
        <v>490</v>
      </c>
      <c r="I713" s="18" t="s">
        <v>452</v>
      </c>
      <c r="J713" s="18" t="s">
        <v>445</v>
      </c>
      <c r="K713" s="18" t="s">
        <v>482</v>
      </c>
      <c r="L713" s="17" t="s">
        <v>507</v>
      </c>
      <c r="M713" s="17" t="s">
        <v>602</v>
      </c>
      <c r="N713" s="19" t="s">
        <v>153</v>
      </c>
      <c r="O713" s="18" t="s">
        <v>507</v>
      </c>
      <c r="P713" s="18" t="s">
        <v>485</v>
      </c>
      <c r="Q713" s="18" t="s">
        <v>230</v>
      </c>
      <c r="R713" s="20" t="s">
        <v>62</v>
      </c>
      <c r="S713" s="11" t="s">
        <v>63</v>
      </c>
      <c r="T713" s="91">
        <v>0</v>
      </c>
      <c r="U713" s="87">
        <v>0</v>
      </c>
      <c r="V713" s="9"/>
      <c r="W713" s="88">
        <v>0</v>
      </c>
      <c r="X713" s="23">
        <v>0</v>
      </c>
      <c r="Y713" s="89">
        <v>0</v>
      </c>
      <c r="Z713" s="21"/>
      <c r="AA713" s="89">
        <v>0</v>
      </c>
      <c r="AB713" s="89">
        <v>0</v>
      </c>
      <c r="AC713" s="21"/>
      <c r="AD713" s="22">
        <v>0</v>
      </c>
      <c r="AE713" s="23">
        <v>0</v>
      </c>
      <c r="AF713" s="89">
        <v>0</v>
      </c>
      <c r="AG713" s="10">
        <v>0</v>
      </c>
      <c r="AH713" s="10">
        <v>0</v>
      </c>
      <c r="AI713" s="10">
        <v>0</v>
      </c>
      <c r="AJ713" s="10">
        <v>0</v>
      </c>
      <c r="AK713" s="10">
        <v>0</v>
      </c>
      <c r="AL713" s="10">
        <v>0</v>
      </c>
      <c r="AM713" s="10">
        <v>0</v>
      </c>
      <c r="AN713" s="10">
        <v>0</v>
      </c>
      <c r="AO713" s="10">
        <v>0</v>
      </c>
      <c r="AP713" s="10">
        <v>0</v>
      </c>
      <c r="AQ713" s="10">
        <v>0</v>
      </c>
      <c r="AR713" s="10">
        <v>0</v>
      </c>
      <c r="AS713" s="10">
        <v>0</v>
      </c>
      <c r="AT713" s="13">
        <f t="shared" ref="AT713:AT723" si="32">+SUM(AG713:AS713)</f>
        <v>0</v>
      </c>
      <c r="AU713" s="13">
        <f t="shared" si="31"/>
        <v>0</v>
      </c>
      <c r="AV713" s="68" t="str">
        <f>+IF(Tabla1[[#This Row],[NO CERT]]=0,"NO","SI")</f>
        <v>NO</v>
      </c>
      <c r="AZ713" t="s">
        <v>153</v>
      </c>
      <c r="BA713" t="s">
        <v>62</v>
      </c>
    </row>
    <row r="714" spans="1:53" x14ac:dyDescent="0.25">
      <c r="A714" s="15" t="s">
        <v>527</v>
      </c>
      <c r="B714" s="15" t="s">
        <v>318</v>
      </c>
      <c r="C714" s="16" t="s">
        <v>13</v>
      </c>
      <c r="D714" s="17" t="s">
        <v>661</v>
      </c>
      <c r="E714" s="18" t="s">
        <v>322</v>
      </c>
      <c r="F714" s="17" t="s">
        <v>325</v>
      </c>
      <c r="G714" s="17" t="s">
        <v>326</v>
      </c>
      <c r="H714" s="17" t="s">
        <v>490</v>
      </c>
      <c r="I714" s="18" t="s">
        <v>452</v>
      </c>
      <c r="J714" s="18" t="s">
        <v>445</v>
      </c>
      <c r="K714" s="18" t="s">
        <v>482</v>
      </c>
      <c r="L714" s="17" t="s">
        <v>507</v>
      </c>
      <c r="M714" s="17" t="s">
        <v>602</v>
      </c>
      <c r="N714" s="19" t="s">
        <v>153</v>
      </c>
      <c r="O714" s="18" t="s">
        <v>507</v>
      </c>
      <c r="P714" s="18" t="s">
        <v>485</v>
      </c>
      <c r="Q714" s="18" t="s">
        <v>231</v>
      </c>
      <c r="R714" s="20" t="s">
        <v>20</v>
      </c>
      <c r="S714" s="11" t="s">
        <v>21</v>
      </c>
      <c r="T714" s="87">
        <v>0</v>
      </c>
      <c r="U714" s="87">
        <v>0</v>
      </c>
      <c r="V714" s="9"/>
      <c r="W714" s="88">
        <v>0</v>
      </c>
      <c r="X714" s="23">
        <v>0</v>
      </c>
      <c r="Y714" s="22">
        <v>0</v>
      </c>
      <c r="Z714" s="21"/>
      <c r="AA714" s="22">
        <v>0</v>
      </c>
      <c r="AB714" s="22">
        <v>0</v>
      </c>
      <c r="AC714" s="21"/>
      <c r="AD714" s="22">
        <v>0</v>
      </c>
      <c r="AE714" s="23">
        <v>0</v>
      </c>
      <c r="AF714" s="22">
        <v>0</v>
      </c>
      <c r="AG714" s="10">
        <v>0</v>
      </c>
      <c r="AH714" s="10">
        <v>0</v>
      </c>
      <c r="AI714" s="10">
        <v>0</v>
      </c>
      <c r="AJ714" s="10">
        <v>0</v>
      </c>
      <c r="AK714" s="10">
        <v>0</v>
      </c>
      <c r="AL714" s="10">
        <v>0</v>
      </c>
      <c r="AM714" s="10">
        <v>0</v>
      </c>
      <c r="AN714" s="10">
        <v>0</v>
      </c>
      <c r="AO714" s="10">
        <v>0</v>
      </c>
      <c r="AP714" s="10">
        <v>0</v>
      </c>
      <c r="AQ714" s="10">
        <v>0</v>
      </c>
      <c r="AR714" s="10">
        <v>0</v>
      </c>
      <c r="AS714" s="10">
        <v>0</v>
      </c>
      <c r="AT714" s="13">
        <f>+SUM(AG714:AS714)</f>
        <v>0</v>
      </c>
      <c r="AU714" s="13">
        <f>+U714-AT714</f>
        <v>0</v>
      </c>
      <c r="AV714" s="68" t="str">
        <f>+IF(Tabla1[[#This Row],[NO CERT]]=0,"NO","SI")</f>
        <v>NO</v>
      </c>
      <c r="AZ714" t="s">
        <v>153</v>
      </c>
      <c r="BA714" t="s">
        <v>20</v>
      </c>
    </row>
    <row r="715" spans="1:53" x14ac:dyDescent="0.25">
      <c r="A715" s="15" t="s">
        <v>527</v>
      </c>
      <c r="B715" s="15" t="s">
        <v>318</v>
      </c>
      <c r="C715" s="16" t="s">
        <v>13</v>
      </c>
      <c r="D715" s="17" t="s">
        <v>661</v>
      </c>
      <c r="E715" s="18" t="s">
        <v>322</v>
      </c>
      <c r="F715" s="17" t="s">
        <v>325</v>
      </c>
      <c r="G715" s="17" t="s">
        <v>326</v>
      </c>
      <c r="H715" s="17" t="s">
        <v>490</v>
      </c>
      <c r="I715" s="18" t="s">
        <v>487</v>
      </c>
      <c r="J715" s="18" t="s">
        <v>445</v>
      </c>
      <c r="K715" s="18" t="s">
        <v>482</v>
      </c>
      <c r="L715" s="17" t="s">
        <v>507</v>
      </c>
      <c r="M715" s="17" t="s">
        <v>602</v>
      </c>
      <c r="N715" s="19" t="s">
        <v>153</v>
      </c>
      <c r="O715" s="18" t="s">
        <v>507</v>
      </c>
      <c r="P715" s="18" t="s">
        <v>485</v>
      </c>
      <c r="Q715" s="18" t="s">
        <v>227</v>
      </c>
      <c r="R715" s="20" t="s">
        <v>22</v>
      </c>
      <c r="S715" s="11" t="s">
        <v>23</v>
      </c>
      <c r="T715" s="87">
        <v>0</v>
      </c>
      <c r="U715" s="87">
        <v>4121</v>
      </c>
      <c r="V715" s="9"/>
      <c r="W715" s="88">
        <v>4120.54</v>
      </c>
      <c r="X715" s="23">
        <v>0.99988837660761953</v>
      </c>
      <c r="Y715" s="22">
        <v>0.46000000000003638</v>
      </c>
      <c r="Z715" s="21"/>
      <c r="AA715" s="22">
        <v>4120.54</v>
      </c>
      <c r="AB715" s="22">
        <v>4120.54</v>
      </c>
      <c r="AC715" s="21"/>
      <c r="AD715" s="22">
        <v>4120.54</v>
      </c>
      <c r="AE715" s="23">
        <v>0.99988837660761953</v>
      </c>
      <c r="AF715" s="22">
        <v>0</v>
      </c>
      <c r="AG715" s="10">
        <v>1245.81</v>
      </c>
      <c r="AH715" s="10">
        <v>2734.73</v>
      </c>
      <c r="AI715" s="10">
        <v>140</v>
      </c>
      <c r="AJ715" s="10">
        <v>0</v>
      </c>
      <c r="AK715" s="10">
        <v>0</v>
      </c>
      <c r="AL715" s="10">
        <v>0</v>
      </c>
      <c r="AM715" s="10">
        <v>0</v>
      </c>
      <c r="AN715" s="10">
        <v>0</v>
      </c>
      <c r="AO715" s="10">
        <v>0</v>
      </c>
      <c r="AP715" s="10">
        <v>0</v>
      </c>
      <c r="AQ715" s="10">
        <v>0</v>
      </c>
      <c r="AR715" s="10">
        <v>0</v>
      </c>
      <c r="AS715" s="10">
        <v>0.46000000000003638</v>
      </c>
      <c r="AT715" s="13">
        <f t="shared" si="32"/>
        <v>4121</v>
      </c>
      <c r="AU715" s="13">
        <f t="shared" si="31"/>
        <v>0</v>
      </c>
      <c r="AV715" s="68" t="str">
        <f>+IF(Tabla1[[#This Row],[NO CERT]]=0,"NO","SI")</f>
        <v>SI</v>
      </c>
      <c r="AZ715" t="s">
        <v>153</v>
      </c>
      <c r="BA715" t="s">
        <v>22</v>
      </c>
    </row>
    <row r="716" spans="1:53" x14ac:dyDescent="0.25">
      <c r="A716" s="15" t="s">
        <v>527</v>
      </c>
      <c r="B716" s="15" t="s">
        <v>318</v>
      </c>
      <c r="C716" s="16" t="s">
        <v>13</v>
      </c>
      <c r="D716" s="17" t="s">
        <v>661</v>
      </c>
      <c r="E716" s="18" t="s">
        <v>322</v>
      </c>
      <c r="F716" s="17" t="s">
        <v>325</v>
      </c>
      <c r="G716" s="17" t="s">
        <v>326</v>
      </c>
      <c r="H716" s="17" t="s">
        <v>490</v>
      </c>
      <c r="I716" s="18" t="s">
        <v>523</v>
      </c>
      <c r="J716" s="18" t="s">
        <v>445</v>
      </c>
      <c r="K716" s="18" t="s">
        <v>482</v>
      </c>
      <c r="L716" s="17" t="s">
        <v>507</v>
      </c>
      <c r="M716" s="17" t="s">
        <v>602</v>
      </c>
      <c r="N716" s="19" t="s">
        <v>153</v>
      </c>
      <c r="O716" s="18" t="s">
        <v>507</v>
      </c>
      <c r="P716" s="18" t="s">
        <v>485</v>
      </c>
      <c r="Q716" s="18" t="s">
        <v>228</v>
      </c>
      <c r="R716" s="20" t="s">
        <v>24</v>
      </c>
      <c r="S716" s="11" t="s">
        <v>25</v>
      </c>
      <c r="T716" s="91">
        <v>0</v>
      </c>
      <c r="U716" s="87">
        <v>5138</v>
      </c>
      <c r="V716" s="9"/>
      <c r="W716" s="88">
        <v>5137.2</v>
      </c>
      <c r="X716" s="23">
        <v>0.99984429739198133</v>
      </c>
      <c r="Y716" s="89">
        <v>0.8000000000001819</v>
      </c>
      <c r="Z716" s="21"/>
      <c r="AA716" s="89">
        <v>5137.2</v>
      </c>
      <c r="AB716" s="89">
        <v>5137.2</v>
      </c>
      <c r="AC716" s="21"/>
      <c r="AD716" s="22">
        <v>5137.2</v>
      </c>
      <c r="AE716" s="23">
        <v>0.99984429739198133</v>
      </c>
      <c r="AF716" s="89">
        <v>0</v>
      </c>
      <c r="AG716" s="10">
        <v>3522</v>
      </c>
      <c r="AH716" s="10">
        <v>1386.2</v>
      </c>
      <c r="AI716" s="10">
        <v>229</v>
      </c>
      <c r="AJ716" s="10">
        <v>0</v>
      </c>
      <c r="AK716" s="10">
        <v>0</v>
      </c>
      <c r="AL716" s="10">
        <v>0</v>
      </c>
      <c r="AM716" s="10">
        <v>0</v>
      </c>
      <c r="AN716" s="10">
        <v>0</v>
      </c>
      <c r="AO716" s="10">
        <v>0</v>
      </c>
      <c r="AP716" s="10">
        <v>0</v>
      </c>
      <c r="AQ716" s="10">
        <v>0</v>
      </c>
      <c r="AR716" s="10">
        <v>0</v>
      </c>
      <c r="AS716" s="10">
        <v>0.8000000000001819</v>
      </c>
      <c r="AT716" s="13">
        <f t="shared" si="32"/>
        <v>5138</v>
      </c>
      <c r="AU716" s="13">
        <f t="shared" si="31"/>
        <v>0</v>
      </c>
      <c r="AV716" s="68" t="str">
        <f>+IF(Tabla1[[#This Row],[NO CERT]]=0,"NO","SI")</f>
        <v>SI</v>
      </c>
      <c r="AZ716" t="s">
        <v>153</v>
      </c>
      <c r="BA716" t="s">
        <v>24</v>
      </c>
    </row>
    <row r="717" spans="1:53" x14ac:dyDescent="0.25">
      <c r="A717" s="15" t="s">
        <v>527</v>
      </c>
      <c r="B717" s="15" t="s">
        <v>318</v>
      </c>
      <c r="C717" s="16" t="s">
        <v>13</v>
      </c>
      <c r="D717" s="17" t="s">
        <v>661</v>
      </c>
      <c r="E717" s="18" t="s">
        <v>322</v>
      </c>
      <c r="F717" s="17" t="s">
        <v>325</v>
      </c>
      <c r="G717" s="17" t="s">
        <v>326</v>
      </c>
      <c r="H717" s="17" t="s">
        <v>490</v>
      </c>
      <c r="I717" s="18" t="s">
        <v>452</v>
      </c>
      <c r="J717" s="18" t="s">
        <v>445</v>
      </c>
      <c r="K717" s="18" t="s">
        <v>482</v>
      </c>
      <c r="L717" s="17" t="s">
        <v>507</v>
      </c>
      <c r="M717" s="17" t="s">
        <v>602</v>
      </c>
      <c r="N717" s="19" t="s">
        <v>153</v>
      </c>
      <c r="O717" s="18" t="s">
        <v>507</v>
      </c>
      <c r="P717" s="18" t="s">
        <v>485</v>
      </c>
      <c r="Q717" s="18" t="s">
        <v>371</v>
      </c>
      <c r="R717" s="20" t="s">
        <v>370</v>
      </c>
      <c r="S717" s="11" t="s">
        <v>372</v>
      </c>
      <c r="T717" s="91">
        <v>0</v>
      </c>
      <c r="U717" s="87">
        <v>8100</v>
      </c>
      <c r="V717" s="9"/>
      <c r="W717" s="88">
        <v>8100</v>
      </c>
      <c r="X717" s="23">
        <v>1</v>
      </c>
      <c r="Y717" s="89">
        <v>0</v>
      </c>
      <c r="Z717" s="21"/>
      <c r="AA717" s="89">
        <v>8100</v>
      </c>
      <c r="AB717" s="89">
        <v>8100</v>
      </c>
      <c r="AC717" s="21"/>
      <c r="AD717" s="22">
        <v>8100</v>
      </c>
      <c r="AE717" s="23">
        <v>1</v>
      </c>
      <c r="AF717" s="89">
        <v>0</v>
      </c>
      <c r="AG717" s="10">
        <v>0</v>
      </c>
      <c r="AH717" s="10">
        <v>0</v>
      </c>
      <c r="AI717" s="10">
        <v>3600</v>
      </c>
      <c r="AJ717" s="10">
        <v>4500</v>
      </c>
      <c r="AK717" s="10">
        <v>0</v>
      </c>
      <c r="AL717" s="10">
        <v>0</v>
      </c>
      <c r="AM717" s="10">
        <v>0</v>
      </c>
      <c r="AN717" s="10">
        <v>0</v>
      </c>
      <c r="AO717" s="10">
        <v>0</v>
      </c>
      <c r="AP717" s="10">
        <v>0</v>
      </c>
      <c r="AQ717" s="10">
        <v>0</v>
      </c>
      <c r="AR717" s="10">
        <v>0</v>
      </c>
      <c r="AS717" s="10">
        <v>0</v>
      </c>
      <c r="AT717" s="13">
        <f t="shared" si="32"/>
        <v>8100</v>
      </c>
      <c r="AU717" s="13">
        <f t="shared" si="31"/>
        <v>0</v>
      </c>
      <c r="AV717" s="68" t="str">
        <f>+IF(Tabla1[[#This Row],[NO CERT]]=0,"NO","SI")</f>
        <v>NO</v>
      </c>
      <c r="AZ717" t="s">
        <v>153</v>
      </c>
      <c r="BA717" t="s">
        <v>370</v>
      </c>
    </row>
    <row r="718" spans="1:53" x14ac:dyDescent="0.25">
      <c r="A718" s="15" t="s">
        <v>527</v>
      </c>
      <c r="B718" s="15" t="s">
        <v>318</v>
      </c>
      <c r="C718" s="16" t="s">
        <v>13</v>
      </c>
      <c r="D718" s="17" t="s">
        <v>661</v>
      </c>
      <c r="E718" s="18" t="s">
        <v>322</v>
      </c>
      <c r="F718" s="17" t="s">
        <v>325</v>
      </c>
      <c r="G718" s="17" t="s">
        <v>326</v>
      </c>
      <c r="H718" s="17" t="s">
        <v>490</v>
      </c>
      <c r="I718" s="18" t="s">
        <v>452</v>
      </c>
      <c r="J718" s="18" t="s">
        <v>445</v>
      </c>
      <c r="K718" s="18" t="s">
        <v>482</v>
      </c>
      <c r="L718" s="17" t="s">
        <v>507</v>
      </c>
      <c r="M718" s="17" t="s">
        <v>602</v>
      </c>
      <c r="N718" s="19" t="s">
        <v>153</v>
      </c>
      <c r="O718" s="18" t="s">
        <v>507</v>
      </c>
      <c r="P718" s="18" t="s">
        <v>485</v>
      </c>
      <c r="Q718" s="18" t="s">
        <v>266</v>
      </c>
      <c r="R718" s="20" t="s">
        <v>124</v>
      </c>
      <c r="S718" s="11" t="s">
        <v>125</v>
      </c>
      <c r="T718" s="91">
        <v>0</v>
      </c>
      <c r="U718" s="87">
        <v>3498</v>
      </c>
      <c r="V718" s="9"/>
      <c r="W718" s="88">
        <v>3498</v>
      </c>
      <c r="X718" s="23">
        <v>1</v>
      </c>
      <c r="Y718" s="89">
        <v>0</v>
      </c>
      <c r="Z718" s="21"/>
      <c r="AA718" s="89">
        <v>3498</v>
      </c>
      <c r="AB718" s="89">
        <v>3498</v>
      </c>
      <c r="AC718" s="21"/>
      <c r="AD718" s="22">
        <v>3498</v>
      </c>
      <c r="AE718" s="23">
        <v>1</v>
      </c>
      <c r="AF718" s="89">
        <v>0</v>
      </c>
      <c r="AG718" s="10">
        <v>0</v>
      </c>
      <c r="AH718" s="10">
        <v>0</v>
      </c>
      <c r="AI718" s="10">
        <v>0</v>
      </c>
      <c r="AJ718" s="10">
        <v>3498</v>
      </c>
      <c r="AK718" s="10">
        <v>0</v>
      </c>
      <c r="AL718" s="10">
        <v>0</v>
      </c>
      <c r="AM718" s="10">
        <v>0</v>
      </c>
      <c r="AN718" s="10">
        <v>0</v>
      </c>
      <c r="AO718" s="10">
        <v>0</v>
      </c>
      <c r="AP718" s="10">
        <v>0</v>
      </c>
      <c r="AQ718" s="10">
        <v>0</v>
      </c>
      <c r="AR718" s="10">
        <v>0</v>
      </c>
      <c r="AS718" s="10">
        <v>0</v>
      </c>
      <c r="AT718" s="13">
        <f t="shared" si="32"/>
        <v>3498</v>
      </c>
      <c r="AU718" s="13">
        <f t="shared" si="31"/>
        <v>0</v>
      </c>
      <c r="AV718" s="68" t="str">
        <f>+IF(Tabla1[[#This Row],[NO CERT]]=0,"NO","SI")</f>
        <v>NO</v>
      </c>
      <c r="AZ718" t="s">
        <v>153</v>
      </c>
      <c r="BA718" t="s">
        <v>124</v>
      </c>
    </row>
    <row r="719" spans="1:53" x14ac:dyDescent="0.25">
      <c r="A719" s="15" t="s">
        <v>527</v>
      </c>
      <c r="B719" s="15" t="s">
        <v>318</v>
      </c>
      <c r="C719" s="16" t="s">
        <v>13</v>
      </c>
      <c r="D719" s="17" t="s">
        <v>661</v>
      </c>
      <c r="E719" s="18" t="s">
        <v>322</v>
      </c>
      <c r="F719" s="17" t="s">
        <v>325</v>
      </c>
      <c r="G719" s="17" t="s">
        <v>326</v>
      </c>
      <c r="H719" s="17" t="s">
        <v>490</v>
      </c>
      <c r="I719" s="18" t="s">
        <v>450</v>
      </c>
      <c r="J719" s="18" t="s">
        <v>445</v>
      </c>
      <c r="K719" s="18" t="s">
        <v>482</v>
      </c>
      <c r="L719" s="17" t="s">
        <v>507</v>
      </c>
      <c r="M719" s="17" t="s">
        <v>602</v>
      </c>
      <c r="N719" s="19" t="s">
        <v>153</v>
      </c>
      <c r="O719" s="18" t="s">
        <v>507</v>
      </c>
      <c r="P719" s="18" t="s">
        <v>485</v>
      </c>
      <c r="Q719" s="18" t="s">
        <v>655</v>
      </c>
      <c r="R719" s="20" t="s">
        <v>41</v>
      </c>
      <c r="S719" s="11" t="s">
        <v>657</v>
      </c>
      <c r="T719" s="91">
        <v>3600000</v>
      </c>
      <c r="U719" s="87">
        <v>148000</v>
      </c>
      <c r="V719" s="9"/>
      <c r="W719" s="88">
        <v>148000</v>
      </c>
      <c r="X719" s="23">
        <v>1</v>
      </c>
      <c r="Y719" s="89">
        <v>0</v>
      </c>
      <c r="Z719" s="21"/>
      <c r="AA719" s="89">
        <v>148000</v>
      </c>
      <c r="AB719" s="89">
        <v>148000</v>
      </c>
      <c r="AC719" s="21"/>
      <c r="AD719" s="22">
        <v>148000</v>
      </c>
      <c r="AE719" s="23">
        <v>1</v>
      </c>
      <c r="AF719" s="89">
        <v>0</v>
      </c>
      <c r="AG719" s="10">
        <v>18000</v>
      </c>
      <c r="AH719" s="10">
        <v>10500</v>
      </c>
      <c r="AI719" s="10">
        <v>43500</v>
      </c>
      <c r="AJ719" s="10">
        <v>21000</v>
      </c>
      <c r="AK719" s="10">
        <v>31000</v>
      </c>
      <c r="AL719" s="10">
        <v>24000</v>
      </c>
      <c r="AM719" s="10">
        <v>0</v>
      </c>
      <c r="AN719" s="10">
        <v>0</v>
      </c>
      <c r="AO719" s="10">
        <v>0</v>
      </c>
      <c r="AP719" s="10">
        <v>0</v>
      </c>
      <c r="AQ719" s="10">
        <v>0</v>
      </c>
      <c r="AR719" s="10">
        <v>0</v>
      </c>
      <c r="AS719" s="10">
        <v>0</v>
      </c>
      <c r="AT719" s="13">
        <f t="shared" si="32"/>
        <v>148000</v>
      </c>
      <c r="AU719" s="13">
        <f t="shared" si="31"/>
        <v>0</v>
      </c>
      <c r="AV719" s="68" t="str">
        <f>+IF(Tabla1[[#This Row],[NO CERT]]=0,"NO","SI")</f>
        <v>NO</v>
      </c>
      <c r="AZ719" t="s">
        <v>153</v>
      </c>
      <c r="BA719" t="s">
        <v>41</v>
      </c>
    </row>
    <row r="720" spans="1:53" x14ac:dyDescent="0.25">
      <c r="A720" s="15" t="s">
        <v>527</v>
      </c>
      <c r="B720" s="15" t="s">
        <v>318</v>
      </c>
      <c r="C720" s="16" t="s">
        <v>13</v>
      </c>
      <c r="D720" s="17" t="s">
        <v>661</v>
      </c>
      <c r="E720" s="18" t="s">
        <v>322</v>
      </c>
      <c r="F720" s="17" t="s">
        <v>325</v>
      </c>
      <c r="G720" s="17" t="s">
        <v>326</v>
      </c>
      <c r="H720" s="17" t="s">
        <v>490</v>
      </c>
      <c r="I720" s="18" t="s">
        <v>444</v>
      </c>
      <c r="J720" s="18" t="s">
        <v>440</v>
      </c>
      <c r="K720" s="18" t="s">
        <v>556</v>
      </c>
      <c r="L720" s="17" t="s">
        <v>499</v>
      </c>
      <c r="M720" s="17" t="s">
        <v>638</v>
      </c>
      <c r="N720" s="19" t="s">
        <v>154</v>
      </c>
      <c r="O720" s="18" t="s">
        <v>499</v>
      </c>
      <c r="P720" s="18" t="s">
        <v>651</v>
      </c>
      <c r="Q720" s="18" t="s">
        <v>652</v>
      </c>
      <c r="R720" s="20" t="s">
        <v>578</v>
      </c>
      <c r="S720" s="11" t="s">
        <v>581</v>
      </c>
      <c r="T720" s="87">
        <v>1200</v>
      </c>
      <c r="U720" s="87">
        <v>1200</v>
      </c>
      <c r="V720" s="9"/>
      <c r="W720" s="88">
        <v>1200</v>
      </c>
      <c r="X720" s="23">
        <v>1</v>
      </c>
      <c r="Y720" s="22">
        <v>0</v>
      </c>
      <c r="Z720" s="21"/>
      <c r="AA720" s="22">
        <v>1200</v>
      </c>
      <c r="AB720" s="22">
        <v>600</v>
      </c>
      <c r="AC720" s="21"/>
      <c r="AD720" s="22">
        <v>600</v>
      </c>
      <c r="AE720" s="23">
        <v>0.5</v>
      </c>
      <c r="AF720" s="22">
        <v>600</v>
      </c>
      <c r="AG720" s="10">
        <v>0</v>
      </c>
      <c r="AH720" s="10">
        <v>0</v>
      </c>
      <c r="AI720" s="10">
        <v>0</v>
      </c>
      <c r="AJ720" s="10">
        <v>0</v>
      </c>
      <c r="AK720" s="10">
        <v>0</v>
      </c>
      <c r="AL720" s="10">
        <v>0</v>
      </c>
      <c r="AM720" s="10">
        <v>600</v>
      </c>
      <c r="AN720" s="10">
        <v>0</v>
      </c>
      <c r="AO720" s="10">
        <v>0</v>
      </c>
      <c r="AP720" s="10">
        <v>0</v>
      </c>
      <c r="AQ720" s="10">
        <v>0</v>
      </c>
      <c r="AR720" s="10">
        <v>0</v>
      </c>
      <c r="AS720" s="10">
        <v>600</v>
      </c>
      <c r="AT720" s="13">
        <f t="shared" si="32"/>
        <v>1200</v>
      </c>
      <c r="AU720" s="13">
        <f t="shared" si="31"/>
        <v>0</v>
      </c>
      <c r="AV720" s="68" t="str">
        <f>+IF(Tabla1[[#This Row],[NO CERT]]=0,"NO","SI")</f>
        <v>NO</v>
      </c>
      <c r="AZ720" t="s">
        <v>154</v>
      </c>
      <c r="BA720" t="s">
        <v>578</v>
      </c>
    </row>
    <row r="721" spans="1:53" x14ac:dyDescent="0.25">
      <c r="A721" s="15" t="s">
        <v>527</v>
      </c>
      <c r="B721" s="15" t="s">
        <v>318</v>
      </c>
      <c r="C721" s="16" t="s">
        <v>13</v>
      </c>
      <c r="D721" s="17" t="s">
        <v>661</v>
      </c>
      <c r="E721" s="18" t="s">
        <v>322</v>
      </c>
      <c r="F721" s="17" t="s">
        <v>325</v>
      </c>
      <c r="G721" s="17" t="s">
        <v>326</v>
      </c>
      <c r="H721" s="17" t="s">
        <v>490</v>
      </c>
      <c r="I721" s="18" t="s">
        <v>444</v>
      </c>
      <c r="J721" s="18" t="s">
        <v>440</v>
      </c>
      <c r="K721" s="18" t="s">
        <v>556</v>
      </c>
      <c r="L721" s="17" t="s">
        <v>499</v>
      </c>
      <c r="M721" s="17" t="s">
        <v>638</v>
      </c>
      <c r="N721" s="19" t="s">
        <v>154</v>
      </c>
      <c r="O721" s="18" t="s">
        <v>499</v>
      </c>
      <c r="P721" s="18" t="s">
        <v>651</v>
      </c>
      <c r="Q721" s="18" t="s">
        <v>660</v>
      </c>
      <c r="R721" s="20" t="s">
        <v>658</v>
      </c>
      <c r="S721" s="11" t="s">
        <v>659</v>
      </c>
      <c r="T721" s="87">
        <v>0</v>
      </c>
      <c r="U721" s="87">
        <v>128741</v>
      </c>
      <c r="V721" s="9"/>
      <c r="W721" s="88">
        <v>128704</v>
      </c>
      <c r="X721" s="23">
        <v>0.99971260126921491</v>
      </c>
      <c r="Y721" s="22">
        <v>37</v>
      </c>
      <c r="Z721" s="21"/>
      <c r="AA721" s="22">
        <v>128704</v>
      </c>
      <c r="AB721" s="22">
        <v>96510.96</v>
      </c>
      <c r="AC721" s="21"/>
      <c r="AD721" s="22">
        <v>85790.38</v>
      </c>
      <c r="AE721" s="23">
        <v>0.66637963042076731</v>
      </c>
      <c r="AF721" s="22">
        <v>42913.619999999995</v>
      </c>
      <c r="AG721" s="10">
        <v>10727.99</v>
      </c>
      <c r="AH721" s="10">
        <v>10714.73</v>
      </c>
      <c r="AI721" s="10">
        <v>10728.38</v>
      </c>
      <c r="AJ721" s="10">
        <v>10728.38</v>
      </c>
      <c r="AK721" s="10">
        <v>10728.38</v>
      </c>
      <c r="AL721" s="10">
        <v>10725.65</v>
      </c>
      <c r="AM721" s="10">
        <v>10719.41</v>
      </c>
      <c r="AN721" s="10">
        <v>10717.46</v>
      </c>
      <c r="AO721" s="10">
        <v>0</v>
      </c>
      <c r="AP721" s="10">
        <v>10728.38</v>
      </c>
      <c r="AQ721" s="10">
        <v>10728.38</v>
      </c>
      <c r="AR721" s="10">
        <v>10728.38</v>
      </c>
      <c r="AS721" s="10">
        <v>10765.479999999981</v>
      </c>
      <c r="AT721" s="13">
        <f t="shared" si="32"/>
        <v>128741</v>
      </c>
      <c r="AU721" s="13">
        <f t="shared" si="31"/>
        <v>0</v>
      </c>
      <c r="AV721" s="68" t="str">
        <f>+IF(Tabla1[[#This Row],[NO CERT]]=0,"NO","SI")</f>
        <v>SI</v>
      </c>
      <c r="AZ721" t="s">
        <v>154</v>
      </c>
      <c r="BA721" t="s">
        <v>658</v>
      </c>
    </row>
    <row r="722" spans="1:53" x14ac:dyDescent="0.25">
      <c r="A722" s="15" t="s">
        <v>527</v>
      </c>
      <c r="B722" s="15" t="s">
        <v>318</v>
      </c>
      <c r="C722" s="16" t="s">
        <v>13</v>
      </c>
      <c r="D722" s="17" t="s">
        <v>661</v>
      </c>
      <c r="E722" s="18" t="s">
        <v>322</v>
      </c>
      <c r="F722" s="17" t="s">
        <v>325</v>
      </c>
      <c r="G722" s="17" t="s">
        <v>326</v>
      </c>
      <c r="H722" s="17" t="s">
        <v>490</v>
      </c>
      <c r="I722" s="18" t="s">
        <v>444</v>
      </c>
      <c r="J722" s="18" t="s">
        <v>440</v>
      </c>
      <c r="K722" s="18" t="s">
        <v>556</v>
      </c>
      <c r="L722" s="17" t="s">
        <v>499</v>
      </c>
      <c r="M722" s="17" t="s">
        <v>638</v>
      </c>
      <c r="N722" s="19" t="s">
        <v>154</v>
      </c>
      <c r="O722" s="18" t="s">
        <v>499</v>
      </c>
      <c r="P722" s="18" t="s">
        <v>651</v>
      </c>
      <c r="Q722" s="18" t="s">
        <v>653</v>
      </c>
      <c r="R722" s="20" t="s">
        <v>577</v>
      </c>
      <c r="S722" s="11" t="s">
        <v>580</v>
      </c>
      <c r="T722" s="91">
        <v>127560</v>
      </c>
      <c r="U722" s="87">
        <v>0</v>
      </c>
      <c r="V722" s="9"/>
      <c r="W722" s="88">
        <v>0</v>
      </c>
      <c r="X722" s="23">
        <v>0</v>
      </c>
      <c r="Y722" s="89">
        <v>0</v>
      </c>
      <c r="Z722" s="21"/>
      <c r="AA722" s="89">
        <v>0</v>
      </c>
      <c r="AB722" s="89">
        <v>0</v>
      </c>
      <c r="AC722" s="21"/>
      <c r="AD722" s="22">
        <v>0</v>
      </c>
      <c r="AE722" s="23">
        <v>0</v>
      </c>
      <c r="AF722" s="89">
        <v>0</v>
      </c>
      <c r="AG722" s="10">
        <v>0</v>
      </c>
      <c r="AH722" s="10">
        <v>0</v>
      </c>
      <c r="AI722" s="10">
        <v>0</v>
      </c>
      <c r="AJ722" s="10">
        <v>0</v>
      </c>
      <c r="AK722" s="10">
        <v>0</v>
      </c>
      <c r="AL722" s="10">
        <v>0</v>
      </c>
      <c r="AM722" s="10">
        <v>0</v>
      </c>
      <c r="AN722" s="10">
        <v>0</v>
      </c>
      <c r="AO722" s="10">
        <v>0</v>
      </c>
      <c r="AP722" s="10">
        <v>0</v>
      </c>
      <c r="AQ722" s="10">
        <v>0</v>
      </c>
      <c r="AR722" s="10">
        <v>0</v>
      </c>
      <c r="AS722" s="10">
        <v>0</v>
      </c>
      <c r="AT722" s="13">
        <f t="shared" si="32"/>
        <v>0</v>
      </c>
      <c r="AU722" s="13">
        <f t="shared" si="31"/>
        <v>0</v>
      </c>
      <c r="AV722" s="68" t="str">
        <f>+IF(Tabla1[[#This Row],[NO CERT]]=0,"NO","SI")</f>
        <v>NO</v>
      </c>
      <c r="AZ722" t="s">
        <v>154</v>
      </c>
      <c r="BA722" t="s">
        <v>577</v>
      </c>
    </row>
    <row r="723" spans="1:53" x14ac:dyDescent="0.25">
      <c r="A723" s="15" t="s">
        <v>527</v>
      </c>
      <c r="B723" s="15" t="s">
        <v>318</v>
      </c>
      <c r="C723" s="16" t="s">
        <v>13</v>
      </c>
      <c r="D723" s="17" t="s">
        <v>661</v>
      </c>
      <c r="E723" s="18" t="s">
        <v>322</v>
      </c>
      <c r="F723" s="17" t="s">
        <v>325</v>
      </c>
      <c r="G723" s="17" t="s">
        <v>326</v>
      </c>
      <c r="H723" s="17" t="s">
        <v>490</v>
      </c>
      <c r="I723" s="18" t="s">
        <v>444</v>
      </c>
      <c r="J723" s="18" t="s">
        <v>440</v>
      </c>
      <c r="K723" s="18" t="s">
        <v>556</v>
      </c>
      <c r="L723" s="17" t="s">
        <v>499</v>
      </c>
      <c r="M723" s="17" t="s">
        <v>638</v>
      </c>
      <c r="N723" s="19" t="s">
        <v>154</v>
      </c>
      <c r="O723" s="18" t="s">
        <v>499</v>
      </c>
      <c r="P723" s="18" t="s">
        <v>651</v>
      </c>
      <c r="Q723" s="18" t="s">
        <v>654</v>
      </c>
      <c r="R723" s="20" t="s">
        <v>579</v>
      </c>
      <c r="S723" s="11" t="s">
        <v>582</v>
      </c>
      <c r="T723" s="87">
        <v>5160</v>
      </c>
      <c r="U723" s="87">
        <v>5160</v>
      </c>
      <c r="V723" s="9"/>
      <c r="W723" s="88">
        <v>5006</v>
      </c>
      <c r="X723" s="23">
        <v>0.97015503875968989</v>
      </c>
      <c r="Y723" s="22">
        <v>154</v>
      </c>
      <c r="Z723" s="21"/>
      <c r="AA723" s="22">
        <v>5006</v>
      </c>
      <c r="AB723" s="22">
        <v>3754.4399999999996</v>
      </c>
      <c r="AC723" s="21"/>
      <c r="AD723" s="22">
        <v>3337.2799999999997</v>
      </c>
      <c r="AE723" s="23">
        <v>0.64675968992248056</v>
      </c>
      <c r="AF723" s="22">
        <v>1668.7200000000003</v>
      </c>
      <c r="AG723" s="10">
        <v>417.16</v>
      </c>
      <c r="AH723" s="10">
        <v>417.16</v>
      </c>
      <c r="AI723" s="10">
        <v>417.16</v>
      </c>
      <c r="AJ723" s="10">
        <v>417.16</v>
      </c>
      <c r="AK723" s="10">
        <v>417.16</v>
      </c>
      <c r="AL723" s="10">
        <v>417.16</v>
      </c>
      <c r="AM723" s="10">
        <v>417.16</v>
      </c>
      <c r="AN723" s="10">
        <v>417.16</v>
      </c>
      <c r="AO723" s="10">
        <v>0</v>
      </c>
      <c r="AP723" s="10">
        <v>418</v>
      </c>
      <c r="AQ723" s="10">
        <v>418</v>
      </c>
      <c r="AR723" s="10">
        <v>418</v>
      </c>
      <c r="AS723" s="10">
        <v>568.72000000000025</v>
      </c>
      <c r="AT723" s="13">
        <f t="shared" si="32"/>
        <v>5160</v>
      </c>
      <c r="AU723" s="13">
        <f t="shared" si="31"/>
        <v>0</v>
      </c>
      <c r="AV723" s="68" t="str">
        <f>+IF(Tabla1[[#This Row],[NO CERT]]=0,"NO","SI")</f>
        <v>SI</v>
      </c>
      <c r="AZ723" t="s">
        <v>154</v>
      </c>
      <c r="BA723" t="s">
        <v>579</v>
      </c>
    </row>
    <row r="724" spans="1:53" x14ac:dyDescent="0.25">
      <c r="A724" s="15" t="s">
        <v>527</v>
      </c>
      <c r="B724" s="15" t="s">
        <v>318</v>
      </c>
      <c r="C724" s="16" t="s">
        <v>13</v>
      </c>
      <c r="D724" s="17" t="s">
        <v>661</v>
      </c>
      <c r="E724" s="18" t="s">
        <v>322</v>
      </c>
      <c r="F724" s="17" t="s">
        <v>325</v>
      </c>
      <c r="G724" s="17" t="s">
        <v>326</v>
      </c>
      <c r="H724" s="17" t="s">
        <v>490</v>
      </c>
      <c r="I724" s="18" t="s">
        <v>450</v>
      </c>
      <c r="J724" s="18" t="s">
        <v>445</v>
      </c>
      <c r="K724" s="18" t="s">
        <v>556</v>
      </c>
      <c r="L724" s="17" t="s">
        <v>499</v>
      </c>
      <c r="M724" s="17" t="s">
        <v>638</v>
      </c>
      <c r="N724" s="19" t="s">
        <v>154</v>
      </c>
      <c r="O724" s="18" t="s">
        <v>499</v>
      </c>
      <c r="P724" s="18" t="s">
        <v>485</v>
      </c>
      <c r="Q724" s="18" t="s">
        <v>655</v>
      </c>
      <c r="R724" s="20" t="s">
        <v>41</v>
      </c>
      <c r="S724" s="11" t="s">
        <v>657</v>
      </c>
      <c r="T724" s="91">
        <v>0</v>
      </c>
      <c r="U724" s="87">
        <v>43500</v>
      </c>
      <c r="V724" s="9"/>
      <c r="W724" s="88">
        <v>23500</v>
      </c>
      <c r="X724" s="23">
        <v>0.54022988505747127</v>
      </c>
      <c r="Y724" s="89">
        <v>20000</v>
      </c>
      <c r="Z724" s="21"/>
      <c r="AA724" s="89">
        <v>23500</v>
      </c>
      <c r="AB724" s="89">
        <v>23500</v>
      </c>
      <c r="AC724" s="21"/>
      <c r="AD724" s="22">
        <v>3500</v>
      </c>
      <c r="AE724" s="23">
        <v>8.0459770114942528E-2</v>
      </c>
      <c r="AF724" s="89">
        <v>20000</v>
      </c>
      <c r="AG724" s="10">
        <v>0</v>
      </c>
      <c r="AH724" s="10">
        <v>0</v>
      </c>
      <c r="AI724" s="10">
        <v>0</v>
      </c>
      <c r="AJ724" s="10">
        <v>0</v>
      </c>
      <c r="AK724" s="10">
        <v>3500</v>
      </c>
      <c r="AL724" s="10">
        <v>0</v>
      </c>
      <c r="AM724" s="10">
        <v>0</v>
      </c>
      <c r="AN724" s="10">
        <v>0</v>
      </c>
      <c r="AO724" s="10">
        <v>0</v>
      </c>
      <c r="AP724" s="10">
        <v>5000</v>
      </c>
      <c r="AQ724" s="10">
        <v>5000</v>
      </c>
      <c r="AR724" s="10">
        <v>5000</v>
      </c>
      <c r="AS724" s="10">
        <v>25000</v>
      </c>
      <c r="AT724" s="13">
        <f t="shared" ref="AT724:AT738" si="33">+SUM(AG724:AS724)</f>
        <v>43500</v>
      </c>
      <c r="AU724" s="13">
        <f t="shared" si="31"/>
        <v>0</v>
      </c>
      <c r="AV724" s="68" t="str">
        <f>+IF(Tabla1[[#This Row],[NO CERT]]=0,"NO","SI")</f>
        <v>SI</v>
      </c>
      <c r="AZ724" t="s">
        <v>154</v>
      </c>
      <c r="BA724" t="s">
        <v>41</v>
      </c>
    </row>
    <row r="725" spans="1:53" x14ac:dyDescent="0.25">
      <c r="A725" s="15" t="s">
        <v>527</v>
      </c>
      <c r="B725" s="15" t="s">
        <v>318</v>
      </c>
      <c r="C725" s="16" t="s">
        <v>13</v>
      </c>
      <c r="D725" s="17" t="s">
        <v>661</v>
      </c>
      <c r="E725" s="18" t="s">
        <v>322</v>
      </c>
      <c r="F725" s="17" t="s">
        <v>325</v>
      </c>
      <c r="G725" s="17" t="s">
        <v>326</v>
      </c>
      <c r="H725" s="17" t="s">
        <v>490</v>
      </c>
      <c r="I725" s="18" t="s">
        <v>444</v>
      </c>
      <c r="J725" s="18" t="s">
        <v>440</v>
      </c>
      <c r="K725" s="18" t="s">
        <v>556</v>
      </c>
      <c r="L725" s="17" t="s">
        <v>500</v>
      </c>
      <c r="M725" s="17" t="s">
        <v>641</v>
      </c>
      <c r="N725" s="19" t="s">
        <v>155</v>
      </c>
      <c r="O725" s="18" t="s">
        <v>500</v>
      </c>
      <c r="P725" s="18" t="s">
        <v>651</v>
      </c>
      <c r="Q725" s="18" t="s">
        <v>652</v>
      </c>
      <c r="R725" s="20" t="s">
        <v>578</v>
      </c>
      <c r="S725" s="11" t="s">
        <v>581</v>
      </c>
      <c r="T725" s="91">
        <v>1200</v>
      </c>
      <c r="U725" s="87">
        <v>1200</v>
      </c>
      <c r="V725" s="9"/>
      <c r="W725" s="88">
        <v>1200</v>
      </c>
      <c r="X725" s="23">
        <v>1</v>
      </c>
      <c r="Y725" s="89">
        <v>0</v>
      </c>
      <c r="Z725" s="21"/>
      <c r="AA725" s="89">
        <v>1200</v>
      </c>
      <c r="AB725" s="89">
        <v>600</v>
      </c>
      <c r="AC725" s="21"/>
      <c r="AD725" s="22">
        <v>600</v>
      </c>
      <c r="AE725" s="23">
        <v>0.5</v>
      </c>
      <c r="AF725" s="89">
        <v>600</v>
      </c>
      <c r="AG725" s="10">
        <v>0</v>
      </c>
      <c r="AH725" s="10">
        <v>0</v>
      </c>
      <c r="AI725" s="10">
        <v>0</v>
      </c>
      <c r="AJ725" s="10">
        <v>0</v>
      </c>
      <c r="AK725" s="10">
        <v>0</v>
      </c>
      <c r="AL725" s="10">
        <v>0</v>
      </c>
      <c r="AM725" s="10">
        <v>600</v>
      </c>
      <c r="AN725" s="10">
        <v>0</v>
      </c>
      <c r="AO725" s="10">
        <v>0</v>
      </c>
      <c r="AP725" s="10">
        <v>0</v>
      </c>
      <c r="AQ725" s="10">
        <v>0</v>
      </c>
      <c r="AR725" s="10">
        <v>0</v>
      </c>
      <c r="AS725" s="10">
        <v>600</v>
      </c>
      <c r="AT725" s="13">
        <f t="shared" si="33"/>
        <v>1200</v>
      </c>
      <c r="AU725" s="13">
        <f t="shared" si="31"/>
        <v>0</v>
      </c>
      <c r="AV725" s="68" t="str">
        <f>+IF(Tabla1[[#This Row],[NO CERT]]=0,"NO","SI")</f>
        <v>NO</v>
      </c>
      <c r="AZ725" t="s">
        <v>155</v>
      </c>
      <c r="BA725" t="s">
        <v>578</v>
      </c>
    </row>
    <row r="726" spans="1:53" x14ac:dyDescent="0.25">
      <c r="A726" s="15" t="s">
        <v>527</v>
      </c>
      <c r="B726" s="15" t="s">
        <v>318</v>
      </c>
      <c r="C726" s="16" t="s">
        <v>13</v>
      </c>
      <c r="D726" s="17" t="s">
        <v>661</v>
      </c>
      <c r="E726" s="18" t="s">
        <v>322</v>
      </c>
      <c r="F726" s="17" t="s">
        <v>325</v>
      </c>
      <c r="G726" s="17" t="s">
        <v>326</v>
      </c>
      <c r="H726" s="17" t="s">
        <v>490</v>
      </c>
      <c r="I726" s="18" t="s">
        <v>444</v>
      </c>
      <c r="J726" s="18" t="s">
        <v>440</v>
      </c>
      <c r="K726" s="18" t="s">
        <v>556</v>
      </c>
      <c r="L726" s="17" t="s">
        <v>500</v>
      </c>
      <c r="M726" s="17" t="s">
        <v>641</v>
      </c>
      <c r="N726" s="19" t="s">
        <v>155</v>
      </c>
      <c r="O726" s="18" t="s">
        <v>500</v>
      </c>
      <c r="P726" s="18" t="s">
        <v>651</v>
      </c>
      <c r="Q726" s="18" t="s">
        <v>660</v>
      </c>
      <c r="R726" s="20" t="s">
        <v>658</v>
      </c>
      <c r="S726" s="11" t="s">
        <v>659</v>
      </c>
      <c r="T726" s="91">
        <v>0</v>
      </c>
      <c r="U726" s="87">
        <v>128741</v>
      </c>
      <c r="V726" s="9"/>
      <c r="W726" s="88">
        <v>128392</v>
      </c>
      <c r="X726" s="23">
        <v>0.99728913089070303</v>
      </c>
      <c r="Y726" s="89">
        <v>349</v>
      </c>
      <c r="Z726" s="21"/>
      <c r="AA726" s="89">
        <v>128392</v>
      </c>
      <c r="AB726" s="89">
        <v>96162.59</v>
      </c>
      <c r="AC726" s="21"/>
      <c r="AD726" s="22">
        <v>85478.25</v>
      </c>
      <c r="AE726" s="23">
        <v>0.66395515026293095</v>
      </c>
      <c r="AF726" s="89">
        <v>42913.75</v>
      </c>
      <c r="AG726" s="10">
        <v>10668.24</v>
      </c>
      <c r="AH726" s="10">
        <v>10728.38</v>
      </c>
      <c r="AI726" s="10">
        <v>10668</v>
      </c>
      <c r="AJ726" s="10">
        <v>10721.42</v>
      </c>
      <c r="AK726" s="10">
        <v>10652.86</v>
      </c>
      <c r="AL726" s="10">
        <v>10699.79</v>
      </c>
      <c r="AM726" s="10">
        <v>10674.75</v>
      </c>
      <c r="AN726" s="10">
        <v>10664.81</v>
      </c>
      <c r="AO726" s="10">
        <v>0</v>
      </c>
      <c r="AP726" s="10">
        <v>10728.38</v>
      </c>
      <c r="AQ726" s="10">
        <v>10728.38</v>
      </c>
      <c r="AR726" s="10">
        <v>10728.38</v>
      </c>
      <c r="AS726" s="10">
        <v>11077.609999999986</v>
      </c>
      <c r="AT726" s="13">
        <f t="shared" si="33"/>
        <v>128741</v>
      </c>
      <c r="AU726" s="13">
        <f t="shared" si="31"/>
        <v>0</v>
      </c>
      <c r="AV726" s="68" t="str">
        <f>+IF(Tabla1[[#This Row],[NO CERT]]=0,"NO","SI")</f>
        <v>SI</v>
      </c>
      <c r="AZ726" t="s">
        <v>155</v>
      </c>
      <c r="BA726" t="s">
        <v>658</v>
      </c>
    </row>
    <row r="727" spans="1:53" x14ac:dyDescent="0.25">
      <c r="A727" s="15" t="s">
        <v>527</v>
      </c>
      <c r="B727" s="15" t="s">
        <v>318</v>
      </c>
      <c r="C727" s="16" t="s">
        <v>13</v>
      </c>
      <c r="D727" s="17" t="s">
        <v>661</v>
      </c>
      <c r="E727" s="18" t="s">
        <v>322</v>
      </c>
      <c r="F727" s="17" t="s">
        <v>325</v>
      </c>
      <c r="G727" s="17" t="s">
        <v>326</v>
      </c>
      <c r="H727" s="17" t="s">
        <v>490</v>
      </c>
      <c r="I727" s="18" t="s">
        <v>444</v>
      </c>
      <c r="J727" s="18" t="s">
        <v>440</v>
      </c>
      <c r="K727" s="18" t="s">
        <v>556</v>
      </c>
      <c r="L727" s="17" t="s">
        <v>500</v>
      </c>
      <c r="M727" s="17" t="s">
        <v>641</v>
      </c>
      <c r="N727" s="19" t="s">
        <v>155</v>
      </c>
      <c r="O727" s="18" t="s">
        <v>500</v>
      </c>
      <c r="P727" s="18" t="s">
        <v>651</v>
      </c>
      <c r="Q727" s="18" t="s">
        <v>653</v>
      </c>
      <c r="R727" s="20" t="s">
        <v>577</v>
      </c>
      <c r="S727" s="11" t="s">
        <v>580</v>
      </c>
      <c r="T727" s="87">
        <v>127560</v>
      </c>
      <c r="U727" s="87">
        <v>0</v>
      </c>
      <c r="V727" s="9"/>
      <c r="W727" s="88">
        <v>0</v>
      </c>
      <c r="X727" s="23">
        <v>0</v>
      </c>
      <c r="Y727" s="22">
        <v>0</v>
      </c>
      <c r="Z727" s="21"/>
      <c r="AA727" s="22">
        <v>0</v>
      </c>
      <c r="AB727" s="22">
        <v>0</v>
      </c>
      <c r="AC727" s="21"/>
      <c r="AD727" s="22">
        <v>0</v>
      </c>
      <c r="AE727" s="23">
        <v>0</v>
      </c>
      <c r="AF727" s="22">
        <v>0</v>
      </c>
      <c r="AG727" s="10">
        <v>0</v>
      </c>
      <c r="AH727" s="10">
        <v>0</v>
      </c>
      <c r="AI727" s="10">
        <v>0</v>
      </c>
      <c r="AJ727" s="10">
        <v>0</v>
      </c>
      <c r="AK727" s="10">
        <v>0</v>
      </c>
      <c r="AL727" s="10">
        <v>0</v>
      </c>
      <c r="AM727" s="10">
        <v>0</v>
      </c>
      <c r="AN727" s="10">
        <v>0</v>
      </c>
      <c r="AO727" s="10">
        <v>0</v>
      </c>
      <c r="AP727" s="10">
        <v>0</v>
      </c>
      <c r="AQ727" s="10">
        <v>0</v>
      </c>
      <c r="AR727" s="10">
        <v>0</v>
      </c>
      <c r="AS727" s="10">
        <v>0</v>
      </c>
      <c r="AT727" s="13">
        <f t="shared" si="33"/>
        <v>0</v>
      </c>
      <c r="AU727" s="13">
        <f t="shared" si="31"/>
        <v>0</v>
      </c>
      <c r="AV727" s="68" t="str">
        <f>+IF(Tabla1[[#This Row],[NO CERT]]=0,"NO","SI")</f>
        <v>NO</v>
      </c>
      <c r="AZ727" t="s">
        <v>155</v>
      </c>
      <c r="BA727" t="s">
        <v>577</v>
      </c>
    </row>
    <row r="728" spans="1:53" x14ac:dyDescent="0.25">
      <c r="A728" s="15" t="s">
        <v>527</v>
      </c>
      <c r="B728" s="15" t="s">
        <v>318</v>
      </c>
      <c r="C728" s="16" t="s">
        <v>13</v>
      </c>
      <c r="D728" s="17" t="s">
        <v>661</v>
      </c>
      <c r="E728" s="18" t="s">
        <v>322</v>
      </c>
      <c r="F728" s="17" t="s">
        <v>325</v>
      </c>
      <c r="G728" s="17" t="s">
        <v>326</v>
      </c>
      <c r="H728" s="17" t="s">
        <v>490</v>
      </c>
      <c r="I728" s="18" t="s">
        <v>444</v>
      </c>
      <c r="J728" s="18" t="s">
        <v>440</v>
      </c>
      <c r="K728" s="18" t="s">
        <v>556</v>
      </c>
      <c r="L728" s="17" t="s">
        <v>500</v>
      </c>
      <c r="M728" s="17" t="s">
        <v>641</v>
      </c>
      <c r="N728" s="19" t="s">
        <v>155</v>
      </c>
      <c r="O728" s="18" t="s">
        <v>500</v>
      </c>
      <c r="P728" s="18" t="s">
        <v>651</v>
      </c>
      <c r="Q728" s="18" t="s">
        <v>654</v>
      </c>
      <c r="R728" s="20" t="s">
        <v>579</v>
      </c>
      <c r="S728" s="11" t="s">
        <v>582</v>
      </c>
      <c r="T728" s="91">
        <v>5160</v>
      </c>
      <c r="U728" s="87">
        <v>5160</v>
      </c>
      <c r="V728" s="9"/>
      <c r="W728" s="88">
        <v>5006</v>
      </c>
      <c r="X728" s="23">
        <v>0.97015503875968989</v>
      </c>
      <c r="Y728" s="89">
        <v>154</v>
      </c>
      <c r="Z728" s="21"/>
      <c r="AA728" s="89">
        <v>5006</v>
      </c>
      <c r="AB728" s="89">
        <v>3754.4399999999996</v>
      </c>
      <c r="AC728" s="21"/>
      <c r="AD728" s="22">
        <v>3337.2799999999997</v>
      </c>
      <c r="AE728" s="23">
        <v>0.64675968992248056</v>
      </c>
      <c r="AF728" s="89">
        <v>1668.7200000000003</v>
      </c>
      <c r="AG728" s="10">
        <v>417.16</v>
      </c>
      <c r="AH728" s="10">
        <v>417.16</v>
      </c>
      <c r="AI728" s="10">
        <v>417.16</v>
      </c>
      <c r="AJ728" s="10">
        <v>417.16</v>
      </c>
      <c r="AK728" s="10">
        <v>417.16</v>
      </c>
      <c r="AL728" s="10">
        <v>417.16</v>
      </c>
      <c r="AM728" s="10">
        <v>417.16</v>
      </c>
      <c r="AN728" s="10">
        <v>417.16</v>
      </c>
      <c r="AO728" s="10">
        <v>0</v>
      </c>
      <c r="AP728" s="10">
        <v>418</v>
      </c>
      <c r="AQ728" s="10">
        <v>418</v>
      </c>
      <c r="AR728" s="10">
        <v>418</v>
      </c>
      <c r="AS728" s="10">
        <v>568.72000000000025</v>
      </c>
      <c r="AT728" s="13">
        <f t="shared" si="33"/>
        <v>5160</v>
      </c>
      <c r="AU728" s="13">
        <f t="shared" si="31"/>
        <v>0</v>
      </c>
      <c r="AV728" s="68" t="str">
        <f>+IF(Tabla1[[#This Row],[NO CERT]]=0,"NO","SI")</f>
        <v>SI</v>
      </c>
      <c r="AZ728" t="s">
        <v>155</v>
      </c>
      <c r="BA728" t="s">
        <v>579</v>
      </c>
    </row>
    <row r="729" spans="1:53" x14ac:dyDescent="0.25">
      <c r="A729" s="15" t="s">
        <v>527</v>
      </c>
      <c r="B729" s="15" t="s">
        <v>318</v>
      </c>
      <c r="C729" s="16" t="s">
        <v>13</v>
      </c>
      <c r="D729" s="17" t="s">
        <v>661</v>
      </c>
      <c r="E729" s="18" t="s">
        <v>322</v>
      </c>
      <c r="F729" s="17" t="s">
        <v>325</v>
      </c>
      <c r="G729" s="17" t="s">
        <v>326</v>
      </c>
      <c r="H729" s="17" t="s">
        <v>490</v>
      </c>
      <c r="I729" s="18" t="s">
        <v>450</v>
      </c>
      <c r="J729" s="18" t="s">
        <v>445</v>
      </c>
      <c r="K729" s="18" t="s">
        <v>556</v>
      </c>
      <c r="L729" s="17" t="s">
        <v>500</v>
      </c>
      <c r="M729" s="17" t="s">
        <v>641</v>
      </c>
      <c r="N729" s="19" t="s">
        <v>155</v>
      </c>
      <c r="O729" s="18" t="s">
        <v>500</v>
      </c>
      <c r="P729" s="18" t="s">
        <v>485</v>
      </c>
      <c r="Q729" s="18" t="s">
        <v>655</v>
      </c>
      <c r="R729" s="20" t="s">
        <v>41</v>
      </c>
      <c r="S729" s="11" t="s">
        <v>657</v>
      </c>
      <c r="T729" s="87">
        <v>0</v>
      </c>
      <c r="U729" s="87">
        <v>28600</v>
      </c>
      <c r="V729" s="9"/>
      <c r="W729" s="88">
        <v>28600</v>
      </c>
      <c r="X729" s="23">
        <v>1</v>
      </c>
      <c r="Y729" s="22">
        <v>0</v>
      </c>
      <c r="Z729" s="21"/>
      <c r="AA729" s="22">
        <v>28600</v>
      </c>
      <c r="AB729" s="22">
        <v>28600</v>
      </c>
      <c r="AC729" s="21"/>
      <c r="AD729" s="22">
        <v>28600</v>
      </c>
      <c r="AE729" s="23">
        <v>1</v>
      </c>
      <c r="AF729" s="22">
        <v>0</v>
      </c>
      <c r="AG729" s="10">
        <v>0</v>
      </c>
      <c r="AH729" s="10">
        <v>0</v>
      </c>
      <c r="AI729" s="10">
        <v>4000</v>
      </c>
      <c r="AJ729" s="10">
        <v>4600</v>
      </c>
      <c r="AK729" s="10">
        <v>0</v>
      </c>
      <c r="AL729" s="10">
        <v>5000</v>
      </c>
      <c r="AM729" s="10">
        <v>5000</v>
      </c>
      <c r="AN729" s="10">
        <v>10000</v>
      </c>
      <c r="AO729" s="10">
        <v>0</v>
      </c>
      <c r="AP729" s="10">
        <v>0</v>
      </c>
      <c r="AQ729" s="10">
        <v>0</v>
      </c>
      <c r="AR729" s="10">
        <v>0</v>
      </c>
      <c r="AS729" s="10">
        <v>0</v>
      </c>
      <c r="AT729" s="13">
        <f t="shared" si="33"/>
        <v>28600</v>
      </c>
      <c r="AU729" s="13">
        <f t="shared" si="31"/>
        <v>0</v>
      </c>
      <c r="AV729" s="68" t="str">
        <f>+IF(Tabla1[[#This Row],[NO CERT]]=0,"NO","SI")</f>
        <v>NO</v>
      </c>
      <c r="AZ729" t="s">
        <v>155</v>
      </c>
      <c r="BA729" t="s">
        <v>41</v>
      </c>
    </row>
    <row r="730" spans="1:53" x14ac:dyDescent="0.25">
      <c r="A730" s="15" t="s">
        <v>527</v>
      </c>
      <c r="B730" s="15" t="s">
        <v>318</v>
      </c>
      <c r="C730" s="16" t="s">
        <v>13</v>
      </c>
      <c r="D730" s="17" t="s">
        <v>661</v>
      </c>
      <c r="E730" s="18" t="s">
        <v>322</v>
      </c>
      <c r="F730" s="17" t="s">
        <v>325</v>
      </c>
      <c r="G730" s="17" t="s">
        <v>326</v>
      </c>
      <c r="H730" s="17" t="s">
        <v>490</v>
      </c>
      <c r="I730" s="18" t="s">
        <v>444</v>
      </c>
      <c r="J730" s="18" t="s">
        <v>440</v>
      </c>
      <c r="K730" s="18" t="s">
        <v>556</v>
      </c>
      <c r="L730" s="17" t="s">
        <v>519</v>
      </c>
      <c r="M730" s="17" t="s">
        <v>630</v>
      </c>
      <c r="N730" s="19" t="s">
        <v>156</v>
      </c>
      <c r="O730" s="18" t="s">
        <v>519</v>
      </c>
      <c r="P730" s="18" t="s">
        <v>651</v>
      </c>
      <c r="Q730" s="18" t="s">
        <v>652</v>
      </c>
      <c r="R730" s="20" t="s">
        <v>578</v>
      </c>
      <c r="S730" s="11" t="s">
        <v>581</v>
      </c>
      <c r="T730" s="87">
        <v>600</v>
      </c>
      <c r="U730" s="87">
        <v>600</v>
      </c>
      <c r="V730" s="9"/>
      <c r="W730" s="88">
        <v>600</v>
      </c>
      <c r="X730" s="23">
        <v>1</v>
      </c>
      <c r="Y730" s="22">
        <v>0</v>
      </c>
      <c r="Z730" s="21"/>
      <c r="AA730" s="22">
        <v>600</v>
      </c>
      <c r="AB730" s="22">
        <v>300</v>
      </c>
      <c r="AC730" s="21"/>
      <c r="AD730" s="22">
        <v>300</v>
      </c>
      <c r="AE730" s="23">
        <v>0.5</v>
      </c>
      <c r="AF730" s="22">
        <v>300</v>
      </c>
      <c r="AG730" s="10">
        <v>0</v>
      </c>
      <c r="AH730" s="10">
        <v>0</v>
      </c>
      <c r="AI730" s="10">
        <v>0</v>
      </c>
      <c r="AJ730" s="10">
        <v>0</v>
      </c>
      <c r="AK730" s="10">
        <v>0</v>
      </c>
      <c r="AL730" s="10">
        <v>0</v>
      </c>
      <c r="AM730" s="10">
        <v>300</v>
      </c>
      <c r="AN730" s="10">
        <v>0</v>
      </c>
      <c r="AO730" s="10">
        <v>0</v>
      </c>
      <c r="AP730" s="10">
        <v>0</v>
      </c>
      <c r="AQ730" s="10">
        <v>0</v>
      </c>
      <c r="AR730" s="10">
        <v>0</v>
      </c>
      <c r="AS730" s="10">
        <v>300</v>
      </c>
      <c r="AT730" s="13">
        <f t="shared" si="33"/>
        <v>600</v>
      </c>
      <c r="AU730" s="13">
        <f t="shared" si="31"/>
        <v>0</v>
      </c>
      <c r="AV730" s="68" t="str">
        <f>+IF(Tabla1[[#This Row],[NO CERT]]=0,"NO","SI")</f>
        <v>NO</v>
      </c>
      <c r="AZ730" t="s">
        <v>156</v>
      </c>
      <c r="BA730" t="s">
        <v>578</v>
      </c>
    </row>
    <row r="731" spans="1:53" x14ac:dyDescent="0.25">
      <c r="A731" s="15" t="s">
        <v>527</v>
      </c>
      <c r="B731" s="15" t="s">
        <v>318</v>
      </c>
      <c r="C731" s="16" t="s">
        <v>13</v>
      </c>
      <c r="D731" s="17" t="s">
        <v>661</v>
      </c>
      <c r="E731" s="18" t="s">
        <v>322</v>
      </c>
      <c r="F731" s="17" t="s">
        <v>325</v>
      </c>
      <c r="G731" s="17" t="s">
        <v>326</v>
      </c>
      <c r="H731" s="17" t="s">
        <v>490</v>
      </c>
      <c r="I731" s="18" t="s">
        <v>444</v>
      </c>
      <c r="J731" s="18" t="s">
        <v>440</v>
      </c>
      <c r="K731" s="18" t="s">
        <v>556</v>
      </c>
      <c r="L731" s="17" t="s">
        <v>519</v>
      </c>
      <c r="M731" s="17" t="s">
        <v>630</v>
      </c>
      <c r="N731" s="19" t="s">
        <v>156</v>
      </c>
      <c r="O731" s="18" t="s">
        <v>519</v>
      </c>
      <c r="P731" s="18" t="s">
        <v>651</v>
      </c>
      <c r="Q731" s="18" t="s">
        <v>660</v>
      </c>
      <c r="R731" s="20" t="s">
        <v>658</v>
      </c>
      <c r="S731" s="11" t="s">
        <v>659</v>
      </c>
      <c r="T731" s="91">
        <v>0</v>
      </c>
      <c r="U731" s="87">
        <v>67371</v>
      </c>
      <c r="V731" s="9"/>
      <c r="W731" s="88">
        <v>67294</v>
      </c>
      <c r="X731" s="23">
        <v>0.99885707500259757</v>
      </c>
      <c r="Y731" s="89">
        <v>77</v>
      </c>
      <c r="Z731" s="21"/>
      <c r="AA731" s="89">
        <v>67294</v>
      </c>
      <c r="AB731" s="89">
        <v>50451.3</v>
      </c>
      <c r="AC731" s="21"/>
      <c r="AD731" s="22">
        <v>44837.11</v>
      </c>
      <c r="AE731" s="23">
        <v>0.66552537441926052</v>
      </c>
      <c r="AF731" s="89">
        <v>22456.89</v>
      </c>
      <c r="AG731" s="10">
        <v>5614.19</v>
      </c>
      <c r="AH731" s="10">
        <v>5588.07</v>
      </c>
      <c r="AI731" s="10">
        <v>5614.19</v>
      </c>
      <c r="AJ731" s="10">
        <v>5591.19</v>
      </c>
      <c r="AK731" s="10">
        <v>5613.8</v>
      </c>
      <c r="AL731" s="10">
        <v>5614.19</v>
      </c>
      <c r="AM731" s="10">
        <v>5610.29</v>
      </c>
      <c r="AN731" s="10">
        <v>5591.19</v>
      </c>
      <c r="AO731" s="10">
        <v>0</v>
      </c>
      <c r="AP731" s="10">
        <v>5614.19</v>
      </c>
      <c r="AQ731" s="10">
        <v>5614.19</v>
      </c>
      <c r="AR731" s="10">
        <v>5614.19</v>
      </c>
      <c r="AS731" s="10">
        <v>5691.3199999999924</v>
      </c>
      <c r="AT731" s="13">
        <f t="shared" si="33"/>
        <v>67371</v>
      </c>
      <c r="AU731" s="13">
        <f t="shared" si="31"/>
        <v>0</v>
      </c>
      <c r="AV731" s="68" t="str">
        <f>+IF(Tabla1[[#This Row],[NO CERT]]=0,"NO","SI")</f>
        <v>SI</v>
      </c>
      <c r="AZ731" t="s">
        <v>156</v>
      </c>
      <c r="BA731" t="s">
        <v>658</v>
      </c>
    </row>
    <row r="732" spans="1:53" x14ac:dyDescent="0.25">
      <c r="A732" s="15" t="s">
        <v>527</v>
      </c>
      <c r="B732" s="15" t="s">
        <v>318</v>
      </c>
      <c r="C732" s="16" t="s">
        <v>13</v>
      </c>
      <c r="D732" s="17" t="s">
        <v>661</v>
      </c>
      <c r="E732" s="18" t="s">
        <v>322</v>
      </c>
      <c r="F732" s="17" t="s">
        <v>325</v>
      </c>
      <c r="G732" s="17" t="s">
        <v>326</v>
      </c>
      <c r="H732" s="17" t="s">
        <v>490</v>
      </c>
      <c r="I732" s="18" t="s">
        <v>444</v>
      </c>
      <c r="J732" s="18" t="s">
        <v>440</v>
      </c>
      <c r="K732" s="18" t="s">
        <v>556</v>
      </c>
      <c r="L732" s="17" t="s">
        <v>519</v>
      </c>
      <c r="M732" s="17" t="s">
        <v>630</v>
      </c>
      <c r="N732" s="19" t="s">
        <v>156</v>
      </c>
      <c r="O732" s="18" t="s">
        <v>519</v>
      </c>
      <c r="P732" s="18" t="s">
        <v>651</v>
      </c>
      <c r="Q732" s="18" t="s">
        <v>653</v>
      </c>
      <c r="R732" s="20" t="s">
        <v>577</v>
      </c>
      <c r="S732" s="11" t="s">
        <v>580</v>
      </c>
      <c r="T732" s="91">
        <v>66780</v>
      </c>
      <c r="U732" s="87">
        <v>0</v>
      </c>
      <c r="V732" s="9"/>
      <c r="W732" s="88">
        <v>0</v>
      </c>
      <c r="X732" s="23">
        <v>0</v>
      </c>
      <c r="Y732" s="89">
        <v>0</v>
      </c>
      <c r="Z732" s="21"/>
      <c r="AA732" s="89">
        <v>0</v>
      </c>
      <c r="AB732" s="89">
        <v>0</v>
      </c>
      <c r="AC732" s="21"/>
      <c r="AD732" s="22">
        <v>0</v>
      </c>
      <c r="AE732" s="23">
        <v>0</v>
      </c>
      <c r="AF732" s="89">
        <v>0</v>
      </c>
      <c r="AG732" s="10">
        <v>0</v>
      </c>
      <c r="AH732" s="10">
        <v>0</v>
      </c>
      <c r="AI732" s="10">
        <v>0</v>
      </c>
      <c r="AJ732" s="10">
        <v>0</v>
      </c>
      <c r="AK732" s="10">
        <v>0</v>
      </c>
      <c r="AL732" s="10">
        <v>0</v>
      </c>
      <c r="AM732" s="10">
        <v>0</v>
      </c>
      <c r="AN732" s="10">
        <v>0</v>
      </c>
      <c r="AO732" s="10">
        <v>0</v>
      </c>
      <c r="AP732" s="10">
        <v>0</v>
      </c>
      <c r="AQ732" s="10">
        <v>0</v>
      </c>
      <c r="AR732" s="10">
        <v>0</v>
      </c>
      <c r="AS732" s="10">
        <v>0</v>
      </c>
      <c r="AT732" s="13">
        <f t="shared" si="33"/>
        <v>0</v>
      </c>
      <c r="AU732" s="13">
        <f t="shared" si="31"/>
        <v>0</v>
      </c>
      <c r="AV732" s="68" t="str">
        <f>+IF(Tabla1[[#This Row],[NO CERT]]=0,"NO","SI")</f>
        <v>NO</v>
      </c>
      <c r="AZ732" t="s">
        <v>156</v>
      </c>
      <c r="BA732" t="s">
        <v>577</v>
      </c>
    </row>
    <row r="733" spans="1:53" x14ac:dyDescent="0.25">
      <c r="A733" s="15" t="s">
        <v>527</v>
      </c>
      <c r="B733" s="15" t="s">
        <v>318</v>
      </c>
      <c r="C733" s="16" t="s">
        <v>13</v>
      </c>
      <c r="D733" s="17" t="s">
        <v>661</v>
      </c>
      <c r="E733" s="18" t="s">
        <v>322</v>
      </c>
      <c r="F733" s="17" t="s">
        <v>325</v>
      </c>
      <c r="G733" s="17" t="s">
        <v>326</v>
      </c>
      <c r="H733" s="17" t="s">
        <v>490</v>
      </c>
      <c r="I733" s="18" t="s">
        <v>444</v>
      </c>
      <c r="J733" s="18" t="s">
        <v>440</v>
      </c>
      <c r="K733" s="18" t="s">
        <v>556</v>
      </c>
      <c r="L733" s="17" t="s">
        <v>519</v>
      </c>
      <c r="M733" s="17" t="s">
        <v>630</v>
      </c>
      <c r="N733" s="19" t="s">
        <v>156</v>
      </c>
      <c r="O733" s="18" t="s">
        <v>519</v>
      </c>
      <c r="P733" s="18" t="s">
        <v>651</v>
      </c>
      <c r="Q733" s="18" t="s">
        <v>654</v>
      </c>
      <c r="R733" s="20" t="s">
        <v>579</v>
      </c>
      <c r="S733" s="11" t="s">
        <v>582</v>
      </c>
      <c r="T733" s="91">
        <v>2580</v>
      </c>
      <c r="U733" s="87">
        <v>2580</v>
      </c>
      <c r="V733" s="9"/>
      <c r="W733" s="88">
        <v>2503</v>
      </c>
      <c r="X733" s="23">
        <v>0.97015503875968989</v>
      </c>
      <c r="Y733" s="89">
        <v>77</v>
      </c>
      <c r="Z733" s="21"/>
      <c r="AA733" s="89">
        <v>2503</v>
      </c>
      <c r="AB733" s="89">
        <v>1877.2199999999998</v>
      </c>
      <c r="AC733" s="21"/>
      <c r="AD733" s="22">
        <v>1668.6399999999999</v>
      </c>
      <c r="AE733" s="23">
        <v>0.64675968992248056</v>
      </c>
      <c r="AF733" s="89">
        <v>834.36000000000013</v>
      </c>
      <c r="AG733" s="10">
        <v>208.58</v>
      </c>
      <c r="AH733" s="10">
        <v>208.58</v>
      </c>
      <c r="AI733" s="10">
        <v>208.58</v>
      </c>
      <c r="AJ733" s="10">
        <v>208.58</v>
      </c>
      <c r="AK733" s="10">
        <v>208.58</v>
      </c>
      <c r="AL733" s="10">
        <v>208.58</v>
      </c>
      <c r="AM733" s="10">
        <v>208.58</v>
      </c>
      <c r="AN733" s="10">
        <v>208.58</v>
      </c>
      <c r="AO733" s="10">
        <v>0</v>
      </c>
      <c r="AP733" s="10">
        <v>209</v>
      </c>
      <c r="AQ733" s="10">
        <v>209</v>
      </c>
      <c r="AR733" s="10">
        <v>209</v>
      </c>
      <c r="AS733" s="10">
        <v>284.36000000000013</v>
      </c>
      <c r="AT733" s="13">
        <f t="shared" si="33"/>
        <v>2580</v>
      </c>
      <c r="AU733" s="13">
        <f t="shared" si="31"/>
        <v>0</v>
      </c>
      <c r="AV733" s="68" t="str">
        <f>+IF(Tabla1[[#This Row],[NO CERT]]=0,"NO","SI")</f>
        <v>SI</v>
      </c>
      <c r="AZ733" t="s">
        <v>156</v>
      </c>
      <c r="BA733" t="s">
        <v>579</v>
      </c>
    </row>
    <row r="734" spans="1:53" x14ac:dyDescent="0.25">
      <c r="A734" s="15" t="s">
        <v>527</v>
      </c>
      <c r="B734" s="15" t="s">
        <v>318</v>
      </c>
      <c r="C734" s="16" t="s">
        <v>13</v>
      </c>
      <c r="D734" s="17" t="s">
        <v>661</v>
      </c>
      <c r="E734" s="18" t="s">
        <v>322</v>
      </c>
      <c r="F734" s="17" t="s">
        <v>325</v>
      </c>
      <c r="G734" s="17" t="s">
        <v>326</v>
      </c>
      <c r="H734" s="17" t="s">
        <v>490</v>
      </c>
      <c r="I734" s="18" t="s">
        <v>450</v>
      </c>
      <c r="J734" s="18" t="s">
        <v>445</v>
      </c>
      <c r="K734" s="18" t="s">
        <v>556</v>
      </c>
      <c r="L734" s="17" t="s">
        <v>519</v>
      </c>
      <c r="M734" s="17" t="s">
        <v>630</v>
      </c>
      <c r="N734" s="19" t="s">
        <v>156</v>
      </c>
      <c r="O734" s="18" t="s">
        <v>519</v>
      </c>
      <c r="P734" s="18" t="s">
        <v>485</v>
      </c>
      <c r="Q734" s="18" t="s">
        <v>655</v>
      </c>
      <c r="R734" s="20" t="s">
        <v>41</v>
      </c>
      <c r="S734" s="11" t="s">
        <v>657</v>
      </c>
      <c r="T734" s="87">
        <v>0</v>
      </c>
      <c r="U734" s="87">
        <v>485500</v>
      </c>
      <c r="V734" s="9"/>
      <c r="W734" s="88">
        <v>428300</v>
      </c>
      <c r="X734" s="23">
        <v>0.882183316168898</v>
      </c>
      <c r="Y734" s="22">
        <v>57200</v>
      </c>
      <c r="Z734" s="21"/>
      <c r="AA734" s="22">
        <v>428300</v>
      </c>
      <c r="AB734" s="22">
        <v>428300</v>
      </c>
      <c r="AC734" s="21"/>
      <c r="AD734" s="22">
        <v>318785</v>
      </c>
      <c r="AE734" s="23">
        <v>0.65661174047373838</v>
      </c>
      <c r="AF734" s="22">
        <v>109515</v>
      </c>
      <c r="AG734" s="10">
        <v>0</v>
      </c>
      <c r="AH734" s="10">
        <v>0</v>
      </c>
      <c r="AI734" s="10">
        <v>6016</v>
      </c>
      <c r="AJ734" s="10">
        <v>2900</v>
      </c>
      <c r="AK734" s="10">
        <v>36038</v>
      </c>
      <c r="AL734" s="10">
        <v>57840</v>
      </c>
      <c r="AM734" s="10">
        <v>108462</v>
      </c>
      <c r="AN734" s="10">
        <v>81133</v>
      </c>
      <c r="AO734" s="10">
        <v>26396</v>
      </c>
      <c r="AP734" s="10">
        <v>0</v>
      </c>
      <c r="AQ734" s="10">
        <v>3588</v>
      </c>
      <c r="AR734" s="10">
        <v>4992</v>
      </c>
      <c r="AS734" s="10">
        <v>158135</v>
      </c>
      <c r="AT734" s="13">
        <f t="shared" si="33"/>
        <v>485500</v>
      </c>
      <c r="AU734" s="13">
        <f t="shared" si="31"/>
        <v>0</v>
      </c>
      <c r="AV734" s="68" t="str">
        <f>+IF(Tabla1[[#This Row],[NO CERT]]=0,"NO","SI")</f>
        <v>SI</v>
      </c>
      <c r="AZ734" t="s">
        <v>156</v>
      </c>
      <c r="BA734" t="s">
        <v>41</v>
      </c>
    </row>
    <row r="735" spans="1:53" x14ac:dyDescent="0.25">
      <c r="A735" s="15" t="s">
        <v>527</v>
      </c>
      <c r="B735" s="15" t="s">
        <v>318</v>
      </c>
      <c r="C735" s="16" t="s">
        <v>13</v>
      </c>
      <c r="D735" s="17" t="s">
        <v>661</v>
      </c>
      <c r="E735" s="18" t="s">
        <v>322</v>
      </c>
      <c r="F735" s="17" t="s">
        <v>325</v>
      </c>
      <c r="G735" s="17" t="s">
        <v>326</v>
      </c>
      <c r="H735" s="17" t="s">
        <v>488</v>
      </c>
      <c r="I735" s="18" t="s">
        <v>444</v>
      </c>
      <c r="J735" s="18" t="s">
        <v>440</v>
      </c>
      <c r="K735" s="18" t="s">
        <v>556</v>
      </c>
      <c r="L735" s="17" t="s">
        <v>501</v>
      </c>
      <c r="M735" s="17" t="s">
        <v>644</v>
      </c>
      <c r="N735" s="19" t="s">
        <v>157</v>
      </c>
      <c r="O735" s="18" t="s">
        <v>501</v>
      </c>
      <c r="P735" s="18" t="s">
        <v>651</v>
      </c>
      <c r="Q735" s="18" t="s">
        <v>652</v>
      </c>
      <c r="R735" s="20" t="s">
        <v>578</v>
      </c>
      <c r="S735" s="11" t="s">
        <v>581</v>
      </c>
      <c r="T735" s="87">
        <v>600</v>
      </c>
      <c r="U735" s="87">
        <v>600</v>
      </c>
      <c r="V735" s="9"/>
      <c r="W735" s="88">
        <v>600</v>
      </c>
      <c r="X735" s="23">
        <v>1</v>
      </c>
      <c r="Y735" s="22">
        <v>0</v>
      </c>
      <c r="Z735" s="21"/>
      <c r="AA735" s="22">
        <v>600</v>
      </c>
      <c r="AB735" s="22">
        <v>300</v>
      </c>
      <c r="AC735" s="21"/>
      <c r="AD735" s="22">
        <v>300</v>
      </c>
      <c r="AE735" s="23">
        <v>0.5</v>
      </c>
      <c r="AF735" s="22">
        <v>300</v>
      </c>
      <c r="AG735" s="10">
        <v>0</v>
      </c>
      <c r="AH735" s="10">
        <v>0</v>
      </c>
      <c r="AI735" s="10">
        <v>0</v>
      </c>
      <c r="AJ735" s="10">
        <v>0</v>
      </c>
      <c r="AK735" s="10">
        <v>0</v>
      </c>
      <c r="AL735" s="10">
        <v>0</v>
      </c>
      <c r="AM735" s="10">
        <v>300</v>
      </c>
      <c r="AN735" s="10">
        <v>0</v>
      </c>
      <c r="AO735" s="10">
        <v>0</v>
      </c>
      <c r="AP735" s="10">
        <v>0</v>
      </c>
      <c r="AQ735" s="10">
        <v>0</v>
      </c>
      <c r="AR735" s="10">
        <v>0</v>
      </c>
      <c r="AS735" s="10">
        <v>300</v>
      </c>
      <c r="AT735" s="13">
        <f t="shared" si="33"/>
        <v>600</v>
      </c>
      <c r="AU735" s="13">
        <f t="shared" si="31"/>
        <v>0</v>
      </c>
      <c r="AV735" s="68" t="str">
        <f>+IF(Tabla1[[#This Row],[NO CERT]]=0,"NO","SI")</f>
        <v>NO</v>
      </c>
      <c r="AZ735" t="s">
        <v>157</v>
      </c>
      <c r="BA735" t="s">
        <v>578</v>
      </c>
    </row>
    <row r="736" spans="1:53" x14ac:dyDescent="0.25">
      <c r="A736" s="15" t="s">
        <v>527</v>
      </c>
      <c r="B736" s="15" t="s">
        <v>318</v>
      </c>
      <c r="C736" s="16" t="s">
        <v>13</v>
      </c>
      <c r="D736" s="17" t="s">
        <v>661</v>
      </c>
      <c r="E736" s="18" t="s">
        <v>322</v>
      </c>
      <c r="F736" s="17" t="s">
        <v>325</v>
      </c>
      <c r="G736" s="17" t="s">
        <v>326</v>
      </c>
      <c r="H736" s="17" t="s">
        <v>488</v>
      </c>
      <c r="I736" s="18" t="s">
        <v>444</v>
      </c>
      <c r="J736" s="18" t="s">
        <v>440</v>
      </c>
      <c r="K736" s="18" t="s">
        <v>556</v>
      </c>
      <c r="L736" s="17" t="s">
        <v>501</v>
      </c>
      <c r="M736" s="17" t="s">
        <v>644</v>
      </c>
      <c r="N736" s="19" t="s">
        <v>157</v>
      </c>
      <c r="O736" s="18" t="s">
        <v>501</v>
      </c>
      <c r="P736" s="18" t="s">
        <v>651</v>
      </c>
      <c r="Q736" s="18" t="s">
        <v>660</v>
      </c>
      <c r="R736" s="20" t="s">
        <v>658</v>
      </c>
      <c r="S736" s="11" t="s">
        <v>659</v>
      </c>
      <c r="T736" s="91">
        <v>0</v>
      </c>
      <c r="U736" s="87">
        <v>67371</v>
      </c>
      <c r="V736" s="9"/>
      <c r="W736" s="88">
        <v>67366</v>
      </c>
      <c r="X736" s="23">
        <v>0.9999257840910778</v>
      </c>
      <c r="Y736" s="89">
        <v>5</v>
      </c>
      <c r="Z736" s="21"/>
      <c r="AA736" s="89">
        <v>67366</v>
      </c>
      <c r="AB736" s="89">
        <v>50522.64</v>
      </c>
      <c r="AC736" s="21"/>
      <c r="AD736" s="22">
        <v>44908.45</v>
      </c>
      <c r="AE736" s="23">
        <v>0.66658428700776295</v>
      </c>
      <c r="AF736" s="89">
        <v>22457.550000000003</v>
      </c>
      <c r="AG736" s="10">
        <v>5614.19</v>
      </c>
      <c r="AH736" s="10">
        <v>5614.19</v>
      </c>
      <c r="AI736" s="10">
        <v>5614.19</v>
      </c>
      <c r="AJ736" s="10">
        <v>5614.19</v>
      </c>
      <c r="AK736" s="10">
        <v>5614.19</v>
      </c>
      <c r="AL736" s="10">
        <v>5612.24</v>
      </c>
      <c r="AM736" s="10">
        <v>5611.07</v>
      </c>
      <c r="AN736" s="10">
        <v>5614.19</v>
      </c>
      <c r="AO736" s="10">
        <v>0</v>
      </c>
      <c r="AP736" s="10">
        <v>5614.19</v>
      </c>
      <c r="AQ736" s="10">
        <v>5614.19</v>
      </c>
      <c r="AR736" s="10">
        <v>5614.19</v>
      </c>
      <c r="AS736" s="10">
        <v>5619.9799999999959</v>
      </c>
      <c r="AT736" s="13">
        <f t="shared" si="33"/>
        <v>67371</v>
      </c>
      <c r="AU736" s="13">
        <f t="shared" si="31"/>
        <v>0</v>
      </c>
      <c r="AV736" s="68" t="str">
        <f>+IF(Tabla1[[#This Row],[NO CERT]]=0,"NO","SI")</f>
        <v>SI</v>
      </c>
      <c r="AZ736" t="s">
        <v>157</v>
      </c>
      <c r="BA736" t="s">
        <v>658</v>
      </c>
    </row>
    <row r="737" spans="1:53" x14ac:dyDescent="0.25">
      <c r="A737" s="15" t="s">
        <v>527</v>
      </c>
      <c r="B737" s="15" t="s">
        <v>318</v>
      </c>
      <c r="C737" s="16" t="s">
        <v>13</v>
      </c>
      <c r="D737" s="17" t="s">
        <v>661</v>
      </c>
      <c r="E737" s="18" t="s">
        <v>322</v>
      </c>
      <c r="F737" s="17" t="s">
        <v>325</v>
      </c>
      <c r="G737" s="17" t="s">
        <v>326</v>
      </c>
      <c r="H737" s="17" t="s">
        <v>488</v>
      </c>
      <c r="I737" s="18" t="s">
        <v>444</v>
      </c>
      <c r="J737" s="18" t="s">
        <v>440</v>
      </c>
      <c r="K737" s="18" t="s">
        <v>556</v>
      </c>
      <c r="L737" s="17" t="s">
        <v>501</v>
      </c>
      <c r="M737" s="17" t="s">
        <v>644</v>
      </c>
      <c r="N737" s="19" t="s">
        <v>157</v>
      </c>
      <c r="O737" s="18" t="s">
        <v>501</v>
      </c>
      <c r="P737" s="18" t="s">
        <v>651</v>
      </c>
      <c r="Q737" s="18" t="s">
        <v>653</v>
      </c>
      <c r="R737" s="20" t="s">
        <v>577</v>
      </c>
      <c r="S737" s="11" t="s">
        <v>580</v>
      </c>
      <c r="T737" s="87">
        <v>66780</v>
      </c>
      <c r="U737" s="87">
        <v>0</v>
      </c>
      <c r="V737" s="9"/>
      <c r="W737" s="88">
        <v>0</v>
      </c>
      <c r="X737" s="23">
        <v>0</v>
      </c>
      <c r="Y737" s="22">
        <v>0</v>
      </c>
      <c r="Z737" s="21"/>
      <c r="AA737" s="22">
        <v>0</v>
      </c>
      <c r="AB737" s="22">
        <v>0</v>
      </c>
      <c r="AC737" s="21"/>
      <c r="AD737" s="22">
        <v>0</v>
      </c>
      <c r="AE737" s="23">
        <v>0</v>
      </c>
      <c r="AF737" s="22">
        <v>0</v>
      </c>
      <c r="AG737" s="10">
        <v>0</v>
      </c>
      <c r="AH737" s="10">
        <v>0</v>
      </c>
      <c r="AI737" s="10">
        <v>0</v>
      </c>
      <c r="AJ737" s="10">
        <v>0</v>
      </c>
      <c r="AK737" s="10">
        <v>0</v>
      </c>
      <c r="AL737" s="10">
        <v>0</v>
      </c>
      <c r="AM737" s="10">
        <v>0</v>
      </c>
      <c r="AN737" s="10">
        <v>0</v>
      </c>
      <c r="AO737" s="10">
        <v>0</v>
      </c>
      <c r="AP737" s="10">
        <v>0</v>
      </c>
      <c r="AQ737" s="10">
        <v>0</v>
      </c>
      <c r="AR737" s="10">
        <v>0</v>
      </c>
      <c r="AS737" s="10">
        <v>0</v>
      </c>
      <c r="AT737" s="13">
        <f t="shared" si="33"/>
        <v>0</v>
      </c>
      <c r="AU737" s="13">
        <f t="shared" si="31"/>
        <v>0</v>
      </c>
      <c r="AV737" s="68" t="str">
        <f>+IF(Tabla1[[#This Row],[NO CERT]]=0,"NO","SI")</f>
        <v>NO</v>
      </c>
      <c r="AZ737" t="s">
        <v>157</v>
      </c>
      <c r="BA737" t="s">
        <v>577</v>
      </c>
    </row>
    <row r="738" spans="1:53" x14ac:dyDescent="0.25">
      <c r="A738" s="15" t="s">
        <v>527</v>
      </c>
      <c r="B738" s="15" t="s">
        <v>318</v>
      </c>
      <c r="C738" s="16" t="s">
        <v>13</v>
      </c>
      <c r="D738" s="17" t="s">
        <v>661</v>
      </c>
      <c r="E738" s="18" t="s">
        <v>322</v>
      </c>
      <c r="F738" s="17" t="s">
        <v>325</v>
      </c>
      <c r="G738" s="17" t="s">
        <v>326</v>
      </c>
      <c r="H738" s="17" t="s">
        <v>488</v>
      </c>
      <c r="I738" s="18" t="s">
        <v>444</v>
      </c>
      <c r="J738" s="18" t="s">
        <v>440</v>
      </c>
      <c r="K738" s="18" t="s">
        <v>556</v>
      </c>
      <c r="L738" s="17" t="s">
        <v>501</v>
      </c>
      <c r="M738" s="17" t="s">
        <v>644</v>
      </c>
      <c r="N738" s="19" t="s">
        <v>157</v>
      </c>
      <c r="O738" s="18" t="s">
        <v>501</v>
      </c>
      <c r="P738" s="18" t="s">
        <v>651</v>
      </c>
      <c r="Q738" s="18" t="s">
        <v>654</v>
      </c>
      <c r="R738" s="20" t="s">
        <v>579</v>
      </c>
      <c r="S738" s="11" t="s">
        <v>582</v>
      </c>
      <c r="T738" s="87">
        <v>2580</v>
      </c>
      <c r="U738" s="87">
        <v>2580</v>
      </c>
      <c r="V738" s="9"/>
      <c r="W738" s="88">
        <v>2503</v>
      </c>
      <c r="X738" s="23">
        <v>0.97015503875968989</v>
      </c>
      <c r="Y738" s="22">
        <v>77</v>
      </c>
      <c r="Z738" s="21"/>
      <c r="AA738" s="22">
        <v>2503</v>
      </c>
      <c r="AB738" s="22">
        <v>1877.2199999999998</v>
      </c>
      <c r="AC738" s="21"/>
      <c r="AD738" s="22">
        <v>1668.6399999999999</v>
      </c>
      <c r="AE738" s="23">
        <v>0.64675968992248056</v>
      </c>
      <c r="AF738" s="22">
        <v>834.36000000000013</v>
      </c>
      <c r="AG738" s="10">
        <v>208.58</v>
      </c>
      <c r="AH738" s="10">
        <v>208.58</v>
      </c>
      <c r="AI738" s="10">
        <v>208.58</v>
      </c>
      <c r="AJ738" s="10">
        <v>208.58</v>
      </c>
      <c r="AK738" s="10">
        <v>208.58</v>
      </c>
      <c r="AL738" s="10">
        <v>208.58</v>
      </c>
      <c r="AM738" s="10">
        <v>208.58</v>
      </c>
      <c r="AN738" s="10">
        <v>208.58</v>
      </c>
      <c r="AO738" s="10">
        <v>0</v>
      </c>
      <c r="AP738" s="10">
        <v>209</v>
      </c>
      <c r="AQ738" s="10">
        <v>209</v>
      </c>
      <c r="AR738" s="10">
        <v>209</v>
      </c>
      <c r="AS738" s="10">
        <v>284.36000000000013</v>
      </c>
      <c r="AT738" s="13">
        <f t="shared" si="33"/>
        <v>2580</v>
      </c>
      <c r="AU738" s="13">
        <f t="shared" si="31"/>
        <v>0</v>
      </c>
      <c r="AV738" s="68" t="str">
        <f>+IF(Tabla1[[#This Row],[NO CERT]]=0,"NO","SI")</f>
        <v>SI</v>
      </c>
      <c r="AZ738" t="s">
        <v>157</v>
      </c>
      <c r="BA738" t="s">
        <v>579</v>
      </c>
    </row>
    <row r="739" spans="1:53" x14ac:dyDescent="0.25">
      <c r="A739" s="15" t="s">
        <v>527</v>
      </c>
      <c r="B739" s="15" t="s">
        <v>318</v>
      </c>
      <c r="C739" s="16" t="s">
        <v>13</v>
      </c>
      <c r="D739" s="17" t="s">
        <v>661</v>
      </c>
      <c r="E739" s="18" t="s">
        <v>322</v>
      </c>
      <c r="F739" s="17" t="s">
        <v>325</v>
      </c>
      <c r="G739" s="17" t="s">
        <v>326</v>
      </c>
      <c r="H739" s="17" t="s">
        <v>488</v>
      </c>
      <c r="I739" s="18" t="s">
        <v>450</v>
      </c>
      <c r="J739" s="18" t="s">
        <v>445</v>
      </c>
      <c r="K739" s="18" t="s">
        <v>556</v>
      </c>
      <c r="L739" s="17" t="s">
        <v>501</v>
      </c>
      <c r="M739" s="17" t="s">
        <v>644</v>
      </c>
      <c r="N739" s="19" t="s">
        <v>157</v>
      </c>
      <c r="O739" s="18" t="s">
        <v>501</v>
      </c>
      <c r="P739" s="18" t="s">
        <v>485</v>
      </c>
      <c r="Q739" s="18" t="s">
        <v>655</v>
      </c>
      <c r="R739" s="20" t="s">
        <v>41</v>
      </c>
      <c r="S739" s="11" t="s">
        <v>657</v>
      </c>
      <c r="T739" s="91">
        <v>0</v>
      </c>
      <c r="U739" s="87">
        <v>145235</v>
      </c>
      <c r="V739" s="9"/>
      <c r="W739" s="88">
        <v>145235</v>
      </c>
      <c r="X739" s="23">
        <v>1</v>
      </c>
      <c r="Y739" s="89">
        <v>0</v>
      </c>
      <c r="Z739" s="21"/>
      <c r="AA739" s="89">
        <v>145235</v>
      </c>
      <c r="AB739" s="89">
        <v>145235</v>
      </c>
      <c r="AC739" s="21"/>
      <c r="AD739" s="22">
        <v>21132</v>
      </c>
      <c r="AE739" s="23">
        <v>0.14550211725823664</v>
      </c>
      <c r="AF739" s="89">
        <v>124103</v>
      </c>
      <c r="AG739" s="10">
        <v>0</v>
      </c>
      <c r="AH739" s="10">
        <v>0</v>
      </c>
      <c r="AI739" s="10">
        <v>0</v>
      </c>
      <c r="AJ739" s="10">
        <v>0</v>
      </c>
      <c r="AK739" s="10">
        <v>0</v>
      </c>
      <c r="AL739" s="10">
        <v>0</v>
      </c>
      <c r="AM739" s="10">
        <v>0</v>
      </c>
      <c r="AN739" s="10">
        <v>2632</v>
      </c>
      <c r="AO739" s="10">
        <v>18500</v>
      </c>
      <c r="AP739" s="10">
        <v>0</v>
      </c>
      <c r="AQ739" s="10">
        <v>20500</v>
      </c>
      <c r="AR739" s="10">
        <v>0</v>
      </c>
      <c r="AS739" s="10">
        <v>103603</v>
      </c>
      <c r="AT739" s="13">
        <f t="shared" ref="AT739:AT745" si="34">+SUM(AG739:AS739)</f>
        <v>145235</v>
      </c>
      <c r="AU739" s="13">
        <f t="shared" si="31"/>
        <v>0</v>
      </c>
      <c r="AV739" s="68" t="str">
        <f>+IF(Tabla1[[#This Row],[NO CERT]]=0,"NO","SI")</f>
        <v>NO</v>
      </c>
      <c r="AZ739" t="s">
        <v>157</v>
      </c>
      <c r="BA739" t="s">
        <v>41</v>
      </c>
    </row>
    <row r="740" spans="1:53" x14ac:dyDescent="0.25">
      <c r="A740" s="15" t="s">
        <v>527</v>
      </c>
      <c r="B740" s="15" t="s">
        <v>318</v>
      </c>
      <c r="C740" s="16" t="s">
        <v>13</v>
      </c>
      <c r="D740" s="17" t="s">
        <v>661</v>
      </c>
      <c r="E740" s="18" t="s">
        <v>322</v>
      </c>
      <c r="F740" s="17" t="s">
        <v>325</v>
      </c>
      <c r="G740" s="17" t="s">
        <v>326</v>
      </c>
      <c r="H740" s="17" t="s">
        <v>488</v>
      </c>
      <c r="I740" s="18" t="s">
        <v>444</v>
      </c>
      <c r="J740" s="18" t="s">
        <v>440</v>
      </c>
      <c r="K740" s="18" t="s">
        <v>556</v>
      </c>
      <c r="L740" s="17" t="s">
        <v>505</v>
      </c>
      <c r="M740" s="17" t="s">
        <v>647</v>
      </c>
      <c r="N740" s="19" t="s">
        <v>160</v>
      </c>
      <c r="O740" s="18" t="s">
        <v>505</v>
      </c>
      <c r="P740" s="18" t="s">
        <v>651</v>
      </c>
      <c r="Q740" s="18" t="s">
        <v>652</v>
      </c>
      <c r="R740" s="20" t="s">
        <v>578</v>
      </c>
      <c r="S740" s="11" t="s">
        <v>581</v>
      </c>
      <c r="T740" s="91">
        <v>1200</v>
      </c>
      <c r="U740" s="87">
        <v>1200</v>
      </c>
      <c r="V740" s="9"/>
      <c r="W740" s="88">
        <v>1200</v>
      </c>
      <c r="X740" s="23">
        <v>1</v>
      </c>
      <c r="Y740" s="89">
        <v>0</v>
      </c>
      <c r="Z740" s="21"/>
      <c r="AA740" s="89">
        <v>1200</v>
      </c>
      <c r="AB740" s="89">
        <v>600</v>
      </c>
      <c r="AC740" s="21"/>
      <c r="AD740" s="22">
        <v>600</v>
      </c>
      <c r="AE740" s="23">
        <v>0.5</v>
      </c>
      <c r="AF740" s="89">
        <v>600</v>
      </c>
      <c r="AG740" s="10">
        <v>0</v>
      </c>
      <c r="AH740" s="10">
        <v>0</v>
      </c>
      <c r="AI740" s="10">
        <v>0</v>
      </c>
      <c r="AJ740" s="10">
        <v>0</v>
      </c>
      <c r="AK740" s="10">
        <v>0</v>
      </c>
      <c r="AL740" s="10">
        <v>0</v>
      </c>
      <c r="AM740" s="10">
        <v>600</v>
      </c>
      <c r="AN740" s="10">
        <v>0</v>
      </c>
      <c r="AO740" s="10">
        <v>0</v>
      </c>
      <c r="AP740" s="10">
        <v>0</v>
      </c>
      <c r="AQ740" s="10">
        <v>0</v>
      </c>
      <c r="AR740" s="10">
        <v>0</v>
      </c>
      <c r="AS740" s="10">
        <v>600</v>
      </c>
      <c r="AT740" s="13">
        <f t="shared" si="34"/>
        <v>1200</v>
      </c>
      <c r="AU740" s="13">
        <f t="shared" si="31"/>
        <v>0</v>
      </c>
      <c r="AV740" s="68" t="str">
        <f>+IF(Tabla1[[#This Row],[NO CERT]]=0,"NO","SI")</f>
        <v>NO</v>
      </c>
      <c r="AZ740" t="s">
        <v>160</v>
      </c>
      <c r="BA740" t="s">
        <v>578</v>
      </c>
    </row>
    <row r="741" spans="1:53" x14ac:dyDescent="0.25">
      <c r="A741" s="15" t="s">
        <v>527</v>
      </c>
      <c r="B741" s="15" t="s">
        <v>318</v>
      </c>
      <c r="C741" s="16" t="s">
        <v>13</v>
      </c>
      <c r="D741" s="17" t="s">
        <v>661</v>
      </c>
      <c r="E741" s="18" t="s">
        <v>322</v>
      </c>
      <c r="F741" s="17" t="s">
        <v>325</v>
      </c>
      <c r="G741" s="17" t="s">
        <v>326</v>
      </c>
      <c r="H741" s="17" t="s">
        <v>488</v>
      </c>
      <c r="I741" s="18" t="s">
        <v>444</v>
      </c>
      <c r="J741" s="18" t="s">
        <v>440</v>
      </c>
      <c r="K741" s="18" t="s">
        <v>556</v>
      </c>
      <c r="L741" s="17" t="s">
        <v>505</v>
      </c>
      <c r="M741" s="17" t="s">
        <v>647</v>
      </c>
      <c r="N741" s="19" t="s">
        <v>160</v>
      </c>
      <c r="O741" s="18" t="s">
        <v>505</v>
      </c>
      <c r="P741" s="18" t="s">
        <v>651</v>
      </c>
      <c r="Q741" s="18" t="s">
        <v>660</v>
      </c>
      <c r="R741" s="20" t="s">
        <v>658</v>
      </c>
      <c r="S741" s="11" t="s">
        <v>659</v>
      </c>
      <c r="T741" s="91">
        <v>0</v>
      </c>
      <c r="U741" s="87">
        <v>128741</v>
      </c>
      <c r="V741" s="9"/>
      <c r="W741" s="88">
        <v>128639</v>
      </c>
      <c r="X741" s="23">
        <v>0.99920771160702493</v>
      </c>
      <c r="Y741" s="89">
        <v>102</v>
      </c>
      <c r="Z741" s="21"/>
      <c r="AA741" s="89">
        <v>128639</v>
      </c>
      <c r="AB741" s="89">
        <v>96434.34</v>
      </c>
      <c r="AC741" s="21"/>
      <c r="AD741" s="22">
        <v>85725.45</v>
      </c>
      <c r="AE741" s="23">
        <v>0.66587528448590583</v>
      </c>
      <c r="AF741" s="89">
        <v>42913.55</v>
      </c>
      <c r="AG741" s="10">
        <v>10728.38</v>
      </c>
      <c r="AH741" s="10">
        <v>10728.38</v>
      </c>
      <c r="AI741" s="10">
        <v>10725.54</v>
      </c>
      <c r="AJ741" s="10">
        <v>10728.38</v>
      </c>
      <c r="AK741" s="10">
        <v>10689</v>
      </c>
      <c r="AL741" s="10">
        <v>10684.99</v>
      </c>
      <c r="AM741" s="10">
        <v>10722.34</v>
      </c>
      <c r="AN741" s="10">
        <v>10718.44</v>
      </c>
      <c r="AO741" s="10">
        <v>0</v>
      </c>
      <c r="AP741" s="10">
        <v>10728.38</v>
      </c>
      <c r="AQ741" s="10">
        <v>10728.38</v>
      </c>
      <c r="AR741" s="10">
        <v>10728.38</v>
      </c>
      <c r="AS741" s="10">
        <v>10830.409999999989</v>
      </c>
      <c r="AT741" s="13">
        <f t="shared" si="34"/>
        <v>128741</v>
      </c>
      <c r="AU741" s="13">
        <f t="shared" si="31"/>
        <v>0</v>
      </c>
      <c r="AV741" s="68" t="str">
        <f>+IF(Tabla1[[#This Row],[NO CERT]]=0,"NO","SI")</f>
        <v>SI</v>
      </c>
      <c r="AZ741" t="s">
        <v>160</v>
      </c>
      <c r="BA741" t="s">
        <v>658</v>
      </c>
    </row>
    <row r="742" spans="1:53" x14ac:dyDescent="0.25">
      <c r="A742" s="15" t="s">
        <v>527</v>
      </c>
      <c r="B742" s="15" t="s">
        <v>318</v>
      </c>
      <c r="C742" s="16" t="s">
        <v>13</v>
      </c>
      <c r="D742" s="17" t="s">
        <v>661</v>
      </c>
      <c r="E742" s="18" t="s">
        <v>322</v>
      </c>
      <c r="F742" s="17" t="s">
        <v>325</v>
      </c>
      <c r="G742" s="17" t="s">
        <v>326</v>
      </c>
      <c r="H742" s="17" t="s">
        <v>488</v>
      </c>
      <c r="I742" s="18" t="s">
        <v>444</v>
      </c>
      <c r="J742" s="18" t="s">
        <v>440</v>
      </c>
      <c r="K742" s="18" t="s">
        <v>556</v>
      </c>
      <c r="L742" s="17" t="s">
        <v>505</v>
      </c>
      <c r="M742" s="17" t="s">
        <v>647</v>
      </c>
      <c r="N742" s="19" t="s">
        <v>160</v>
      </c>
      <c r="O742" s="18" t="s">
        <v>505</v>
      </c>
      <c r="P742" s="18" t="s">
        <v>651</v>
      </c>
      <c r="Q742" s="18" t="s">
        <v>653</v>
      </c>
      <c r="R742" s="20" t="s">
        <v>577</v>
      </c>
      <c r="S742" s="11" t="s">
        <v>580</v>
      </c>
      <c r="T742" s="91">
        <v>127560</v>
      </c>
      <c r="U742" s="87">
        <v>0</v>
      </c>
      <c r="V742" s="9"/>
      <c r="W742" s="88">
        <v>0</v>
      </c>
      <c r="X742" s="23">
        <v>0</v>
      </c>
      <c r="Y742" s="89">
        <v>0</v>
      </c>
      <c r="Z742" s="21"/>
      <c r="AA742" s="89">
        <v>0</v>
      </c>
      <c r="AB742" s="89">
        <v>0</v>
      </c>
      <c r="AC742" s="21"/>
      <c r="AD742" s="22">
        <v>0</v>
      </c>
      <c r="AE742" s="23">
        <v>0</v>
      </c>
      <c r="AF742" s="89">
        <v>0</v>
      </c>
      <c r="AG742" s="10">
        <v>0</v>
      </c>
      <c r="AH742" s="10">
        <v>0</v>
      </c>
      <c r="AI742" s="10">
        <v>0</v>
      </c>
      <c r="AJ742" s="10">
        <v>0</v>
      </c>
      <c r="AK742" s="10">
        <v>0</v>
      </c>
      <c r="AL742" s="10">
        <v>0</v>
      </c>
      <c r="AM742" s="10">
        <v>0</v>
      </c>
      <c r="AN742" s="10">
        <v>0</v>
      </c>
      <c r="AO742" s="10">
        <v>0</v>
      </c>
      <c r="AP742" s="10">
        <v>0</v>
      </c>
      <c r="AQ742" s="10">
        <v>0</v>
      </c>
      <c r="AR742" s="10">
        <v>0</v>
      </c>
      <c r="AS742" s="10">
        <v>0</v>
      </c>
      <c r="AT742" s="13">
        <f t="shared" si="34"/>
        <v>0</v>
      </c>
      <c r="AU742" s="13">
        <f t="shared" si="31"/>
        <v>0</v>
      </c>
      <c r="AV742" s="68" t="str">
        <f>+IF(Tabla1[[#This Row],[NO CERT]]=0,"NO","SI")</f>
        <v>NO</v>
      </c>
      <c r="AZ742" t="s">
        <v>160</v>
      </c>
      <c r="BA742" t="s">
        <v>577</v>
      </c>
    </row>
    <row r="743" spans="1:53" x14ac:dyDescent="0.25">
      <c r="A743" s="15" t="s">
        <v>527</v>
      </c>
      <c r="B743" s="15" t="s">
        <v>318</v>
      </c>
      <c r="C743" s="16" t="s">
        <v>13</v>
      </c>
      <c r="D743" s="17" t="s">
        <v>661</v>
      </c>
      <c r="E743" s="18" t="s">
        <v>322</v>
      </c>
      <c r="F743" s="17" t="s">
        <v>325</v>
      </c>
      <c r="G743" s="17" t="s">
        <v>326</v>
      </c>
      <c r="H743" s="17" t="s">
        <v>488</v>
      </c>
      <c r="I743" s="18" t="s">
        <v>444</v>
      </c>
      <c r="J743" s="18" t="s">
        <v>440</v>
      </c>
      <c r="K743" s="18" t="s">
        <v>556</v>
      </c>
      <c r="L743" s="17" t="s">
        <v>505</v>
      </c>
      <c r="M743" s="17" t="s">
        <v>647</v>
      </c>
      <c r="N743" s="19" t="s">
        <v>160</v>
      </c>
      <c r="O743" s="18" t="s">
        <v>505</v>
      </c>
      <c r="P743" s="18" t="s">
        <v>651</v>
      </c>
      <c r="Q743" s="18" t="s">
        <v>654</v>
      </c>
      <c r="R743" s="20" t="s">
        <v>579</v>
      </c>
      <c r="S743" s="11" t="s">
        <v>582</v>
      </c>
      <c r="T743" s="91">
        <v>5160</v>
      </c>
      <c r="U743" s="87">
        <v>5160</v>
      </c>
      <c r="V743" s="9"/>
      <c r="W743" s="88">
        <v>5006</v>
      </c>
      <c r="X743" s="23">
        <v>0.97015503875968989</v>
      </c>
      <c r="Y743" s="89">
        <v>154</v>
      </c>
      <c r="Z743" s="21"/>
      <c r="AA743" s="89">
        <v>5006</v>
      </c>
      <c r="AB743" s="89">
        <v>3754.4399999999996</v>
      </c>
      <c r="AC743" s="21"/>
      <c r="AD743" s="22">
        <v>3337.2799999999997</v>
      </c>
      <c r="AE743" s="23">
        <v>0.64675968992248056</v>
      </c>
      <c r="AF743" s="89">
        <v>1668.7200000000003</v>
      </c>
      <c r="AG743" s="10">
        <v>417.16</v>
      </c>
      <c r="AH743" s="10">
        <v>417.16</v>
      </c>
      <c r="AI743" s="10">
        <v>417.16</v>
      </c>
      <c r="AJ743" s="10">
        <v>417.16</v>
      </c>
      <c r="AK743" s="10">
        <v>417.16</v>
      </c>
      <c r="AL743" s="10">
        <v>417.16</v>
      </c>
      <c r="AM743" s="10">
        <v>417.16</v>
      </c>
      <c r="AN743" s="10">
        <v>417.16</v>
      </c>
      <c r="AO743" s="10">
        <v>0</v>
      </c>
      <c r="AP743" s="10">
        <v>418</v>
      </c>
      <c r="AQ743" s="10">
        <v>418</v>
      </c>
      <c r="AR743" s="10">
        <v>418</v>
      </c>
      <c r="AS743" s="10">
        <v>568.72000000000025</v>
      </c>
      <c r="AT743" s="13">
        <f t="shared" si="34"/>
        <v>5160</v>
      </c>
      <c r="AU743" s="13">
        <f t="shared" si="31"/>
        <v>0</v>
      </c>
      <c r="AV743" s="68" t="str">
        <f>+IF(Tabla1[[#This Row],[NO CERT]]=0,"NO","SI")</f>
        <v>SI</v>
      </c>
      <c r="AZ743" t="s">
        <v>160</v>
      </c>
      <c r="BA743" t="s">
        <v>579</v>
      </c>
    </row>
    <row r="744" spans="1:53" x14ac:dyDescent="0.25">
      <c r="A744" s="15" t="s">
        <v>527</v>
      </c>
      <c r="B744" s="15" t="s">
        <v>318</v>
      </c>
      <c r="C744" s="16" t="s">
        <v>13</v>
      </c>
      <c r="D744" s="17" t="s">
        <v>661</v>
      </c>
      <c r="E744" s="18" t="s">
        <v>322</v>
      </c>
      <c r="F744" s="17" t="s">
        <v>325</v>
      </c>
      <c r="G744" s="17" t="s">
        <v>326</v>
      </c>
      <c r="H744" s="17" t="s">
        <v>488</v>
      </c>
      <c r="I744" s="18" t="s">
        <v>450</v>
      </c>
      <c r="J744" s="18" t="s">
        <v>445</v>
      </c>
      <c r="K744" s="18" t="s">
        <v>556</v>
      </c>
      <c r="L744" s="17" t="s">
        <v>505</v>
      </c>
      <c r="M744" s="17" t="s">
        <v>647</v>
      </c>
      <c r="N744" s="19" t="s">
        <v>160</v>
      </c>
      <c r="O744" s="18" t="s">
        <v>505</v>
      </c>
      <c r="P744" s="18" t="s">
        <v>485</v>
      </c>
      <c r="Q744" s="18" t="s">
        <v>655</v>
      </c>
      <c r="R744" s="20" t="s">
        <v>41</v>
      </c>
      <c r="S744" s="11" t="s">
        <v>657</v>
      </c>
      <c r="T744" s="91">
        <v>0</v>
      </c>
      <c r="U744" s="87">
        <v>101507</v>
      </c>
      <c r="V744" s="9"/>
      <c r="W744" s="88">
        <v>101507</v>
      </c>
      <c r="X744" s="23">
        <v>1</v>
      </c>
      <c r="Y744" s="89">
        <v>0</v>
      </c>
      <c r="Z744" s="21"/>
      <c r="AA744" s="89">
        <v>101507</v>
      </c>
      <c r="AB744" s="89">
        <v>101507</v>
      </c>
      <c r="AC744" s="21"/>
      <c r="AD744" s="22">
        <v>46407</v>
      </c>
      <c r="AE744" s="23">
        <v>0.45718029298472024</v>
      </c>
      <c r="AF744" s="89">
        <v>55100</v>
      </c>
      <c r="AG744" s="10">
        <v>0</v>
      </c>
      <c r="AH744" s="10">
        <v>0</v>
      </c>
      <c r="AI744" s="10">
        <v>0</v>
      </c>
      <c r="AJ744" s="10">
        <v>4050</v>
      </c>
      <c r="AK744" s="10">
        <v>0</v>
      </c>
      <c r="AL744" s="10">
        <v>2100</v>
      </c>
      <c r="AM744" s="10">
        <v>7505</v>
      </c>
      <c r="AN744" s="10">
        <v>22896</v>
      </c>
      <c r="AO744" s="10">
        <v>9856</v>
      </c>
      <c r="AP744" s="10">
        <v>5000</v>
      </c>
      <c r="AQ744" s="10">
        <v>11075</v>
      </c>
      <c r="AR744" s="10">
        <v>4050</v>
      </c>
      <c r="AS744" s="10">
        <v>34975</v>
      </c>
      <c r="AT744" s="13">
        <f t="shared" si="34"/>
        <v>101507</v>
      </c>
      <c r="AU744" s="13">
        <f t="shared" si="31"/>
        <v>0</v>
      </c>
      <c r="AV744" s="68" t="str">
        <f>+IF(Tabla1[[#This Row],[NO CERT]]=0,"NO","SI")</f>
        <v>NO</v>
      </c>
      <c r="AZ744" t="s">
        <v>160</v>
      </c>
      <c r="BA744" t="s">
        <v>41</v>
      </c>
    </row>
    <row r="745" spans="1:53" x14ac:dyDescent="0.25">
      <c r="A745" s="15" t="s">
        <v>527</v>
      </c>
      <c r="B745" s="15" t="s">
        <v>318</v>
      </c>
      <c r="C745" s="16" t="s">
        <v>13</v>
      </c>
      <c r="D745" s="17" t="s">
        <v>661</v>
      </c>
      <c r="E745" s="18" t="s">
        <v>322</v>
      </c>
      <c r="F745" s="17" t="s">
        <v>325</v>
      </c>
      <c r="G745" s="17" t="s">
        <v>326</v>
      </c>
      <c r="H745" s="17" t="s">
        <v>488</v>
      </c>
      <c r="I745" s="18" t="s">
        <v>444</v>
      </c>
      <c r="J745" s="18" t="s">
        <v>440</v>
      </c>
      <c r="K745" s="18" t="s">
        <v>556</v>
      </c>
      <c r="L745" s="17" t="s">
        <v>502</v>
      </c>
      <c r="M745" s="17" t="s">
        <v>650</v>
      </c>
      <c r="N745" s="19" t="s">
        <v>161</v>
      </c>
      <c r="O745" s="18" t="s">
        <v>502</v>
      </c>
      <c r="P745" s="18" t="s">
        <v>651</v>
      </c>
      <c r="Q745" s="18" t="s">
        <v>652</v>
      </c>
      <c r="R745" s="20" t="s">
        <v>578</v>
      </c>
      <c r="S745" s="11" t="s">
        <v>581</v>
      </c>
      <c r="T745" s="87">
        <v>1200</v>
      </c>
      <c r="U745" s="87">
        <v>600</v>
      </c>
      <c r="V745" s="9"/>
      <c r="W745" s="88">
        <v>600</v>
      </c>
      <c r="X745" s="23">
        <v>1</v>
      </c>
      <c r="Y745" s="22">
        <v>0</v>
      </c>
      <c r="Z745" s="21"/>
      <c r="AA745" s="22">
        <v>600</v>
      </c>
      <c r="AB745" s="22">
        <v>300</v>
      </c>
      <c r="AC745" s="21"/>
      <c r="AD745" s="22">
        <v>300</v>
      </c>
      <c r="AE745" s="23">
        <v>0.5</v>
      </c>
      <c r="AF745" s="22">
        <v>300</v>
      </c>
      <c r="AG745" s="10">
        <v>0</v>
      </c>
      <c r="AH745" s="10">
        <v>0</v>
      </c>
      <c r="AI745" s="10">
        <v>0</v>
      </c>
      <c r="AJ745" s="10">
        <v>0</v>
      </c>
      <c r="AK745" s="10">
        <v>0</v>
      </c>
      <c r="AL745" s="10">
        <v>0</v>
      </c>
      <c r="AM745" s="10">
        <v>300</v>
      </c>
      <c r="AN745" s="10">
        <v>0</v>
      </c>
      <c r="AO745" s="10">
        <v>0</v>
      </c>
      <c r="AP745" s="10">
        <v>0</v>
      </c>
      <c r="AQ745" s="10">
        <v>0</v>
      </c>
      <c r="AR745" s="10">
        <v>0</v>
      </c>
      <c r="AS745" s="10">
        <v>300</v>
      </c>
      <c r="AT745" s="13">
        <f t="shared" si="34"/>
        <v>600</v>
      </c>
      <c r="AU745" s="13">
        <f t="shared" si="31"/>
        <v>0</v>
      </c>
      <c r="AV745" s="68" t="str">
        <f>+IF(Tabla1[[#This Row],[NO CERT]]=0,"NO","SI")</f>
        <v>NO</v>
      </c>
      <c r="AZ745" t="s">
        <v>161</v>
      </c>
      <c r="BA745" t="s">
        <v>578</v>
      </c>
    </row>
    <row r="746" spans="1:53" x14ac:dyDescent="0.25">
      <c r="A746" s="15" t="s">
        <v>527</v>
      </c>
      <c r="B746" s="15" t="s">
        <v>318</v>
      </c>
      <c r="C746" s="16" t="s">
        <v>13</v>
      </c>
      <c r="D746" s="17" t="s">
        <v>661</v>
      </c>
      <c r="E746" s="18" t="s">
        <v>322</v>
      </c>
      <c r="F746" s="17" t="s">
        <v>325</v>
      </c>
      <c r="G746" s="17" t="s">
        <v>326</v>
      </c>
      <c r="H746" s="17" t="s">
        <v>488</v>
      </c>
      <c r="I746" s="18" t="s">
        <v>444</v>
      </c>
      <c r="J746" s="18" t="s">
        <v>440</v>
      </c>
      <c r="K746" s="18" t="s">
        <v>556</v>
      </c>
      <c r="L746" s="17" t="s">
        <v>502</v>
      </c>
      <c r="M746" s="17" t="s">
        <v>650</v>
      </c>
      <c r="N746" s="19" t="s">
        <v>161</v>
      </c>
      <c r="O746" s="18" t="s">
        <v>502</v>
      </c>
      <c r="P746" s="18" t="s">
        <v>651</v>
      </c>
      <c r="Q746" s="18" t="s">
        <v>660</v>
      </c>
      <c r="R746" s="20" t="s">
        <v>658</v>
      </c>
      <c r="S746" s="11" t="s">
        <v>659</v>
      </c>
      <c r="T746" s="87">
        <v>0</v>
      </c>
      <c r="U746" s="87">
        <v>61371</v>
      </c>
      <c r="V746" s="9"/>
      <c r="W746" s="88">
        <v>61371</v>
      </c>
      <c r="X746" s="23">
        <v>1</v>
      </c>
      <c r="Y746" s="22">
        <v>0</v>
      </c>
      <c r="Z746" s="21"/>
      <c r="AA746" s="22">
        <v>61371</v>
      </c>
      <c r="AB746" s="22">
        <v>46027.71</v>
      </c>
      <c r="AC746" s="21"/>
      <c r="AD746" s="22">
        <v>40913.519999999997</v>
      </c>
      <c r="AE746" s="23">
        <v>0.66665884538299847</v>
      </c>
      <c r="AF746" s="22">
        <v>20457.480000000003</v>
      </c>
      <c r="AG746" s="10">
        <v>5114.1899999999996</v>
      </c>
      <c r="AH746" s="10">
        <v>5114.1899999999996</v>
      </c>
      <c r="AI746" s="10">
        <v>5114.1899999999996</v>
      </c>
      <c r="AJ746" s="10">
        <v>5114.1899999999996</v>
      </c>
      <c r="AK746" s="10">
        <v>5114.1899999999996</v>
      </c>
      <c r="AL746" s="10">
        <v>5114.1899999999996</v>
      </c>
      <c r="AM746" s="10">
        <v>5114.1899999999996</v>
      </c>
      <c r="AN746" s="10">
        <v>5114.1899999999996</v>
      </c>
      <c r="AO746" s="10">
        <v>0</v>
      </c>
      <c r="AP746" s="10">
        <v>5114.1899999999996</v>
      </c>
      <c r="AQ746" s="10">
        <v>5114.1899999999996</v>
      </c>
      <c r="AR746" s="10">
        <v>5114.1899999999996</v>
      </c>
      <c r="AS746" s="10">
        <v>5114.9099999999962</v>
      </c>
      <c r="AT746" s="13">
        <f t="shared" ref="AT746:AT755" si="35">+SUM(AG746:AS746)</f>
        <v>61371</v>
      </c>
      <c r="AU746" s="13">
        <f t="shared" si="31"/>
        <v>0</v>
      </c>
      <c r="AV746" s="68" t="str">
        <f>+IF(Tabla1[[#This Row],[NO CERT]]=0,"NO","SI")</f>
        <v>NO</v>
      </c>
      <c r="AZ746" t="s">
        <v>161</v>
      </c>
      <c r="BA746" t="s">
        <v>658</v>
      </c>
    </row>
    <row r="747" spans="1:53" x14ac:dyDescent="0.25">
      <c r="A747" s="15" t="s">
        <v>527</v>
      </c>
      <c r="B747" s="15" t="s">
        <v>318</v>
      </c>
      <c r="C747" s="16" t="s">
        <v>13</v>
      </c>
      <c r="D747" s="17" t="s">
        <v>661</v>
      </c>
      <c r="E747" s="18" t="s">
        <v>322</v>
      </c>
      <c r="F747" s="17" t="s">
        <v>325</v>
      </c>
      <c r="G747" s="17" t="s">
        <v>326</v>
      </c>
      <c r="H747" s="17" t="s">
        <v>488</v>
      </c>
      <c r="I747" s="18" t="s">
        <v>444</v>
      </c>
      <c r="J747" s="18" t="s">
        <v>440</v>
      </c>
      <c r="K747" s="18" t="s">
        <v>556</v>
      </c>
      <c r="L747" s="17" t="s">
        <v>502</v>
      </c>
      <c r="M747" s="17" t="s">
        <v>650</v>
      </c>
      <c r="N747" s="19" t="s">
        <v>161</v>
      </c>
      <c r="O747" s="18" t="s">
        <v>502</v>
      </c>
      <c r="P747" s="18" t="s">
        <v>651</v>
      </c>
      <c r="Q747" s="18" t="s">
        <v>653</v>
      </c>
      <c r="R747" s="20" t="s">
        <v>577</v>
      </c>
      <c r="S747" s="11" t="s">
        <v>580</v>
      </c>
      <c r="T747" s="91">
        <v>127560</v>
      </c>
      <c r="U747" s="87">
        <v>0</v>
      </c>
      <c r="V747" s="9"/>
      <c r="W747" s="88">
        <v>0</v>
      </c>
      <c r="X747" s="23">
        <v>0</v>
      </c>
      <c r="Y747" s="89">
        <v>0</v>
      </c>
      <c r="Z747" s="21"/>
      <c r="AA747" s="89">
        <v>0</v>
      </c>
      <c r="AB747" s="89">
        <v>0</v>
      </c>
      <c r="AC747" s="21"/>
      <c r="AD747" s="22">
        <v>0</v>
      </c>
      <c r="AE747" s="23">
        <v>0</v>
      </c>
      <c r="AF747" s="89">
        <v>0</v>
      </c>
      <c r="AG747" s="10">
        <v>0</v>
      </c>
      <c r="AH747" s="10">
        <v>0</v>
      </c>
      <c r="AI747" s="10">
        <v>0</v>
      </c>
      <c r="AJ747" s="10">
        <v>0</v>
      </c>
      <c r="AK747" s="10">
        <v>0</v>
      </c>
      <c r="AL747" s="10">
        <v>0</v>
      </c>
      <c r="AM747" s="10">
        <v>0</v>
      </c>
      <c r="AN747" s="10">
        <v>0</v>
      </c>
      <c r="AO747" s="10">
        <v>0</v>
      </c>
      <c r="AP747" s="10">
        <v>0</v>
      </c>
      <c r="AQ747" s="10">
        <v>0</v>
      </c>
      <c r="AR747" s="10">
        <v>0</v>
      </c>
      <c r="AS747" s="10">
        <v>0</v>
      </c>
      <c r="AT747" s="13">
        <f t="shared" si="35"/>
        <v>0</v>
      </c>
      <c r="AU747" s="13">
        <f t="shared" ref="AU747:AU755" si="36">+U747-AT747</f>
        <v>0</v>
      </c>
      <c r="AV747" s="68" t="str">
        <f>+IF(Tabla1[[#This Row],[NO CERT]]=0,"NO","SI")</f>
        <v>NO</v>
      </c>
      <c r="AZ747" t="s">
        <v>161</v>
      </c>
      <c r="BA747" t="s">
        <v>577</v>
      </c>
    </row>
    <row r="748" spans="1:53" x14ac:dyDescent="0.25">
      <c r="A748" s="15" t="s">
        <v>527</v>
      </c>
      <c r="B748" s="15" t="s">
        <v>318</v>
      </c>
      <c r="C748" s="16" t="s">
        <v>13</v>
      </c>
      <c r="D748" s="17" t="s">
        <v>661</v>
      </c>
      <c r="E748" s="18" t="s">
        <v>322</v>
      </c>
      <c r="F748" s="17" t="s">
        <v>325</v>
      </c>
      <c r="G748" s="17" t="s">
        <v>326</v>
      </c>
      <c r="H748" s="17" t="s">
        <v>488</v>
      </c>
      <c r="I748" s="18" t="s">
        <v>444</v>
      </c>
      <c r="J748" s="18" t="s">
        <v>440</v>
      </c>
      <c r="K748" s="18" t="s">
        <v>556</v>
      </c>
      <c r="L748" s="17" t="s">
        <v>502</v>
      </c>
      <c r="M748" s="17" t="s">
        <v>650</v>
      </c>
      <c r="N748" s="19" t="s">
        <v>161</v>
      </c>
      <c r="O748" s="18" t="s">
        <v>502</v>
      </c>
      <c r="P748" s="18" t="s">
        <v>651</v>
      </c>
      <c r="Q748" s="18" t="s">
        <v>654</v>
      </c>
      <c r="R748" s="20" t="s">
        <v>579</v>
      </c>
      <c r="S748" s="11" t="s">
        <v>582</v>
      </c>
      <c r="T748" s="91">
        <v>5160</v>
      </c>
      <c r="U748" s="87">
        <v>4742</v>
      </c>
      <c r="V748" s="9"/>
      <c r="W748" s="88">
        <v>2503</v>
      </c>
      <c r="X748" s="23">
        <v>0.52783635596794598</v>
      </c>
      <c r="Y748" s="89">
        <v>2239</v>
      </c>
      <c r="Z748" s="21"/>
      <c r="AA748" s="89">
        <v>2503</v>
      </c>
      <c r="AB748" s="89">
        <v>1877.2199999999998</v>
      </c>
      <c r="AC748" s="21"/>
      <c r="AD748" s="22">
        <v>1668.6399999999999</v>
      </c>
      <c r="AE748" s="23">
        <v>0.3518852804723745</v>
      </c>
      <c r="AF748" s="22">
        <v>834.36000000000013</v>
      </c>
      <c r="AG748" s="10">
        <v>208.58</v>
      </c>
      <c r="AH748" s="10">
        <v>208.58</v>
      </c>
      <c r="AI748" s="10">
        <v>208.58</v>
      </c>
      <c r="AJ748" s="10">
        <v>208.58</v>
      </c>
      <c r="AK748" s="10">
        <v>208.58</v>
      </c>
      <c r="AL748" s="10">
        <v>208.58</v>
      </c>
      <c r="AM748" s="10">
        <v>208.58</v>
      </c>
      <c r="AN748" s="10">
        <v>208.58</v>
      </c>
      <c r="AO748" s="10">
        <v>0</v>
      </c>
      <c r="AP748" s="10">
        <v>209</v>
      </c>
      <c r="AQ748" s="10">
        <v>209</v>
      </c>
      <c r="AR748" s="10">
        <v>209</v>
      </c>
      <c r="AS748" s="10">
        <v>2446.36</v>
      </c>
      <c r="AT748" s="13">
        <f t="shared" si="35"/>
        <v>4742</v>
      </c>
      <c r="AU748" s="13">
        <f t="shared" si="36"/>
        <v>0</v>
      </c>
      <c r="AV748" s="68" t="str">
        <f>+IF(Tabla1[[#This Row],[NO CERT]]=0,"NO","SI")</f>
        <v>SI</v>
      </c>
      <c r="AZ748" t="s">
        <v>161</v>
      </c>
      <c r="BA748" t="s">
        <v>579</v>
      </c>
    </row>
    <row r="749" spans="1:53" x14ac:dyDescent="0.25">
      <c r="A749" s="15" t="s">
        <v>527</v>
      </c>
      <c r="B749" s="15" t="s">
        <v>318</v>
      </c>
      <c r="C749" s="16" t="s">
        <v>13</v>
      </c>
      <c r="D749" s="17" t="s">
        <v>661</v>
      </c>
      <c r="E749" s="18" t="s">
        <v>322</v>
      </c>
      <c r="F749" s="17" t="s">
        <v>325</v>
      </c>
      <c r="G749" s="17" t="s">
        <v>326</v>
      </c>
      <c r="H749" s="17" t="s">
        <v>488</v>
      </c>
      <c r="I749" s="18" t="s">
        <v>450</v>
      </c>
      <c r="J749" s="18" t="s">
        <v>445</v>
      </c>
      <c r="K749" s="18" t="s">
        <v>556</v>
      </c>
      <c r="L749" s="17" t="s">
        <v>502</v>
      </c>
      <c r="M749" s="17" t="s">
        <v>650</v>
      </c>
      <c r="N749" s="19" t="s">
        <v>161</v>
      </c>
      <c r="O749" s="18" t="s">
        <v>502</v>
      </c>
      <c r="P749" s="18" t="s">
        <v>485</v>
      </c>
      <c r="Q749" s="18" t="s">
        <v>655</v>
      </c>
      <c r="R749" s="20" t="s">
        <v>41</v>
      </c>
      <c r="S749" s="11" t="s">
        <v>657</v>
      </c>
      <c r="T749" s="91">
        <v>0</v>
      </c>
      <c r="U749" s="87">
        <v>64075</v>
      </c>
      <c r="V749" s="9"/>
      <c r="W749" s="88">
        <v>55725</v>
      </c>
      <c r="X749" s="23">
        <v>0.86968396410456494</v>
      </c>
      <c r="Y749" s="89">
        <v>8350</v>
      </c>
      <c r="Z749" s="21"/>
      <c r="AA749" s="89">
        <v>55725</v>
      </c>
      <c r="AB749" s="89">
        <v>55725</v>
      </c>
      <c r="AC749" s="21"/>
      <c r="AD749" s="22">
        <v>55725</v>
      </c>
      <c r="AE749" s="23">
        <v>0.86968396410456494</v>
      </c>
      <c r="AF749" s="89">
        <v>0</v>
      </c>
      <c r="AG749" s="10">
        <v>0</v>
      </c>
      <c r="AH749" s="10">
        <v>0</v>
      </c>
      <c r="AI749" s="10">
        <v>19320</v>
      </c>
      <c r="AJ749" s="10">
        <v>14115</v>
      </c>
      <c r="AK749" s="10">
        <v>0</v>
      </c>
      <c r="AL749" s="10">
        <v>0</v>
      </c>
      <c r="AM749" s="10">
        <v>13290</v>
      </c>
      <c r="AN749" s="10">
        <v>9000</v>
      </c>
      <c r="AO749" s="10">
        <v>0</v>
      </c>
      <c r="AP749" s="10">
        <v>0</v>
      </c>
      <c r="AQ749" s="10">
        <v>8350</v>
      </c>
      <c r="AR749" s="10">
        <v>0</v>
      </c>
      <c r="AS749" s="10">
        <v>0</v>
      </c>
      <c r="AT749" s="13">
        <f t="shared" si="35"/>
        <v>64075</v>
      </c>
      <c r="AU749" s="13">
        <f t="shared" si="36"/>
        <v>0</v>
      </c>
      <c r="AV749" s="68" t="str">
        <f>+IF(Tabla1[[#This Row],[NO CERT]]=0,"NO","SI")</f>
        <v>SI</v>
      </c>
      <c r="AZ749" t="s">
        <v>161</v>
      </c>
      <c r="BA749" t="s">
        <v>41</v>
      </c>
    </row>
    <row r="750" spans="1:53" x14ac:dyDescent="0.25">
      <c r="A750" s="15" t="s">
        <v>317</v>
      </c>
      <c r="B750" s="15" t="s">
        <v>318</v>
      </c>
      <c r="C750" s="16" t="s">
        <v>13</v>
      </c>
      <c r="D750" s="17" t="s">
        <v>661</v>
      </c>
      <c r="E750" s="18" t="s">
        <v>322</v>
      </c>
      <c r="F750" s="17" t="s">
        <v>323</v>
      </c>
      <c r="G750" s="17" t="s">
        <v>324</v>
      </c>
      <c r="H750" s="17" t="s">
        <v>488</v>
      </c>
      <c r="I750" s="18" t="s">
        <v>450</v>
      </c>
      <c r="J750" s="18" t="s">
        <v>445</v>
      </c>
      <c r="K750" s="18" t="s">
        <v>556</v>
      </c>
      <c r="L750" s="17" t="s">
        <v>503</v>
      </c>
      <c r="M750" s="17" t="s">
        <v>665</v>
      </c>
      <c r="N750" s="19" t="s">
        <v>162</v>
      </c>
      <c r="O750" s="18" t="s">
        <v>503</v>
      </c>
      <c r="P750" s="18" t="s">
        <v>485</v>
      </c>
      <c r="Q750" s="18" t="s">
        <v>655</v>
      </c>
      <c r="R750" s="20" t="s">
        <v>41</v>
      </c>
      <c r="S750" s="11" t="s">
        <v>657</v>
      </c>
      <c r="T750" s="91">
        <v>0</v>
      </c>
      <c r="U750" s="87">
        <v>110400</v>
      </c>
      <c r="V750" s="9"/>
      <c r="W750" s="88">
        <v>90400</v>
      </c>
      <c r="X750" s="23">
        <v>0.8188405797101449</v>
      </c>
      <c r="Y750" s="89">
        <v>20000</v>
      </c>
      <c r="Z750" s="21"/>
      <c r="AA750" s="89">
        <v>90400</v>
      </c>
      <c r="AB750" s="89">
        <v>90400</v>
      </c>
      <c r="AC750" s="21"/>
      <c r="AD750" s="22">
        <v>85400</v>
      </c>
      <c r="AE750" s="23">
        <v>0.77355072463768115</v>
      </c>
      <c r="AF750" s="89">
        <v>5000</v>
      </c>
      <c r="AG750" s="10">
        <v>0</v>
      </c>
      <c r="AH750" s="10">
        <v>0</v>
      </c>
      <c r="AI750" s="10">
        <v>0</v>
      </c>
      <c r="AJ750" s="10">
        <v>5000</v>
      </c>
      <c r="AK750" s="10">
        <v>14400</v>
      </c>
      <c r="AL750" s="10">
        <v>28000</v>
      </c>
      <c r="AM750" s="10">
        <v>0</v>
      </c>
      <c r="AN750" s="10">
        <v>33000</v>
      </c>
      <c r="AO750" s="10">
        <v>5000</v>
      </c>
      <c r="AP750" s="10">
        <v>5000</v>
      </c>
      <c r="AQ750" s="10">
        <v>5000</v>
      </c>
      <c r="AR750" s="10">
        <v>5000</v>
      </c>
      <c r="AS750" s="10">
        <v>10000</v>
      </c>
      <c r="AT750" s="13">
        <f t="shared" si="35"/>
        <v>110400</v>
      </c>
      <c r="AU750" s="13">
        <f t="shared" si="36"/>
        <v>0</v>
      </c>
      <c r="AV750" s="68" t="str">
        <f>+IF(Tabla1[[#This Row],[NO CERT]]=0,"NO","SI")</f>
        <v>SI</v>
      </c>
      <c r="AZ750" t="s">
        <v>162</v>
      </c>
      <c r="BA750" t="s">
        <v>41</v>
      </c>
    </row>
    <row r="751" spans="1:53" x14ac:dyDescent="0.25">
      <c r="A751" s="15" t="s">
        <v>317</v>
      </c>
      <c r="B751" s="15" t="s">
        <v>318</v>
      </c>
      <c r="C751" s="16" t="s">
        <v>13</v>
      </c>
      <c r="D751" s="17" t="s">
        <v>661</v>
      </c>
      <c r="E751" s="18" t="s">
        <v>322</v>
      </c>
      <c r="F751" s="17" t="s">
        <v>483</v>
      </c>
      <c r="G751" s="17" t="s">
        <v>484</v>
      </c>
      <c r="H751" s="17" t="s">
        <v>488</v>
      </c>
      <c r="I751" s="18" t="s">
        <v>451</v>
      </c>
      <c r="J751" s="18" t="s">
        <v>445</v>
      </c>
      <c r="K751" s="18" t="s">
        <v>481</v>
      </c>
      <c r="L751" s="17" t="s">
        <v>512</v>
      </c>
      <c r="M751" s="17" t="s">
        <v>688</v>
      </c>
      <c r="N751" s="19" t="s">
        <v>163</v>
      </c>
      <c r="O751" s="18" t="s">
        <v>271</v>
      </c>
      <c r="P751" s="18" t="s">
        <v>486</v>
      </c>
      <c r="Q751" s="18" t="s">
        <v>267</v>
      </c>
      <c r="R751" s="20" t="s">
        <v>158</v>
      </c>
      <c r="S751" s="11" t="s">
        <v>159</v>
      </c>
      <c r="T751" s="87">
        <v>0</v>
      </c>
      <c r="U751" s="87">
        <v>3205693</v>
      </c>
      <c r="V751" s="9"/>
      <c r="W751" s="88">
        <v>2880245</v>
      </c>
      <c r="X751" s="23">
        <v>0.89847811378070197</v>
      </c>
      <c r="Y751" s="22">
        <v>325448</v>
      </c>
      <c r="Z751" s="21"/>
      <c r="AA751" s="22">
        <v>2831741.16</v>
      </c>
      <c r="AB751" s="22">
        <v>2831741.16</v>
      </c>
      <c r="AC751" s="21"/>
      <c r="AD751" s="22">
        <v>2831741.16</v>
      </c>
      <c r="AE751" s="23">
        <v>0.88334758194250051</v>
      </c>
      <c r="AF751" s="22">
        <v>48503.839999999851</v>
      </c>
      <c r="AG751" s="10">
        <v>0</v>
      </c>
      <c r="AH751" s="10">
        <v>0</v>
      </c>
      <c r="AI751" s="10">
        <v>0</v>
      </c>
      <c r="AJ751" s="10">
        <v>277780</v>
      </c>
      <c r="AK751" s="10">
        <v>0</v>
      </c>
      <c r="AL751" s="10">
        <v>1042423.47</v>
      </c>
      <c r="AM751" s="10">
        <v>1538324</v>
      </c>
      <c r="AN751" s="10">
        <v>-20399.759999999998</v>
      </c>
      <c r="AO751" s="10">
        <v>-6386.55</v>
      </c>
      <c r="AP751" s="10">
        <v>0</v>
      </c>
      <c r="AQ751" s="10">
        <v>0</v>
      </c>
      <c r="AR751" s="10">
        <v>373951.83999999985</v>
      </c>
      <c r="AS751" s="10">
        <v>0</v>
      </c>
      <c r="AT751" s="13">
        <f t="shared" si="35"/>
        <v>3205693</v>
      </c>
      <c r="AU751" s="13">
        <f t="shared" si="36"/>
        <v>0</v>
      </c>
      <c r="AV751" s="68" t="str">
        <f>+IF(Tabla1[[#This Row],[NO CERT]]=0,"NO","SI")</f>
        <v>SI</v>
      </c>
      <c r="AZ751" t="s">
        <v>163</v>
      </c>
      <c r="BA751" t="s">
        <v>158</v>
      </c>
    </row>
    <row r="752" spans="1:53" x14ac:dyDescent="0.25">
      <c r="A752" s="15" t="s">
        <v>317</v>
      </c>
      <c r="B752" s="15" t="s">
        <v>318</v>
      </c>
      <c r="C752" s="16" t="s">
        <v>13</v>
      </c>
      <c r="D752" s="17" t="s">
        <v>661</v>
      </c>
      <c r="E752" s="18" t="s">
        <v>322</v>
      </c>
      <c r="F752" s="17" t="s">
        <v>483</v>
      </c>
      <c r="G752" s="17" t="s">
        <v>484</v>
      </c>
      <c r="H752" s="17" t="s">
        <v>488</v>
      </c>
      <c r="I752" s="18" t="s">
        <v>451</v>
      </c>
      <c r="J752" s="18" t="s">
        <v>445</v>
      </c>
      <c r="K752" s="18" t="s">
        <v>481</v>
      </c>
      <c r="L752" s="17" t="s">
        <v>512</v>
      </c>
      <c r="M752" s="17" t="s">
        <v>689</v>
      </c>
      <c r="N752" s="19" t="s">
        <v>172</v>
      </c>
      <c r="O752" s="18" t="s">
        <v>273</v>
      </c>
      <c r="P752" s="18" t="s">
        <v>486</v>
      </c>
      <c r="Q752" s="18" t="s">
        <v>267</v>
      </c>
      <c r="R752" s="20" t="s">
        <v>158</v>
      </c>
      <c r="S752" s="11" t="s">
        <v>159</v>
      </c>
      <c r="T752" s="91">
        <v>0</v>
      </c>
      <c r="U752" s="87">
        <v>8838009</v>
      </c>
      <c r="V752" s="9"/>
      <c r="W752" s="88">
        <v>8649875</v>
      </c>
      <c r="X752" s="23">
        <v>0.97871307892988113</v>
      </c>
      <c r="Y752" s="89">
        <v>188134</v>
      </c>
      <c r="Z752" s="21"/>
      <c r="AA752" s="89">
        <v>8568434.0899999999</v>
      </c>
      <c r="AB752" s="89">
        <v>8568434.0899999999</v>
      </c>
      <c r="AC752" s="21"/>
      <c r="AD752" s="22">
        <v>8568434.0899999999</v>
      </c>
      <c r="AE752" s="23">
        <v>0.96949823087982823</v>
      </c>
      <c r="AF752" s="89">
        <v>81440.910000000149</v>
      </c>
      <c r="AG752" s="10">
        <v>0</v>
      </c>
      <c r="AH752" s="10">
        <v>0</v>
      </c>
      <c r="AI752" s="10">
        <v>0</v>
      </c>
      <c r="AJ752" s="10">
        <v>372732</v>
      </c>
      <c r="AK752" s="10">
        <v>0</v>
      </c>
      <c r="AL752" s="10">
        <v>1382581</v>
      </c>
      <c r="AM752" s="10">
        <v>6815279.0800000001</v>
      </c>
      <c r="AN752" s="10">
        <v>0</v>
      </c>
      <c r="AO752" s="10">
        <v>-2157.9899999999998</v>
      </c>
      <c r="AP752" s="10">
        <v>0</v>
      </c>
      <c r="AQ752" s="10">
        <v>0</v>
      </c>
      <c r="AR752" s="10">
        <v>269574.91000000015</v>
      </c>
      <c r="AS752" s="10">
        <v>0</v>
      </c>
      <c r="AT752" s="13">
        <f t="shared" si="35"/>
        <v>8838009</v>
      </c>
      <c r="AU752" s="13">
        <f t="shared" si="36"/>
        <v>0</v>
      </c>
      <c r="AV752" s="68" t="str">
        <f>+IF(Tabla1[[#This Row],[NO CERT]]=0,"NO","SI")</f>
        <v>SI</v>
      </c>
      <c r="AZ752" t="s">
        <v>172</v>
      </c>
      <c r="BA752" t="s">
        <v>158</v>
      </c>
    </row>
    <row r="753" spans="1:53" x14ac:dyDescent="0.25">
      <c r="A753" s="15" t="s">
        <v>317</v>
      </c>
      <c r="B753" s="15" t="s">
        <v>318</v>
      </c>
      <c r="C753" s="16" t="s">
        <v>13</v>
      </c>
      <c r="D753" s="17" t="s">
        <v>661</v>
      </c>
      <c r="E753" s="18" t="s">
        <v>322</v>
      </c>
      <c r="F753" s="17" t="s">
        <v>483</v>
      </c>
      <c r="G753" s="17" t="s">
        <v>484</v>
      </c>
      <c r="H753" s="17" t="s">
        <v>488</v>
      </c>
      <c r="I753" s="18" t="s">
        <v>451</v>
      </c>
      <c r="J753" s="18" t="s">
        <v>445</v>
      </c>
      <c r="K753" s="18" t="s">
        <v>481</v>
      </c>
      <c r="L753" s="17" t="s">
        <v>512</v>
      </c>
      <c r="M753" s="17" t="s">
        <v>690</v>
      </c>
      <c r="N753" s="19" t="s">
        <v>12</v>
      </c>
      <c r="O753" s="18" t="s">
        <v>275</v>
      </c>
      <c r="P753" s="18" t="s">
        <v>486</v>
      </c>
      <c r="Q753" s="18" t="s">
        <v>267</v>
      </c>
      <c r="R753" s="20" t="s">
        <v>158</v>
      </c>
      <c r="S753" s="11" t="s">
        <v>159</v>
      </c>
      <c r="T753" s="91">
        <v>0</v>
      </c>
      <c r="U753" s="87">
        <v>11588135</v>
      </c>
      <c r="V753" s="9"/>
      <c r="W753" s="88">
        <v>11588135</v>
      </c>
      <c r="X753" s="23">
        <v>1</v>
      </c>
      <c r="Y753" s="89">
        <v>0</v>
      </c>
      <c r="Z753" s="21"/>
      <c r="AA753" s="89">
        <v>11236059.92</v>
      </c>
      <c r="AB753" s="89">
        <v>11236059.92</v>
      </c>
      <c r="AC753" s="21"/>
      <c r="AD753" s="22">
        <v>11236059.92</v>
      </c>
      <c r="AE753" s="23">
        <v>0.96961762354339154</v>
      </c>
      <c r="AF753" s="89">
        <v>352075.08000000007</v>
      </c>
      <c r="AG753" s="10">
        <v>0</v>
      </c>
      <c r="AH753" s="10">
        <v>0</v>
      </c>
      <c r="AI753" s="10">
        <v>0</v>
      </c>
      <c r="AJ753" s="10">
        <v>3058058</v>
      </c>
      <c r="AK753" s="10">
        <v>0</v>
      </c>
      <c r="AL753" s="10">
        <v>2850904</v>
      </c>
      <c r="AM753" s="10">
        <v>5638241.6500000004</v>
      </c>
      <c r="AN753" s="10">
        <v>-294341.17</v>
      </c>
      <c r="AO753" s="10">
        <v>-16802.560000000001</v>
      </c>
      <c r="AP753" s="10">
        <v>0</v>
      </c>
      <c r="AQ753" s="10">
        <v>0</v>
      </c>
      <c r="AR753" s="10">
        <v>352075.08000000007</v>
      </c>
      <c r="AS753" s="10">
        <v>0</v>
      </c>
      <c r="AT753" s="13">
        <f t="shared" si="35"/>
        <v>11588135</v>
      </c>
      <c r="AU753" s="13">
        <f t="shared" si="36"/>
        <v>0</v>
      </c>
      <c r="AV753" s="68" t="str">
        <f>+IF(Tabla1[[#This Row],[NO CERT]]=0,"NO","SI")</f>
        <v>NO</v>
      </c>
      <c r="AZ753" t="s">
        <v>12</v>
      </c>
      <c r="BA753" t="s">
        <v>158</v>
      </c>
    </row>
    <row r="754" spans="1:53" x14ac:dyDescent="0.25">
      <c r="A754" s="15" t="s">
        <v>317</v>
      </c>
      <c r="B754" s="15" t="s">
        <v>318</v>
      </c>
      <c r="C754" s="16" t="s">
        <v>13</v>
      </c>
      <c r="D754" s="17" t="s">
        <v>661</v>
      </c>
      <c r="E754" s="18" t="s">
        <v>322</v>
      </c>
      <c r="F754" s="17" t="s">
        <v>483</v>
      </c>
      <c r="G754" s="17" t="s">
        <v>484</v>
      </c>
      <c r="H754" s="17" t="s">
        <v>488</v>
      </c>
      <c r="I754" s="18" t="s">
        <v>451</v>
      </c>
      <c r="J754" s="18" t="s">
        <v>445</v>
      </c>
      <c r="K754" s="18" t="s">
        <v>481</v>
      </c>
      <c r="L754" s="17" t="s">
        <v>512</v>
      </c>
      <c r="M754" s="17" t="s">
        <v>691</v>
      </c>
      <c r="N754" s="19" t="s">
        <v>173</v>
      </c>
      <c r="O754" s="18" t="s">
        <v>277</v>
      </c>
      <c r="P754" s="18" t="s">
        <v>486</v>
      </c>
      <c r="Q754" s="18" t="s">
        <v>267</v>
      </c>
      <c r="R754" s="20" t="s">
        <v>158</v>
      </c>
      <c r="S754" s="11" t="s">
        <v>159</v>
      </c>
      <c r="T754" s="91">
        <v>0</v>
      </c>
      <c r="U754" s="87">
        <v>5439647</v>
      </c>
      <c r="V754" s="9"/>
      <c r="W754" s="88">
        <v>5429186</v>
      </c>
      <c r="X754" s="23">
        <v>0.99807689726925297</v>
      </c>
      <c r="Y754" s="89">
        <v>10461</v>
      </c>
      <c r="Z754" s="21"/>
      <c r="AA754" s="89">
        <v>5361794.28</v>
      </c>
      <c r="AB754" s="89">
        <v>5361794.2799999993</v>
      </c>
      <c r="AC754" s="21"/>
      <c r="AD754" s="22">
        <v>5361794.28</v>
      </c>
      <c r="AE754" s="23">
        <v>0.98568790952795282</v>
      </c>
      <c r="AF754" s="89">
        <v>67391.719999999739</v>
      </c>
      <c r="AG754" s="10">
        <v>0</v>
      </c>
      <c r="AH754" s="10">
        <v>0</v>
      </c>
      <c r="AI754" s="10">
        <v>0</v>
      </c>
      <c r="AJ754" s="10">
        <v>858381</v>
      </c>
      <c r="AK754" s="10">
        <v>0</v>
      </c>
      <c r="AL754" s="10">
        <v>2123045.94</v>
      </c>
      <c r="AM754" s="10">
        <v>2410679.77</v>
      </c>
      <c r="AN754" s="10">
        <v>-13339.13</v>
      </c>
      <c r="AO754" s="10">
        <v>-16973.3</v>
      </c>
      <c r="AP754" s="10">
        <v>0</v>
      </c>
      <c r="AQ754" s="10">
        <v>0</v>
      </c>
      <c r="AR754" s="10">
        <v>77852.719999999739</v>
      </c>
      <c r="AS754" s="10">
        <v>0</v>
      </c>
      <c r="AT754" s="13">
        <f t="shared" si="35"/>
        <v>5439647</v>
      </c>
      <c r="AU754" s="13">
        <f t="shared" si="36"/>
        <v>0</v>
      </c>
      <c r="AV754" s="68" t="str">
        <f>+IF(Tabla1[[#This Row],[NO CERT]]=0,"NO","SI")</f>
        <v>SI</v>
      </c>
      <c r="AZ754" t="s">
        <v>173</v>
      </c>
      <c r="BA754" t="s">
        <v>158</v>
      </c>
    </row>
    <row r="755" spans="1:53" x14ac:dyDescent="0.25">
      <c r="A755" s="15" t="s">
        <v>317</v>
      </c>
      <c r="B755" s="15" t="s">
        <v>318</v>
      </c>
      <c r="C755" s="16" t="s">
        <v>13</v>
      </c>
      <c r="D755" s="17" t="s">
        <v>661</v>
      </c>
      <c r="E755" s="18" t="s">
        <v>322</v>
      </c>
      <c r="F755" s="17" t="s">
        <v>483</v>
      </c>
      <c r="G755" s="17" t="s">
        <v>484</v>
      </c>
      <c r="H755" s="17" t="s">
        <v>488</v>
      </c>
      <c r="I755" s="18" t="s">
        <v>451</v>
      </c>
      <c r="J755" s="18" t="s">
        <v>445</v>
      </c>
      <c r="K755" s="18" t="s">
        <v>481</v>
      </c>
      <c r="L755" s="17" t="s">
        <v>512</v>
      </c>
      <c r="M755" s="17" t="s">
        <v>692</v>
      </c>
      <c r="N755" s="19" t="s">
        <v>174</v>
      </c>
      <c r="O755" s="18" t="s">
        <v>279</v>
      </c>
      <c r="P755" s="18" t="s">
        <v>486</v>
      </c>
      <c r="Q755" s="18" t="s">
        <v>267</v>
      </c>
      <c r="R755" s="20" t="s">
        <v>158</v>
      </c>
      <c r="S755" s="11" t="s">
        <v>159</v>
      </c>
      <c r="T755" s="87">
        <v>0</v>
      </c>
      <c r="U755" s="87">
        <v>21886504</v>
      </c>
      <c r="V755" s="9"/>
      <c r="W755" s="88">
        <v>21869756</v>
      </c>
      <c r="X755" s="23">
        <v>0.99923477957009488</v>
      </c>
      <c r="Y755" s="22">
        <v>16748</v>
      </c>
      <c r="Z755" s="21"/>
      <c r="AA755" s="22">
        <v>21664161.460000001</v>
      </c>
      <c r="AB755" s="22">
        <v>21664161.460000001</v>
      </c>
      <c r="AC755" s="21"/>
      <c r="AD755" s="22">
        <v>21664161.460000001</v>
      </c>
      <c r="AE755" s="23">
        <v>0.98984111213010539</v>
      </c>
      <c r="AF755" s="22">
        <v>205594.53999999911</v>
      </c>
      <c r="AG755" s="10">
        <v>0</v>
      </c>
      <c r="AH755" s="10">
        <v>0</v>
      </c>
      <c r="AI755" s="10">
        <v>0</v>
      </c>
      <c r="AJ755" s="10">
        <v>8544349</v>
      </c>
      <c r="AK755" s="10">
        <v>0</v>
      </c>
      <c r="AL755" s="10">
        <v>10897562</v>
      </c>
      <c r="AM755" s="10">
        <v>2309938.09</v>
      </c>
      <c r="AN755" s="10">
        <v>-44646.68</v>
      </c>
      <c r="AO755" s="10">
        <v>-43040.95</v>
      </c>
      <c r="AP755" s="10">
        <v>0</v>
      </c>
      <c r="AQ755" s="10">
        <v>0</v>
      </c>
      <c r="AR755" s="10">
        <v>222342.53999999911</v>
      </c>
      <c r="AS755" s="10">
        <v>0</v>
      </c>
      <c r="AT755" s="13">
        <f t="shared" si="35"/>
        <v>21886504</v>
      </c>
      <c r="AU755" s="13">
        <f t="shared" si="36"/>
        <v>0</v>
      </c>
      <c r="AV755" s="68" t="str">
        <f>+IF(Tabla1[[#This Row],[NO CERT]]=0,"NO","SI")</f>
        <v>SI</v>
      </c>
      <c r="AZ755" t="s">
        <v>174</v>
      </c>
      <c r="BA755" t="s">
        <v>158</v>
      </c>
    </row>
    <row r="756" spans="1:53" x14ac:dyDescent="0.25">
      <c r="A756" s="15" t="s">
        <v>317</v>
      </c>
      <c r="B756" s="15" t="s">
        <v>318</v>
      </c>
      <c r="C756" s="16" t="s">
        <v>13</v>
      </c>
      <c r="D756" s="17" t="s">
        <v>661</v>
      </c>
      <c r="E756" s="18" t="s">
        <v>322</v>
      </c>
      <c r="F756" s="17" t="s">
        <v>483</v>
      </c>
      <c r="G756" s="17" t="s">
        <v>484</v>
      </c>
      <c r="H756" s="17" t="s">
        <v>488</v>
      </c>
      <c r="I756" s="18" t="s">
        <v>451</v>
      </c>
      <c r="J756" s="18" t="s">
        <v>445</v>
      </c>
      <c r="K756" s="18" t="s">
        <v>481</v>
      </c>
      <c r="L756" s="17" t="s">
        <v>512</v>
      </c>
      <c r="M756" s="17" t="s">
        <v>693</v>
      </c>
      <c r="N756" s="19" t="s">
        <v>175</v>
      </c>
      <c r="O756" s="18" t="s">
        <v>281</v>
      </c>
      <c r="P756" s="18" t="s">
        <v>486</v>
      </c>
      <c r="Q756" s="18" t="s">
        <v>267</v>
      </c>
      <c r="R756" s="20" t="s">
        <v>158</v>
      </c>
      <c r="S756" s="11" t="s">
        <v>159</v>
      </c>
      <c r="T756" s="87">
        <v>0</v>
      </c>
      <c r="U756" s="87">
        <v>16356216</v>
      </c>
      <c r="V756" s="9"/>
      <c r="W756" s="88">
        <v>16267082</v>
      </c>
      <c r="X756" s="23">
        <v>0.99455045103341755</v>
      </c>
      <c r="Y756" s="22">
        <v>89134</v>
      </c>
      <c r="Z756" s="21"/>
      <c r="AA756" s="22">
        <v>16145746.029999999</v>
      </c>
      <c r="AB756" s="22">
        <v>16145746.030000001</v>
      </c>
      <c r="AC756" s="21"/>
      <c r="AD756" s="22">
        <v>16145746.030000001</v>
      </c>
      <c r="AE756" s="23">
        <v>0.98713211111910004</v>
      </c>
      <c r="AF756" s="22">
        <v>121335.96999999881</v>
      </c>
      <c r="AG756" s="10">
        <v>0</v>
      </c>
      <c r="AH756" s="10">
        <v>0</v>
      </c>
      <c r="AI756" s="10">
        <v>0</v>
      </c>
      <c r="AJ756" s="10">
        <v>4393752</v>
      </c>
      <c r="AK756" s="10">
        <v>0</v>
      </c>
      <c r="AL756" s="10">
        <v>5704141</v>
      </c>
      <c r="AM756" s="10">
        <v>5341168.1500000004</v>
      </c>
      <c r="AN756" s="10">
        <v>730385.49</v>
      </c>
      <c r="AO756" s="10">
        <v>-23700.61</v>
      </c>
      <c r="AP756" s="10">
        <v>0</v>
      </c>
      <c r="AQ756" s="10">
        <v>0</v>
      </c>
      <c r="AR756" s="10">
        <v>210469.96999999881</v>
      </c>
      <c r="AS756" s="10">
        <v>0</v>
      </c>
      <c r="AT756" s="13">
        <f>+SUM(AG756:AS756)</f>
        <v>16356216</v>
      </c>
      <c r="AU756" s="13">
        <f>+U756-AT756</f>
        <v>0</v>
      </c>
      <c r="AV756" s="68" t="str">
        <f>+IF(Tabla1[[#This Row],[NO CERT]]=0,"NO","SI")</f>
        <v>SI</v>
      </c>
      <c r="AZ756" t="s">
        <v>175</v>
      </c>
      <c r="BA756" t="s">
        <v>158</v>
      </c>
    </row>
    <row r="757" spans="1:53" x14ac:dyDescent="0.25">
      <c r="A757" s="15" t="s">
        <v>317</v>
      </c>
      <c r="B757" s="15" t="s">
        <v>318</v>
      </c>
      <c r="C757" s="16" t="s">
        <v>13</v>
      </c>
      <c r="D757" s="17" t="s">
        <v>661</v>
      </c>
      <c r="E757" s="18" t="s">
        <v>322</v>
      </c>
      <c r="F757" s="17" t="s">
        <v>483</v>
      </c>
      <c r="G757" s="17" t="s">
        <v>484</v>
      </c>
      <c r="H757" s="17" t="s">
        <v>488</v>
      </c>
      <c r="I757" s="18" t="s">
        <v>451</v>
      </c>
      <c r="J757" s="18" t="s">
        <v>445</v>
      </c>
      <c r="K757" s="18" t="s">
        <v>481</v>
      </c>
      <c r="L757" s="17" t="s">
        <v>512</v>
      </c>
      <c r="M757" s="17" t="s">
        <v>708</v>
      </c>
      <c r="N757" s="19" t="s">
        <v>176</v>
      </c>
      <c r="O757" s="18" t="s">
        <v>283</v>
      </c>
      <c r="P757" s="18" t="s">
        <v>486</v>
      </c>
      <c r="Q757" s="18" t="s">
        <v>267</v>
      </c>
      <c r="R757" s="20" t="s">
        <v>158</v>
      </c>
      <c r="S757" s="11" t="s">
        <v>159</v>
      </c>
      <c r="T757" s="91">
        <v>0</v>
      </c>
      <c r="U757" s="87">
        <v>1840024</v>
      </c>
      <c r="V757" s="9"/>
      <c r="W757" s="88">
        <v>1829595</v>
      </c>
      <c r="X757" s="23">
        <v>0.99433213914601115</v>
      </c>
      <c r="Y757" s="89">
        <v>10429</v>
      </c>
      <c r="Z757" s="21"/>
      <c r="AA757" s="89">
        <v>1560383</v>
      </c>
      <c r="AB757" s="89">
        <v>1560383</v>
      </c>
      <c r="AC757" s="21"/>
      <c r="AD757" s="22">
        <v>1560383</v>
      </c>
      <c r="AE757" s="23">
        <v>0.84802317795854831</v>
      </c>
      <c r="AF757" s="89">
        <v>269212</v>
      </c>
      <c r="AG757" s="10">
        <v>0</v>
      </c>
      <c r="AH757" s="10">
        <v>0</v>
      </c>
      <c r="AI757" s="10">
        <v>0</v>
      </c>
      <c r="AJ757" s="10">
        <v>0</v>
      </c>
      <c r="AK757" s="10">
        <v>0</v>
      </c>
      <c r="AL757" s="10">
        <v>1037513</v>
      </c>
      <c r="AM757" s="10">
        <v>522870</v>
      </c>
      <c r="AN757" s="10">
        <v>0</v>
      </c>
      <c r="AO757" s="10">
        <v>0</v>
      </c>
      <c r="AP757" s="10">
        <v>0</v>
      </c>
      <c r="AQ757" s="10">
        <v>0</v>
      </c>
      <c r="AR757" s="10">
        <v>279641</v>
      </c>
      <c r="AS757" s="10">
        <v>0</v>
      </c>
      <c r="AT757" s="13">
        <f>+SUM(AG757:AS757)</f>
        <v>1840024</v>
      </c>
      <c r="AU757" s="13">
        <f>+U757-AT757</f>
        <v>0</v>
      </c>
      <c r="AV757" s="68" t="str">
        <f>+IF(Tabla1[[#This Row],[NO CERT]]=0,"NO","SI")</f>
        <v>SI</v>
      </c>
      <c r="AZ757" t="s">
        <v>176</v>
      </c>
      <c r="BA757" t="s">
        <v>158</v>
      </c>
    </row>
    <row r="758" spans="1:53" x14ac:dyDescent="0.25">
      <c r="A758" s="15" t="s">
        <v>317</v>
      </c>
      <c r="B758" s="15" t="s">
        <v>318</v>
      </c>
      <c r="C758" s="16" t="s">
        <v>13</v>
      </c>
      <c r="D758" s="17" t="s">
        <v>661</v>
      </c>
      <c r="E758" s="18" t="s">
        <v>322</v>
      </c>
      <c r="F758" s="17" t="s">
        <v>483</v>
      </c>
      <c r="G758" s="17" t="s">
        <v>484</v>
      </c>
      <c r="H758" s="17" t="s">
        <v>488</v>
      </c>
      <c r="I758" s="18" t="s">
        <v>451</v>
      </c>
      <c r="J758" s="18" t="s">
        <v>445</v>
      </c>
      <c r="K758" s="18" t="s">
        <v>481</v>
      </c>
      <c r="L758" s="17" t="s">
        <v>512</v>
      </c>
      <c r="M758" s="17" t="s">
        <v>694</v>
      </c>
      <c r="N758" s="19" t="s">
        <v>177</v>
      </c>
      <c r="O758" s="18" t="s">
        <v>285</v>
      </c>
      <c r="P758" s="18" t="s">
        <v>486</v>
      </c>
      <c r="Q758" s="18" t="s">
        <v>267</v>
      </c>
      <c r="R758" s="20" t="s">
        <v>158</v>
      </c>
      <c r="S758" s="11" t="s">
        <v>159</v>
      </c>
      <c r="T758" s="87">
        <v>0</v>
      </c>
      <c r="U758" s="87">
        <v>17708755</v>
      </c>
      <c r="V758" s="9"/>
      <c r="W758" s="88">
        <v>17708755</v>
      </c>
      <c r="X758" s="23">
        <v>1</v>
      </c>
      <c r="Y758" s="22">
        <v>0</v>
      </c>
      <c r="Z758" s="21"/>
      <c r="AA758" s="22">
        <v>17639617.149999999</v>
      </c>
      <c r="AB758" s="22">
        <v>17639617.149999999</v>
      </c>
      <c r="AC758" s="21"/>
      <c r="AD758" s="22">
        <v>17639617.149999999</v>
      </c>
      <c r="AE758" s="23">
        <v>0.99609583790616552</v>
      </c>
      <c r="AF758" s="22">
        <v>69137.85000000149</v>
      </c>
      <c r="AG758" s="10">
        <v>0</v>
      </c>
      <c r="AH758" s="10">
        <v>0</v>
      </c>
      <c r="AI758" s="10">
        <v>0</v>
      </c>
      <c r="AJ758" s="10">
        <v>7132531</v>
      </c>
      <c r="AK758" s="10">
        <v>0</v>
      </c>
      <c r="AL758" s="10">
        <v>7194833</v>
      </c>
      <c r="AM758" s="10">
        <v>3374894.28</v>
      </c>
      <c r="AN758" s="10">
        <v>-46233.21</v>
      </c>
      <c r="AO758" s="10">
        <v>-16407.919999999998</v>
      </c>
      <c r="AP758" s="10">
        <v>0</v>
      </c>
      <c r="AQ758" s="10">
        <v>0</v>
      </c>
      <c r="AR758" s="10">
        <v>69137.85000000149</v>
      </c>
      <c r="AS758" s="10">
        <v>0</v>
      </c>
      <c r="AT758" s="13">
        <f>+SUM(AG758:AS758)</f>
        <v>17708755</v>
      </c>
      <c r="AU758" s="13">
        <f>+U758-AT758</f>
        <v>0</v>
      </c>
      <c r="AV758" s="68" t="str">
        <f>+IF(Tabla1[[#This Row],[NO CERT]]=0,"NO","SI")</f>
        <v>NO</v>
      </c>
      <c r="AZ758" t="s">
        <v>177</v>
      </c>
      <c r="BA758" t="s">
        <v>158</v>
      </c>
    </row>
    <row r="759" spans="1:53" x14ac:dyDescent="0.25">
      <c r="A759" s="15" t="s">
        <v>317</v>
      </c>
      <c r="B759" s="15" t="s">
        <v>318</v>
      </c>
      <c r="C759" s="16" t="s">
        <v>13</v>
      </c>
      <c r="D759" s="17" t="s">
        <v>661</v>
      </c>
      <c r="E759" s="18" t="s">
        <v>322</v>
      </c>
      <c r="F759" s="17" t="s">
        <v>483</v>
      </c>
      <c r="G759" s="17" t="s">
        <v>484</v>
      </c>
      <c r="H759" s="17" t="s">
        <v>488</v>
      </c>
      <c r="I759" s="18" t="s">
        <v>451</v>
      </c>
      <c r="J759" s="18" t="s">
        <v>445</v>
      </c>
      <c r="K759" s="18" t="s">
        <v>481</v>
      </c>
      <c r="L759" s="17" t="s">
        <v>512</v>
      </c>
      <c r="M759" s="17" t="s">
        <v>695</v>
      </c>
      <c r="N759" s="19" t="s">
        <v>178</v>
      </c>
      <c r="O759" s="18" t="s">
        <v>287</v>
      </c>
      <c r="P759" s="18" t="s">
        <v>486</v>
      </c>
      <c r="Q759" s="18" t="s">
        <v>267</v>
      </c>
      <c r="R759" s="20" t="s">
        <v>158</v>
      </c>
      <c r="S759" s="11" t="s">
        <v>159</v>
      </c>
      <c r="T759" s="91">
        <v>0</v>
      </c>
      <c r="U759" s="87">
        <v>5565777</v>
      </c>
      <c r="V759" s="9"/>
      <c r="W759" s="88">
        <v>5565777</v>
      </c>
      <c r="X759" s="23">
        <v>1</v>
      </c>
      <c r="Y759" s="89">
        <v>0</v>
      </c>
      <c r="Z759" s="21"/>
      <c r="AA759" s="89">
        <v>5535621.0700000003</v>
      </c>
      <c r="AB759" s="89">
        <v>5535621.0700000003</v>
      </c>
      <c r="AC759" s="21"/>
      <c r="AD759" s="22">
        <v>5535621.0700000003</v>
      </c>
      <c r="AE759" s="23">
        <v>0.99458190114336242</v>
      </c>
      <c r="AF759" s="89">
        <v>30155.929999999702</v>
      </c>
      <c r="AG759" s="10">
        <v>0</v>
      </c>
      <c r="AH759" s="10">
        <v>0</v>
      </c>
      <c r="AI759" s="10">
        <v>0</v>
      </c>
      <c r="AJ759" s="10">
        <v>1545425</v>
      </c>
      <c r="AK759" s="10">
        <v>0</v>
      </c>
      <c r="AL759" s="10">
        <v>1881328.25</v>
      </c>
      <c r="AM759" s="10">
        <v>2127631.7400000002</v>
      </c>
      <c r="AN759" s="10">
        <v>-15724.54</v>
      </c>
      <c r="AO759" s="10">
        <v>-3039.38</v>
      </c>
      <c r="AP759" s="10">
        <v>0</v>
      </c>
      <c r="AQ759" s="10">
        <v>0</v>
      </c>
      <c r="AR759" s="10">
        <v>30155.929999999702</v>
      </c>
      <c r="AS759" s="10">
        <v>0</v>
      </c>
      <c r="AT759" s="13">
        <f>+SUM(AG759:AS759)</f>
        <v>5565777</v>
      </c>
      <c r="AU759" s="13">
        <f>+U759-AT759</f>
        <v>0</v>
      </c>
      <c r="AV759" s="68" t="str">
        <f>+IF(Tabla1[[#This Row],[NO CERT]]=0,"NO","SI")</f>
        <v>NO</v>
      </c>
      <c r="AZ759" t="s">
        <v>178</v>
      </c>
      <c r="BA759" t="s">
        <v>158</v>
      </c>
    </row>
    <row r="760" spans="1:53" x14ac:dyDescent="0.25">
      <c r="A760" s="15" t="s">
        <v>317</v>
      </c>
      <c r="B760" s="15" t="s">
        <v>318</v>
      </c>
      <c r="C760" s="16" t="s">
        <v>13</v>
      </c>
      <c r="D760" s="17" t="s">
        <v>661</v>
      </c>
      <c r="E760" s="18" t="s">
        <v>322</v>
      </c>
      <c r="F760" s="17" t="s">
        <v>483</v>
      </c>
      <c r="G760" s="17" t="s">
        <v>484</v>
      </c>
      <c r="H760" s="17" t="s">
        <v>488</v>
      </c>
      <c r="I760" s="18" t="s">
        <v>451</v>
      </c>
      <c r="J760" s="18" t="s">
        <v>445</v>
      </c>
      <c r="K760" s="18" t="s">
        <v>481</v>
      </c>
      <c r="L760" s="17" t="s">
        <v>512</v>
      </c>
      <c r="M760" s="17" t="s">
        <v>711</v>
      </c>
      <c r="N760" s="19" t="s">
        <v>179</v>
      </c>
      <c r="O760" s="18" t="s">
        <v>289</v>
      </c>
      <c r="P760" s="18" t="s">
        <v>486</v>
      </c>
      <c r="Q760" s="18" t="s">
        <v>267</v>
      </c>
      <c r="R760" s="20" t="s">
        <v>158</v>
      </c>
      <c r="S760" s="11" t="s">
        <v>159</v>
      </c>
      <c r="T760" s="87">
        <v>0</v>
      </c>
      <c r="U760" s="87">
        <v>997162</v>
      </c>
      <c r="V760" s="9"/>
      <c r="W760" s="88">
        <v>997159</v>
      </c>
      <c r="X760" s="23">
        <v>0.99999699146176846</v>
      </c>
      <c r="Y760" s="22">
        <v>3</v>
      </c>
      <c r="Z760" s="21"/>
      <c r="AA760" s="22">
        <v>996238.49</v>
      </c>
      <c r="AB760" s="22">
        <v>996238.49</v>
      </c>
      <c r="AC760" s="21"/>
      <c r="AD760" s="22">
        <v>996238.49</v>
      </c>
      <c r="AE760" s="23">
        <v>0.99907386161927547</v>
      </c>
      <c r="AF760" s="22">
        <v>920.51000000000931</v>
      </c>
      <c r="AG760" s="10">
        <v>0</v>
      </c>
      <c r="AH760" s="10">
        <v>0</v>
      </c>
      <c r="AI760" s="10">
        <v>0</v>
      </c>
      <c r="AJ760" s="10">
        <v>199998</v>
      </c>
      <c r="AK760" s="10">
        <v>0</v>
      </c>
      <c r="AL760" s="10">
        <v>399997</v>
      </c>
      <c r="AM760" s="10">
        <v>396496</v>
      </c>
      <c r="AN760" s="10">
        <v>-252.51</v>
      </c>
      <c r="AO760" s="10">
        <v>0</v>
      </c>
      <c r="AP760" s="10">
        <v>0</v>
      </c>
      <c r="AQ760" s="10">
        <v>0</v>
      </c>
      <c r="AR760" s="10">
        <v>923.51000000000931</v>
      </c>
      <c r="AS760" s="10">
        <v>0</v>
      </c>
      <c r="AT760" s="13">
        <f>+SUM(AG760:AS760)</f>
        <v>997162</v>
      </c>
      <c r="AU760" s="13">
        <f>+U760-AT760</f>
        <v>0</v>
      </c>
      <c r="AV760" s="68" t="str">
        <f>+IF(Tabla1[[#This Row],[NO CERT]]=0,"NO","SI")</f>
        <v>SI</v>
      </c>
      <c r="AZ760" t="s">
        <v>179</v>
      </c>
      <c r="BA760" t="s">
        <v>158</v>
      </c>
    </row>
    <row r="761" spans="1:53" x14ac:dyDescent="0.25">
      <c r="A761" s="15" t="s">
        <v>317</v>
      </c>
      <c r="B761" s="15" t="s">
        <v>318</v>
      </c>
      <c r="C761" s="16" t="s">
        <v>13</v>
      </c>
      <c r="D761" s="17" t="s">
        <v>661</v>
      </c>
      <c r="E761" s="18" t="s">
        <v>322</v>
      </c>
      <c r="F761" s="17" t="s">
        <v>483</v>
      </c>
      <c r="G761" s="17" t="s">
        <v>484</v>
      </c>
      <c r="H761" s="17" t="s">
        <v>488</v>
      </c>
      <c r="I761" s="18" t="s">
        <v>451</v>
      </c>
      <c r="J761" s="18" t="s">
        <v>445</v>
      </c>
      <c r="K761" s="18" t="s">
        <v>481</v>
      </c>
      <c r="L761" s="17" t="s">
        <v>512</v>
      </c>
      <c r="M761" s="17" t="s">
        <v>696</v>
      </c>
      <c r="N761" s="19" t="s">
        <v>180</v>
      </c>
      <c r="O761" s="18" t="s">
        <v>315</v>
      </c>
      <c r="P761" s="18" t="s">
        <v>486</v>
      </c>
      <c r="Q761" s="18" t="s">
        <v>267</v>
      </c>
      <c r="R761" s="20" t="s">
        <v>158</v>
      </c>
      <c r="S761" s="11" t="s">
        <v>159</v>
      </c>
      <c r="T761" s="91">
        <v>0</v>
      </c>
      <c r="U761" s="87">
        <v>13563552</v>
      </c>
      <c r="V761" s="9"/>
      <c r="W761" s="88">
        <v>13491952</v>
      </c>
      <c r="X761" s="23">
        <v>0.99472114679104706</v>
      </c>
      <c r="Y761" s="89">
        <v>71600</v>
      </c>
      <c r="Z761" s="21"/>
      <c r="AA761" s="89">
        <v>13195912.210000001</v>
      </c>
      <c r="AB761" s="89">
        <v>13195912.210000001</v>
      </c>
      <c r="AC761" s="21"/>
      <c r="AD761" s="22">
        <v>13195912.209999999</v>
      </c>
      <c r="AE761" s="23">
        <v>0.9728950211566999</v>
      </c>
      <c r="AF761" s="89">
        <v>296039.79000000097</v>
      </c>
      <c r="AG761" s="10">
        <v>0</v>
      </c>
      <c r="AH761" s="10">
        <v>0</v>
      </c>
      <c r="AI761" s="10">
        <v>0</v>
      </c>
      <c r="AJ761" s="10">
        <v>3168565</v>
      </c>
      <c r="AK761" s="10">
        <v>0</v>
      </c>
      <c r="AL761" s="10">
        <v>2347222.0099999998</v>
      </c>
      <c r="AM761" s="10">
        <v>7693617.5700000003</v>
      </c>
      <c r="AN761" s="10">
        <v>-6258.9</v>
      </c>
      <c r="AO761" s="10">
        <v>-7233.47</v>
      </c>
      <c r="AP761" s="10">
        <v>0</v>
      </c>
      <c r="AQ761" s="10">
        <v>0</v>
      </c>
      <c r="AR761" s="10">
        <v>367639.79000000097</v>
      </c>
      <c r="AS761" s="10">
        <v>0</v>
      </c>
      <c r="AT761" s="13">
        <f t="shared" ref="AT761:AT768" si="37">+SUM(AG761:AS761)</f>
        <v>13563552</v>
      </c>
      <c r="AU761" s="13">
        <f t="shared" ref="AU761:AU768" si="38">+U761-AT761</f>
        <v>0</v>
      </c>
      <c r="AV761" s="68" t="str">
        <f>+IF(Tabla1[[#This Row],[NO CERT]]=0,"NO","SI")</f>
        <v>SI</v>
      </c>
      <c r="AZ761" t="s">
        <v>180</v>
      </c>
      <c r="BA761" t="s">
        <v>158</v>
      </c>
    </row>
    <row r="762" spans="1:53" x14ac:dyDescent="0.25">
      <c r="A762" s="15" t="s">
        <v>317</v>
      </c>
      <c r="B762" s="15" t="s">
        <v>318</v>
      </c>
      <c r="C762" s="16" t="s">
        <v>13</v>
      </c>
      <c r="D762" s="17" t="s">
        <v>661</v>
      </c>
      <c r="E762" s="18" t="s">
        <v>322</v>
      </c>
      <c r="F762" s="17" t="s">
        <v>483</v>
      </c>
      <c r="G762" s="17" t="s">
        <v>484</v>
      </c>
      <c r="H762" s="17" t="s">
        <v>488</v>
      </c>
      <c r="I762" s="18" t="s">
        <v>451</v>
      </c>
      <c r="J762" s="18" t="s">
        <v>445</v>
      </c>
      <c r="K762" s="18" t="s">
        <v>481</v>
      </c>
      <c r="L762" s="17" t="s">
        <v>512</v>
      </c>
      <c r="M762" s="17" t="s">
        <v>697</v>
      </c>
      <c r="N762" s="19" t="s">
        <v>181</v>
      </c>
      <c r="O762" s="18" t="s">
        <v>291</v>
      </c>
      <c r="P762" s="18" t="s">
        <v>486</v>
      </c>
      <c r="Q762" s="18" t="s">
        <v>267</v>
      </c>
      <c r="R762" s="20" t="s">
        <v>158</v>
      </c>
      <c r="S762" s="11" t="s">
        <v>159</v>
      </c>
      <c r="T762" s="91">
        <v>0</v>
      </c>
      <c r="U762" s="87">
        <v>13769058</v>
      </c>
      <c r="V762" s="9"/>
      <c r="W762" s="88">
        <v>12978812</v>
      </c>
      <c r="X762" s="23">
        <v>0.94260711226577731</v>
      </c>
      <c r="Y762" s="89">
        <v>790246</v>
      </c>
      <c r="Z762" s="21"/>
      <c r="AA762" s="89">
        <v>12887706.560000001</v>
      </c>
      <c r="AB762" s="89">
        <v>12887706.559999999</v>
      </c>
      <c r="AC762" s="21"/>
      <c r="AD762" s="22">
        <v>12887706.560000002</v>
      </c>
      <c r="AE762" s="23">
        <v>0.93599043304197005</v>
      </c>
      <c r="AF762" s="89">
        <v>91105.439999997616</v>
      </c>
      <c r="AG762" s="10">
        <v>0</v>
      </c>
      <c r="AH762" s="10">
        <v>0</v>
      </c>
      <c r="AI762" s="10">
        <v>0</v>
      </c>
      <c r="AJ762" s="10">
        <v>7239392</v>
      </c>
      <c r="AK762" s="10">
        <v>0</v>
      </c>
      <c r="AL762" s="10">
        <v>5339529.07</v>
      </c>
      <c r="AM762" s="10">
        <v>380987.55</v>
      </c>
      <c r="AN762" s="10">
        <v>-70547.94</v>
      </c>
      <c r="AO762" s="10">
        <v>-1654.12</v>
      </c>
      <c r="AP762" s="10">
        <v>0</v>
      </c>
      <c r="AQ762" s="10">
        <v>0</v>
      </c>
      <c r="AR762" s="10">
        <v>881351.43999999762</v>
      </c>
      <c r="AS762" s="10">
        <v>0</v>
      </c>
      <c r="AT762" s="13">
        <f t="shared" si="37"/>
        <v>13769058</v>
      </c>
      <c r="AU762" s="13">
        <f t="shared" si="38"/>
        <v>0</v>
      </c>
      <c r="AV762" s="68" t="str">
        <f>+IF(Tabla1[[#This Row],[NO CERT]]=0,"NO","SI")</f>
        <v>SI</v>
      </c>
      <c r="AZ762" t="s">
        <v>181</v>
      </c>
      <c r="BA762" t="s">
        <v>158</v>
      </c>
    </row>
    <row r="763" spans="1:53" x14ac:dyDescent="0.25">
      <c r="A763" s="15" t="s">
        <v>317</v>
      </c>
      <c r="B763" s="15" t="s">
        <v>318</v>
      </c>
      <c r="C763" s="16" t="s">
        <v>13</v>
      </c>
      <c r="D763" s="17" t="s">
        <v>661</v>
      </c>
      <c r="E763" s="18" t="s">
        <v>322</v>
      </c>
      <c r="F763" s="17" t="s">
        <v>483</v>
      </c>
      <c r="G763" s="17" t="s">
        <v>484</v>
      </c>
      <c r="H763" s="17" t="s">
        <v>488</v>
      </c>
      <c r="I763" s="18" t="s">
        <v>451</v>
      </c>
      <c r="J763" s="18" t="s">
        <v>445</v>
      </c>
      <c r="K763" s="18" t="s">
        <v>481</v>
      </c>
      <c r="L763" s="17" t="s">
        <v>512</v>
      </c>
      <c r="M763" s="17" t="s">
        <v>698</v>
      </c>
      <c r="N763" s="19" t="s">
        <v>182</v>
      </c>
      <c r="O763" s="18" t="s">
        <v>293</v>
      </c>
      <c r="P763" s="18" t="s">
        <v>486</v>
      </c>
      <c r="Q763" s="18" t="s">
        <v>267</v>
      </c>
      <c r="R763" s="20" t="s">
        <v>158</v>
      </c>
      <c r="S763" s="11" t="s">
        <v>159</v>
      </c>
      <c r="T763" s="91">
        <v>0</v>
      </c>
      <c r="U763" s="87">
        <v>8014407</v>
      </c>
      <c r="V763" s="9"/>
      <c r="W763" s="88">
        <v>7990507</v>
      </c>
      <c r="X763" s="23">
        <v>0.99701787044256673</v>
      </c>
      <c r="Y763" s="89">
        <v>23900</v>
      </c>
      <c r="Z763" s="21"/>
      <c r="AA763" s="89">
        <v>7921386.79</v>
      </c>
      <c r="AB763" s="89">
        <v>7921386.79</v>
      </c>
      <c r="AC763" s="21"/>
      <c r="AD763" s="22">
        <v>7921386.79</v>
      </c>
      <c r="AE763" s="23">
        <v>0.98839337582930342</v>
      </c>
      <c r="AF763" s="89">
        <v>69120.209999999963</v>
      </c>
      <c r="AG763" s="10">
        <v>0</v>
      </c>
      <c r="AH763" s="10">
        <v>0</v>
      </c>
      <c r="AI763" s="10">
        <v>0</v>
      </c>
      <c r="AJ763" s="10">
        <v>4215438</v>
      </c>
      <c r="AK763" s="10">
        <v>0</v>
      </c>
      <c r="AL763" s="10">
        <v>3475112.51</v>
      </c>
      <c r="AM763" s="10">
        <v>272463.08</v>
      </c>
      <c r="AN763" s="10">
        <v>-41626.800000000003</v>
      </c>
      <c r="AO763" s="10">
        <v>0</v>
      </c>
      <c r="AP763" s="10">
        <v>0</v>
      </c>
      <c r="AQ763" s="10">
        <v>0</v>
      </c>
      <c r="AR763" s="10">
        <v>93020.209999999963</v>
      </c>
      <c r="AS763" s="10">
        <v>0</v>
      </c>
      <c r="AT763" s="13">
        <f t="shared" si="37"/>
        <v>8014407</v>
      </c>
      <c r="AU763" s="13">
        <f t="shared" si="38"/>
        <v>0</v>
      </c>
      <c r="AV763" s="68" t="str">
        <f>+IF(Tabla1[[#This Row],[NO CERT]]=0,"NO","SI")</f>
        <v>SI</v>
      </c>
      <c r="AZ763" t="s">
        <v>182</v>
      </c>
      <c r="BA763" t="s">
        <v>158</v>
      </c>
    </row>
    <row r="764" spans="1:53" x14ac:dyDescent="0.25">
      <c r="A764" s="15" t="s">
        <v>317</v>
      </c>
      <c r="B764" s="15" t="s">
        <v>318</v>
      </c>
      <c r="C764" s="16" t="s">
        <v>13</v>
      </c>
      <c r="D764" s="17" t="s">
        <v>661</v>
      </c>
      <c r="E764" s="18" t="s">
        <v>322</v>
      </c>
      <c r="F764" s="17" t="s">
        <v>483</v>
      </c>
      <c r="G764" s="17" t="s">
        <v>484</v>
      </c>
      <c r="H764" s="17" t="s">
        <v>488</v>
      </c>
      <c r="I764" s="18" t="s">
        <v>451</v>
      </c>
      <c r="J764" s="18" t="s">
        <v>445</v>
      </c>
      <c r="K764" s="18" t="s">
        <v>481</v>
      </c>
      <c r="L764" s="17" t="s">
        <v>512</v>
      </c>
      <c r="M764" s="17" t="s">
        <v>709</v>
      </c>
      <c r="N764" s="19" t="s">
        <v>183</v>
      </c>
      <c r="O764" s="18" t="s">
        <v>295</v>
      </c>
      <c r="P764" s="18" t="s">
        <v>486</v>
      </c>
      <c r="Q764" s="18" t="s">
        <v>267</v>
      </c>
      <c r="R764" s="20" t="s">
        <v>158</v>
      </c>
      <c r="S764" s="11" t="s">
        <v>159</v>
      </c>
      <c r="T764" s="91">
        <v>0</v>
      </c>
      <c r="U764" s="87">
        <v>898106</v>
      </c>
      <c r="V764" s="9"/>
      <c r="W764" s="88">
        <v>895010</v>
      </c>
      <c r="X764" s="23">
        <v>0.99655274544430172</v>
      </c>
      <c r="Y764" s="89">
        <v>3096</v>
      </c>
      <c r="Z764" s="21"/>
      <c r="AA764" s="89">
        <v>876762</v>
      </c>
      <c r="AB764" s="89">
        <v>876762</v>
      </c>
      <c r="AC764" s="21"/>
      <c r="AD764" s="22">
        <v>876762</v>
      </c>
      <c r="AE764" s="23">
        <v>0.97623443112505648</v>
      </c>
      <c r="AF764" s="89">
        <v>18248</v>
      </c>
      <c r="AG764" s="10">
        <v>0</v>
      </c>
      <c r="AH764" s="10">
        <v>0</v>
      </c>
      <c r="AI764" s="10">
        <v>0</v>
      </c>
      <c r="AJ764" s="10">
        <v>0</v>
      </c>
      <c r="AK764" s="10">
        <v>0</v>
      </c>
      <c r="AL764" s="10">
        <v>196894</v>
      </c>
      <c r="AM764" s="10">
        <v>679868</v>
      </c>
      <c r="AN764" s="10">
        <v>0</v>
      </c>
      <c r="AO764" s="10">
        <v>0</v>
      </c>
      <c r="AP764" s="10">
        <v>0</v>
      </c>
      <c r="AQ764" s="10">
        <v>0</v>
      </c>
      <c r="AR764" s="10">
        <v>21344</v>
      </c>
      <c r="AS764" s="10">
        <v>0</v>
      </c>
      <c r="AT764" s="13">
        <f t="shared" si="37"/>
        <v>898106</v>
      </c>
      <c r="AU764" s="13">
        <f t="shared" si="38"/>
        <v>0</v>
      </c>
      <c r="AV764" s="68" t="str">
        <f>+IF(Tabla1[[#This Row],[NO CERT]]=0,"NO","SI")</f>
        <v>SI</v>
      </c>
      <c r="AZ764" t="s">
        <v>183</v>
      </c>
      <c r="BA764" t="s">
        <v>158</v>
      </c>
    </row>
    <row r="765" spans="1:53" x14ac:dyDescent="0.25">
      <c r="A765" s="15" t="s">
        <v>317</v>
      </c>
      <c r="B765" s="15" t="s">
        <v>318</v>
      </c>
      <c r="C765" s="16" t="s">
        <v>13</v>
      </c>
      <c r="D765" s="17" t="s">
        <v>661</v>
      </c>
      <c r="E765" s="18" t="s">
        <v>322</v>
      </c>
      <c r="F765" s="17" t="s">
        <v>483</v>
      </c>
      <c r="G765" s="17" t="s">
        <v>484</v>
      </c>
      <c r="H765" s="17" t="s">
        <v>488</v>
      </c>
      <c r="I765" s="18" t="s">
        <v>451</v>
      </c>
      <c r="J765" s="18" t="s">
        <v>445</v>
      </c>
      <c r="K765" s="18" t="s">
        <v>481</v>
      </c>
      <c r="L765" s="17" t="s">
        <v>512</v>
      </c>
      <c r="M765" s="17" t="s">
        <v>714</v>
      </c>
      <c r="N765" s="19" t="s">
        <v>184</v>
      </c>
      <c r="O765" s="18" t="s">
        <v>297</v>
      </c>
      <c r="P765" s="18" t="s">
        <v>486</v>
      </c>
      <c r="Q765" s="18" t="s">
        <v>267</v>
      </c>
      <c r="R765" s="20" t="s">
        <v>158</v>
      </c>
      <c r="S765" s="11" t="s">
        <v>159</v>
      </c>
      <c r="T765" s="91">
        <v>0</v>
      </c>
      <c r="U765" s="87">
        <v>99905</v>
      </c>
      <c r="V765" s="9"/>
      <c r="W765" s="88">
        <v>99905</v>
      </c>
      <c r="X765" s="23">
        <v>1</v>
      </c>
      <c r="Y765" s="89">
        <v>0</v>
      </c>
      <c r="Z765" s="21"/>
      <c r="AA765" s="89">
        <v>85961</v>
      </c>
      <c r="AB765" s="89">
        <v>85961</v>
      </c>
      <c r="AC765" s="21"/>
      <c r="AD765" s="22">
        <v>85961</v>
      </c>
      <c r="AE765" s="23">
        <v>0.86042740603573398</v>
      </c>
      <c r="AF765" s="89">
        <v>13944</v>
      </c>
      <c r="AG765" s="10">
        <v>0</v>
      </c>
      <c r="AH765" s="10">
        <v>0</v>
      </c>
      <c r="AI765" s="10">
        <v>0</v>
      </c>
      <c r="AJ765" s="10">
        <v>0</v>
      </c>
      <c r="AK765" s="10">
        <v>0</v>
      </c>
      <c r="AL765" s="10">
        <v>0</v>
      </c>
      <c r="AM765" s="10">
        <v>85961</v>
      </c>
      <c r="AN765" s="10">
        <v>0</v>
      </c>
      <c r="AO765" s="10">
        <v>0</v>
      </c>
      <c r="AP765" s="10">
        <v>0</v>
      </c>
      <c r="AQ765" s="10">
        <v>0</v>
      </c>
      <c r="AR765" s="10">
        <v>13944</v>
      </c>
      <c r="AS765" s="10">
        <v>0</v>
      </c>
      <c r="AT765" s="13">
        <f t="shared" si="37"/>
        <v>99905</v>
      </c>
      <c r="AU765" s="13">
        <f t="shared" si="38"/>
        <v>0</v>
      </c>
      <c r="AV765" s="68" t="str">
        <f>+IF(Tabla1[[#This Row],[NO CERT]]=0,"NO","SI")</f>
        <v>NO</v>
      </c>
      <c r="AZ765" t="s">
        <v>184</v>
      </c>
      <c r="BA765" t="s">
        <v>158</v>
      </c>
    </row>
    <row r="766" spans="1:53" x14ac:dyDescent="0.25">
      <c r="A766" s="15" t="s">
        <v>317</v>
      </c>
      <c r="B766" s="15" t="s">
        <v>318</v>
      </c>
      <c r="C766" s="16" t="s">
        <v>13</v>
      </c>
      <c r="D766" s="17" t="s">
        <v>661</v>
      </c>
      <c r="E766" s="18" t="s">
        <v>322</v>
      </c>
      <c r="F766" s="17" t="s">
        <v>483</v>
      </c>
      <c r="G766" s="17" t="s">
        <v>484</v>
      </c>
      <c r="H766" s="17" t="s">
        <v>488</v>
      </c>
      <c r="I766" s="18" t="s">
        <v>451</v>
      </c>
      <c r="J766" s="18" t="s">
        <v>445</v>
      </c>
      <c r="K766" s="18" t="s">
        <v>481</v>
      </c>
      <c r="L766" s="17" t="s">
        <v>512</v>
      </c>
      <c r="M766" s="17" t="s">
        <v>699</v>
      </c>
      <c r="N766" s="19" t="s">
        <v>185</v>
      </c>
      <c r="O766" s="18" t="s">
        <v>299</v>
      </c>
      <c r="P766" s="18" t="s">
        <v>486</v>
      </c>
      <c r="Q766" s="18" t="s">
        <v>267</v>
      </c>
      <c r="R766" s="20" t="s">
        <v>158</v>
      </c>
      <c r="S766" s="11" t="s">
        <v>159</v>
      </c>
      <c r="T766" s="91">
        <v>0</v>
      </c>
      <c r="U766" s="87">
        <v>1736849</v>
      </c>
      <c r="V766" s="9"/>
      <c r="W766" s="88">
        <v>1407134</v>
      </c>
      <c r="X766" s="23">
        <v>0.81016484449713244</v>
      </c>
      <c r="Y766" s="89">
        <v>329715</v>
      </c>
      <c r="Z766" s="21"/>
      <c r="AA766" s="89">
        <v>1365863.26</v>
      </c>
      <c r="AB766" s="89">
        <v>1365863.26</v>
      </c>
      <c r="AC766" s="21"/>
      <c r="AD766" s="22">
        <v>1365863.26</v>
      </c>
      <c r="AE766" s="23">
        <v>0.78640299761234278</v>
      </c>
      <c r="AF766" s="89">
        <v>41270.739999999991</v>
      </c>
      <c r="AG766" s="10">
        <v>0</v>
      </c>
      <c r="AH766" s="10">
        <v>0</v>
      </c>
      <c r="AI766" s="10">
        <v>0</v>
      </c>
      <c r="AJ766" s="10">
        <v>964166</v>
      </c>
      <c r="AK766" s="10">
        <v>0</v>
      </c>
      <c r="AL766" s="10">
        <v>299918.67</v>
      </c>
      <c r="AM766" s="10">
        <v>108915.47</v>
      </c>
      <c r="AN766" s="10">
        <v>-7136.88</v>
      </c>
      <c r="AO766" s="10">
        <v>0</v>
      </c>
      <c r="AP766" s="10">
        <v>0</v>
      </c>
      <c r="AQ766" s="10">
        <v>0</v>
      </c>
      <c r="AR766" s="10">
        <v>370985.74</v>
      </c>
      <c r="AS766" s="10">
        <v>0</v>
      </c>
      <c r="AT766" s="13">
        <f t="shared" si="37"/>
        <v>1736849</v>
      </c>
      <c r="AU766" s="13">
        <f t="shared" si="38"/>
        <v>0</v>
      </c>
      <c r="AV766" s="68" t="str">
        <f>+IF(Tabla1[[#This Row],[NO CERT]]=0,"NO","SI")</f>
        <v>SI</v>
      </c>
      <c r="AZ766" t="s">
        <v>185</v>
      </c>
      <c r="BA766" t="s">
        <v>158</v>
      </c>
    </row>
    <row r="767" spans="1:53" x14ac:dyDescent="0.25">
      <c r="A767" s="15" t="s">
        <v>317</v>
      </c>
      <c r="B767" s="15" t="s">
        <v>318</v>
      </c>
      <c r="C767" s="16" t="s">
        <v>13</v>
      </c>
      <c r="D767" s="17" t="s">
        <v>661</v>
      </c>
      <c r="E767" s="18" t="s">
        <v>322</v>
      </c>
      <c r="F767" s="17" t="s">
        <v>483</v>
      </c>
      <c r="G767" s="17" t="s">
        <v>484</v>
      </c>
      <c r="H767" s="17" t="s">
        <v>488</v>
      </c>
      <c r="I767" s="18" t="s">
        <v>451</v>
      </c>
      <c r="J767" s="18" t="s">
        <v>445</v>
      </c>
      <c r="K767" s="18" t="s">
        <v>481</v>
      </c>
      <c r="L767" s="17" t="s">
        <v>512</v>
      </c>
      <c r="M767" s="17" t="s">
        <v>700</v>
      </c>
      <c r="N767" s="19" t="s">
        <v>186</v>
      </c>
      <c r="O767" s="18" t="s">
        <v>301</v>
      </c>
      <c r="P767" s="18" t="s">
        <v>486</v>
      </c>
      <c r="Q767" s="18" t="s">
        <v>267</v>
      </c>
      <c r="R767" s="20" t="s">
        <v>158</v>
      </c>
      <c r="S767" s="11" t="s">
        <v>159</v>
      </c>
      <c r="T767" s="91">
        <v>0</v>
      </c>
      <c r="U767" s="87">
        <v>2523771</v>
      </c>
      <c r="V767" s="9"/>
      <c r="W767" s="88">
        <v>2319271</v>
      </c>
      <c r="X767" s="23">
        <v>0.91897046126609749</v>
      </c>
      <c r="Y767" s="89">
        <v>204500</v>
      </c>
      <c r="Z767" s="21"/>
      <c r="AA767" s="89">
        <v>2298404.2799999998</v>
      </c>
      <c r="AB767" s="89">
        <v>2298404.2800000003</v>
      </c>
      <c r="AC767" s="21"/>
      <c r="AD767" s="22">
        <v>2298404.2800000003</v>
      </c>
      <c r="AE767" s="23">
        <v>0.9107023894006232</v>
      </c>
      <c r="AF767" s="89">
        <v>20866.719999999739</v>
      </c>
      <c r="AG767" s="10">
        <v>0</v>
      </c>
      <c r="AH767" s="10">
        <v>0</v>
      </c>
      <c r="AI767" s="10">
        <v>0</v>
      </c>
      <c r="AJ767" s="10">
        <v>866449</v>
      </c>
      <c r="AK767" s="10">
        <v>0</v>
      </c>
      <c r="AL767" s="10">
        <v>566871</v>
      </c>
      <c r="AM767" s="10">
        <v>866880.12</v>
      </c>
      <c r="AN767" s="10">
        <v>-1795.84</v>
      </c>
      <c r="AO767" s="10">
        <v>0</v>
      </c>
      <c r="AP767" s="10">
        <v>0</v>
      </c>
      <c r="AQ767" s="10">
        <v>0</v>
      </c>
      <c r="AR767" s="10">
        <v>225366.71999999974</v>
      </c>
      <c r="AS767" s="10">
        <v>0</v>
      </c>
      <c r="AT767" s="13">
        <f t="shared" si="37"/>
        <v>2523771</v>
      </c>
      <c r="AU767" s="13">
        <f t="shared" si="38"/>
        <v>0</v>
      </c>
      <c r="AV767" s="68" t="str">
        <f>+IF(Tabla1[[#This Row],[NO CERT]]=0,"NO","SI")</f>
        <v>SI</v>
      </c>
      <c r="AZ767" t="s">
        <v>186</v>
      </c>
      <c r="BA767" t="s">
        <v>158</v>
      </c>
    </row>
    <row r="768" spans="1:53" x14ac:dyDescent="0.25">
      <c r="A768" s="15" t="s">
        <v>317</v>
      </c>
      <c r="B768" s="15" t="s">
        <v>318</v>
      </c>
      <c r="C768" s="16" t="s">
        <v>13</v>
      </c>
      <c r="D768" s="17" t="s">
        <v>661</v>
      </c>
      <c r="E768" s="18" t="s">
        <v>322</v>
      </c>
      <c r="F768" s="17" t="s">
        <v>483</v>
      </c>
      <c r="G768" s="17" t="s">
        <v>484</v>
      </c>
      <c r="H768" s="17" t="s">
        <v>488</v>
      </c>
      <c r="I768" s="18" t="s">
        <v>451</v>
      </c>
      <c r="J768" s="18" t="s">
        <v>445</v>
      </c>
      <c r="K768" s="18" t="s">
        <v>481</v>
      </c>
      <c r="L768" s="17" t="s">
        <v>512</v>
      </c>
      <c r="M768" s="17" t="s">
        <v>701</v>
      </c>
      <c r="N768" s="19" t="s">
        <v>187</v>
      </c>
      <c r="O768" s="18" t="s">
        <v>303</v>
      </c>
      <c r="P768" s="18" t="s">
        <v>486</v>
      </c>
      <c r="Q768" s="18" t="s">
        <v>267</v>
      </c>
      <c r="R768" s="20" t="s">
        <v>158</v>
      </c>
      <c r="S768" s="11" t="s">
        <v>159</v>
      </c>
      <c r="T768" s="87">
        <v>0</v>
      </c>
      <c r="U768" s="87">
        <v>10796430</v>
      </c>
      <c r="V768" s="9"/>
      <c r="W768" s="88">
        <v>10497466</v>
      </c>
      <c r="X768" s="23">
        <v>0.97230899473251808</v>
      </c>
      <c r="Y768" s="22">
        <v>298964</v>
      </c>
      <c r="Z768" s="21"/>
      <c r="AA768" s="22">
        <v>10396320.52</v>
      </c>
      <c r="AB768" s="22">
        <v>10396320.52</v>
      </c>
      <c r="AC768" s="21"/>
      <c r="AD768" s="22">
        <v>10396320.52</v>
      </c>
      <c r="AE768" s="23">
        <v>0.96294057572734681</v>
      </c>
      <c r="AF768" s="22">
        <v>101145.48000000045</v>
      </c>
      <c r="AG768" s="10">
        <v>0</v>
      </c>
      <c r="AH768" s="10">
        <v>0</v>
      </c>
      <c r="AI768" s="10">
        <v>0</v>
      </c>
      <c r="AJ768" s="10">
        <v>7669325</v>
      </c>
      <c r="AK768" s="10">
        <v>0</v>
      </c>
      <c r="AL768" s="10">
        <v>2795337.32</v>
      </c>
      <c r="AM768" s="10">
        <v>-37012.32</v>
      </c>
      <c r="AN768" s="10">
        <v>-11665.25</v>
      </c>
      <c r="AO768" s="10">
        <v>-19664.23</v>
      </c>
      <c r="AP768" s="10">
        <v>0</v>
      </c>
      <c r="AQ768" s="10">
        <v>0</v>
      </c>
      <c r="AR768" s="10">
        <v>400109.48000000045</v>
      </c>
      <c r="AS768" s="10">
        <v>0</v>
      </c>
      <c r="AT768" s="13">
        <f t="shared" si="37"/>
        <v>10796430</v>
      </c>
      <c r="AU768" s="13">
        <f t="shared" si="38"/>
        <v>0</v>
      </c>
      <c r="AV768" s="68" t="str">
        <f>+IF(Tabla1[[#This Row],[NO CERT]]=0,"NO","SI")</f>
        <v>SI</v>
      </c>
      <c r="AZ768" t="s">
        <v>187</v>
      </c>
      <c r="BA768" t="s">
        <v>158</v>
      </c>
    </row>
    <row r="769" spans="1:53" x14ac:dyDescent="0.25">
      <c r="A769" s="15" t="s">
        <v>317</v>
      </c>
      <c r="B769" s="15" t="s">
        <v>318</v>
      </c>
      <c r="C769" s="16" t="s">
        <v>13</v>
      </c>
      <c r="D769" s="17" t="s">
        <v>661</v>
      </c>
      <c r="E769" s="18" t="s">
        <v>322</v>
      </c>
      <c r="F769" s="17" t="s">
        <v>483</v>
      </c>
      <c r="G769" s="17" t="s">
        <v>484</v>
      </c>
      <c r="H769" s="17" t="s">
        <v>488</v>
      </c>
      <c r="I769" s="18" t="s">
        <v>451</v>
      </c>
      <c r="J769" s="18" t="s">
        <v>445</v>
      </c>
      <c r="K769" s="18" t="s">
        <v>481</v>
      </c>
      <c r="L769" s="17" t="s">
        <v>512</v>
      </c>
      <c r="M769" s="17" t="s">
        <v>710</v>
      </c>
      <c r="N769" s="19" t="s">
        <v>188</v>
      </c>
      <c r="O769" s="18" t="s">
        <v>305</v>
      </c>
      <c r="P769" s="18" t="s">
        <v>486</v>
      </c>
      <c r="Q769" s="18" t="s">
        <v>267</v>
      </c>
      <c r="R769" s="20" t="s">
        <v>158</v>
      </c>
      <c r="S769" s="11" t="s">
        <v>159</v>
      </c>
      <c r="T769" s="87">
        <v>0</v>
      </c>
      <c r="U769" s="87">
        <v>3378570</v>
      </c>
      <c r="V769" s="9"/>
      <c r="W769" s="88">
        <v>3357412</v>
      </c>
      <c r="X769" s="23">
        <v>0.99373758720405381</v>
      </c>
      <c r="Y769" s="22">
        <v>21158</v>
      </c>
      <c r="Z769" s="21"/>
      <c r="AA769" s="22">
        <v>3211258.04</v>
      </c>
      <c r="AB769" s="22">
        <v>3211258.04</v>
      </c>
      <c r="AC769" s="21"/>
      <c r="AD769" s="22">
        <v>3211258.04</v>
      </c>
      <c r="AE769" s="23">
        <v>0.9504784687012553</v>
      </c>
      <c r="AF769" s="22">
        <v>146153.95999999996</v>
      </c>
      <c r="AG769" s="10">
        <v>0</v>
      </c>
      <c r="AH769" s="10">
        <v>0</v>
      </c>
      <c r="AI769" s="10">
        <v>0</v>
      </c>
      <c r="AJ769" s="10">
        <v>0</v>
      </c>
      <c r="AK769" s="10">
        <v>0</v>
      </c>
      <c r="AL769" s="10">
        <v>874322</v>
      </c>
      <c r="AM769" s="10">
        <v>2071223</v>
      </c>
      <c r="AN769" s="10">
        <v>268058.92</v>
      </c>
      <c r="AO769" s="10">
        <v>-2345.88</v>
      </c>
      <c r="AP769" s="10">
        <v>0</v>
      </c>
      <c r="AQ769" s="10">
        <v>0</v>
      </c>
      <c r="AR769" s="10">
        <v>167311.95999999996</v>
      </c>
      <c r="AS769" s="10">
        <v>0</v>
      </c>
      <c r="AT769" s="13">
        <f>+SUM(AG769:AS769)</f>
        <v>3378570</v>
      </c>
      <c r="AU769" s="13">
        <f>+U769-AT769</f>
        <v>0</v>
      </c>
      <c r="AV769" s="68" t="str">
        <f>+IF(Tabla1[[#This Row],[NO CERT]]=0,"NO","SI")</f>
        <v>SI</v>
      </c>
      <c r="AZ769" t="s">
        <v>188</v>
      </c>
      <c r="BA769" t="s">
        <v>158</v>
      </c>
    </row>
    <row r="770" spans="1:53" x14ac:dyDescent="0.25">
      <c r="A770" s="15" t="s">
        <v>317</v>
      </c>
      <c r="B770" s="15" t="s">
        <v>318</v>
      </c>
      <c r="C770" s="16"/>
      <c r="D770" s="17" t="s">
        <v>661</v>
      </c>
      <c r="E770" s="18" t="s">
        <v>322</v>
      </c>
      <c r="F770" s="17" t="s">
        <v>483</v>
      </c>
      <c r="G770" s="17" t="s">
        <v>484</v>
      </c>
      <c r="H770" s="17" t="s">
        <v>488</v>
      </c>
      <c r="I770" s="18" t="s">
        <v>451</v>
      </c>
      <c r="J770" s="18" t="s">
        <v>445</v>
      </c>
      <c r="K770" s="18" t="s">
        <v>481</v>
      </c>
      <c r="L770" s="17" t="s">
        <v>512</v>
      </c>
      <c r="M770" s="17" t="s">
        <v>715</v>
      </c>
      <c r="N770" s="19" t="s">
        <v>189</v>
      </c>
      <c r="O770" s="18" t="s">
        <v>307</v>
      </c>
      <c r="P770" s="18" t="s">
        <v>486</v>
      </c>
      <c r="Q770" s="18" t="s">
        <v>267</v>
      </c>
      <c r="R770" s="20" t="s">
        <v>158</v>
      </c>
      <c r="S770" s="11" t="s">
        <v>159</v>
      </c>
      <c r="T770" s="91">
        <v>0</v>
      </c>
      <c r="U770" s="87">
        <v>7916985</v>
      </c>
      <c r="V770" s="9"/>
      <c r="W770" s="88">
        <v>6581802</v>
      </c>
      <c r="X770" s="23">
        <v>0.83135208668451432</v>
      </c>
      <c r="Y770" s="89">
        <v>1335183</v>
      </c>
      <c r="Z770" s="21"/>
      <c r="AA770" s="89">
        <v>6034971.5700000003</v>
      </c>
      <c r="AB770" s="89">
        <v>6034971.5700000003</v>
      </c>
      <c r="AC770" s="21"/>
      <c r="AD770" s="22">
        <v>6034971.5700000012</v>
      </c>
      <c r="AE770" s="23">
        <v>0.76228154657360114</v>
      </c>
      <c r="AF770" s="89">
        <v>546830.42999999877</v>
      </c>
      <c r="AG770" s="10">
        <v>0</v>
      </c>
      <c r="AH770" s="10">
        <v>0</v>
      </c>
      <c r="AI770" s="10">
        <v>0</v>
      </c>
      <c r="AJ770" s="10">
        <v>1463705</v>
      </c>
      <c r="AK770" s="10">
        <v>0</v>
      </c>
      <c r="AL770" s="10">
        <v>2674042</v>
      </c>
      <c r="AM770" s="10">
        <v>1953982.98</v>
      </c>
      <c r="AN770" s="10">
        <v>-41875.89</v>
      </c>
      <c r="AO770" s="10">
        <v>-14882.52</v>
      </c>
      <c r="AP770" s="10">
        <v>0</v>
      </c>
      <c r="AQ770" s="10">
        <v>0</v>
      </c>
      <c r="AR770" s="10">
        <v>1882013.4299999988</v>
      </c>
      <c r="AS770" s="10">
        <v>0</v>
      </c>
      <c r="AT770" s="13">
        <f t="shared" ref="AT770:AT801" si="39">+SUM(AG770:AS770)</f>
        <v>7916985</v>
      </c>
      <c r="AU770" s="13">
        <f t="shared" ref="AU770:AU801" si="40">+U770-AT770</f>
        <v>0</v>
      </c>
      <c r="AV770" s="68" t="str">
        <f>+IF(Tabla1[[#This Row],[NO CERT]]=0,"NO","SI")</f>
        <v>SI</v>
      </c>
      <c r="AZ770" t="s">
        <v>189</v>
      </c>
      <c r="BA770" t="s">
        <v>158</v>
      </c>
    </row>
    <row r="771" spans="1:53" x14ac:dyDescent="0.25">
      <c r="A771" s="15" t="s">
        <v>317</v>
      </c>
      <c r="B771" s="15" t="s">
        <v>318</v>
      </c>
      <c r="C771" s="16"/>
      <c r="D771" s="17" t="s">
        <v>661</v>
      </c>
      <c r="E771" s="18" t="s">
        <v>322</v>
      </c>
      <c r="F771" s="17" t="s">
        <v>483</v>
      </c>
      <c r="G771" s="17" t="s">
        <v>484</v>
      </c>
      <c r="H771" s="17" t="s">
        <v>488</v>
      </c>
      <c r="I771" s="18" t="s">
        <v>451</v>
      </c>
      <c r="J771" s="18" t="s">
        <v>445</v>
      </c>
      <c r="K771" s="18" t="s">
        <v>481</v>
      </c>
      <c r="L771" s="17" t="s">
        <v>512</v>
      </c>
      <c r="M771" s="17" t="s">
        <v>702</v>
      </c>
      <c r="N771" s="19" t="s">
        <v>190</v>
      </c>
      <c r="O771" s="18" t="s">
        <v>309</v>
      </c>
      <c r="P771" s="18" t="s">
        <v>486</v>
      </c>
      <c r="Q771" s="18" t="s">
        <v>267</v>
      </c>
      <c r="R771" s="20" t="s">
        <v>158</v>
      </c>
      <c r="S771" s="11" t="s">
        <v>159</v>
      </c>
      <c r="T771" s="91">
        <v>0</v>
      </c>
      <c r="U771" s="87">
        <v>1814068</v>
      </c>
      <c r="V771" s="9"/>
      <c r="W771" s="88">
        <v>1814055</v>
      </c>
      <c r="X771" s="23">
        <v>0.99999283378572357</v>
      </c>
      <c r="Y771" s="89">
        <v>13</v>
      </c>
      <c r="Z771" s="21"/>
      <c r="AA771" s="89">
        <v>1798725.85</v>
      </c>
      <c r="AB771" s="89">
        <v>1798725.85</v>
      </c>
      <c r="AC771" s="21"/>
      <c r="AD771" s="22">
        <v>1798725.85</v>
      </c>
      <c r="AE771" s="23">
        <v>0.99154268197223039</v>
      </c>
      <c r="AF771" s="89">
        <v>15329.149999999907</v>
      </c>
      <c r="AG771" s="10">
        <v>0</v>
      </c>
      <c r="AH771" s="10">
        <v>0</v>
      </c>
      <c r="AI771" s="10">
        <v>0</v>
      </c>
      <c r="AJ771" s="10">
        <v>1255765</v>
      </c>
      <c r="AK771" s="10">
        <v>0</v>
      </c>
      <c r="AL771" s="10">
        <v>260185</v>
      </c>
      <c r="AM771" s="10">
        <v>292942.48</v>
      </c>
      <c r="AN771" s="10">
        <v>-10166.629999999999</v>
      </c>
      <c r="AO771" s="10">
        <v>0</v>
      </c>
      <c r="AP771" s="10">
        <v>0</v>
      </c>
      <c r="AQ771" s="10">
        <v>0</v>
      </c>
      <c r="AR771" s="10">
        <v>15342.149999999907</v>
      </c>
      <c r="AS771" s="10">
        <v>0</v>
      </c>
      <c r="AT771" s="13">
        <f t="shared" si="39"/>
        <v>1814068</v>
      </c>
      <c r="AU771" s="13">
        <f t="shared" si="40"/>
        <v>0</v>
      </c>
      <c r="AV771" s="68" t="str">
        <f>+IF(Tabla1[[#This Row],[NO CERT]]=0,"NO","SI")</f>
        <v>SI</v>
      </c>
      <c r="AZ771" t="s">
        <v>190</v>
      </c>
      <c r="BA771" t="s">
        <v>158</v>
      </c>
    </row>
    <row r="772" spans="1:53" x14ac:dyDescent="0.25">
      <c r="A772" s="15" t="s">
        <v>317</v>
      </c>
      <c r="B772" s="15" t="s">
        <v>318</v>
      </c>
      <c r="C772" s="16"/>
      <c r="D772" s="17" t="s">
        <v>661</v>
      </c>
      <c r="E772" s="18" t="s">
        <v>322</v>
      </c>
      <c r="F772" s="17" t="s">
        <v>483</v>
      </c>
      <c r="G772" s="17" t="s">
        <v>484</v>
      </c>
      <c r="H772" s="17" t="s">
        <v>488</v>
      </c>
      <c r="I772" s="18" t="s">
        <v>451</v>
      </c>
      <c r="J772" s="18" t="s">
        <v>445</v>
      </c>
      <c r="K772" s="18" t="s">
        <v>481</v>
      </c>
      <c r="L772" s="17" t="s">
        <v>512</v>
      </c>
      <c r="M772" s="17" t="s">
        <v>703</v>
      </c>
      <c r="N772" s="19" t="s">
        <v>191</v>
      </c>
      <c r="O772" s="18" t="s">
        <v>311</v>
      </c>
      <c r="P772" s="18" t="s">
        <v>486</v>
      </c>
      <c r="Q772" s="18" t="s">
        <v>267</v>
      </c>
      <c r="R772" s="20" t="s">
        <v>158</v>
      </c>
      <c r="S772" s="11" t="s">
        <v>159</v>
      </c>
      <c r="T772" s="91">
        <v>0</v>
      </c>
      <c r="U772" s="87">
        <v>1298283</v>
      </c>
      <c r="V772" s="9"/>
      <c r="W772" s="88">
        <v>1298202</v>
      </c>
      <c r="X772" s="23">
        <v>0.99993760990477421</v>
      </c>
      <c r="Y772" s="89">
        <v>81</v>
      </c>
      <c r="Z772" s="21"/>
      <c r="AA772" s="89">
        <v>1286324.52</v>
      </c>
      <c r="AB772" s="89">
        <v>1286324.52</v>
      </c>
      <c r="AC772" s="21"/>
      <c r="AD772" s="22">
        <v>1286324.52</v>
      </c>
      <c r="AE772" s="23">
        <v>0.9907890036301793</v>
      </c>
      <c r="AF772" s="89">
        <v>11877.479999999981</v>
      </c>
      <c r="AG772" s="10">
        <v>0</v>
      </c>
      <c r="AH772" s="10">
        <v>0</v>
      </c>
      <c r="AI772" s="10">
        <v>0</v>
      </c>
      <c r="AJ772" s="10">
        <v>899484</v>
      </c>
      <c r="AK772" s="10">
        <v>0</v>
      </c>
      <c r="AL772" s="10">
        <v>278540.90000000002</v>
      </c>
      <c r="AM772" s="10">
        <v>116729.05</v>
      </c>
      <c r="AN772" s="10">
        <v>-6578.26</v>
      </c>
      <c r="AO772" s="10">
        <v>-1851.17</v>
      </c>
      <c r="AP772" s="10">
        <v>0</v>
      </c>
      <c r="AQ772" s="10">
        <v>0</v>
      </c>
      <c r="AR772" s="10">
        <v>11958.479999999981</v>
      </c>
      <c r="AS772" s="10">
        <v>0</v>
      </c>
      <c r="AT772" s="13">
        <f t="shared" si="39"/>
        <v>1298283</v>
      </c>
      <c r="AU772" s="13">
        <f t="shared" si="40"/>
        <v>0</v>
      </c>
      <c r="AV772" s="68" t="str">
        <f>+IF(Tabla1[[#This Row],[NO CERT]]=0,"NO","SI")</f>
        <v>SI</v>
      </c>
      <c r="AZ772" t="s">
        <v>191</v>
      </c>
      <c r="BA772" t="s">
        <v>158</v>
      </c>
    </row>
    <row r="773" spans="1:53" x14ac:dyDescent="0.25">
      <c r="A773" s="15" t="s">
        <v>317</v>
      </c>
      <c r="B773" s="15" t="s">
        <v>318</v>
      </c>
      <c r="C773" s="16"/>
      <c r="D773" s="17" t="s">
        <v>661</v>
      </c>
      <c r="E773" s="18" t="s">
        <v>322</v>
      </c>
      <c r="F773" s="17" t="s">
        <v>483</v>
      </c>
      <c r="G773" s="17" t="s">
        <v>484</v>
      </c>
      <c r="H773" s="17" t="s">
        <v>488</v>
      </c>
      <c r="I773" s="18" t="s">
        <v>451</v>
      </c>
      <c r="J773" s="18" t="s">
        <v>445</v>
      </c>
      <c r="K773" s="18" t="s">
        <v>481</v>
      </c>
      <c r="L773" s="17" t="s">
        <v>512</v>
      </c>
      <c r="M773" s="17" t="s">
        <v>707</v>
      </c>
      <c r="N773" s="19" t="s">
        <v>192</v>
      </c>
      <c r="O773" s="18" t="s">
        <v>313</v>
      </c>
      <c r="P773" s="18" t="s">
        <v>486</v>
      </c>
      <c r="Q773" s="18" t="s">
        <v>267</v>
      </c>
      <c r="R773" s="20" t="s">
        <v>158</v>
      </c>
      <c r="S773" s="11" t="s">
        <v>159</v>
      </c>
      <c r="T773" s="91">
        <v>0</v>
      </c>
      <c r="U773" s="87">
        <v>899975</v>
      </c>
      <c r="V773" s="9"/>
      <c r="W773" s="88">
        <v>899975</v>
      </c>
      <c r="X773" s="23">
        <v>1</v>
      </c>
      <c r="Y773" s="89">
        <v>0</v>
      </c>
      <c r="Z773" s="21"/>
      <c r="AA773" s="89">
        <v>891234.61</v>
      </c>
      <c r="AB773" s="89">
        <v>891234.61</v>
      </c>
      <c r="AC773" s="21"/>
      <c r="AD773" s="22">
        <v>891234.61</v>
      </c>
      <c r="AE773" s="23">
        <v>0.99028818578293842</v>
      </c>
      <c r="AF773" s="89">
        <v>8740.390000000014</v>
      </c>
      <c r="AG773" s="10">
        <v>0</v>
      </c>
      <c r="AH773" s="10">
        <v>0</v>
      </c>
      <c r="AI773" s="10">
        <v>0</v>
      </c>
      <c r="AJ773" s="10">
        <v>0</v>
      </c>
      <c r="AK773" s="10">
        <v>0</v>
      </c>
      <c r="AL773" s="10">
        <v>599998</v>
      </c>
      <c r="AM773" s="10">
        <v>298794</v>
      </c>
      <c r="AN773" s="10">
        <v>0</v>
      </c>
      <c r="AO773" s="10">
        <v>-7557.39</v>
      </c>
      <c r="AP773" s="10">
        <v>0</v>
      </c>
      <c r="AQ773" s="10">
        <v>0</v>
      </c>
      <c r="AR773" s="10">
        <v>8740.390000000014</v>
      </c>
      <c r="AS773" s="10">
        <v>0</v>
      </c>
      <c r="AT773" s="13">
        <f t="shared" si="39"/>
        <v>899975</v>
      </c>
      <c r="AU773" s="13">
        <f t="shared" si="40"/>
        <v>0</v>
      </c>
      <c r="AV773" s="68" t="str">
        <f>+IF(Tabla1[[#This Row],[NO CERT]]=0,"NO","SI")</f>
        <v>NO</v>
      </c>
      <c r="AZ773" t="s">
        <v>192</v>
      </c>
      <c r="BA773" t="s">
        <v>158</v>
      </c>
    </row>
    <row r="774" spans="1:53" x14ac:dyDescent="0.25">
      <c r="A774" s="15" t="s">
        <v>316</v>
      </c>
      <c r="B774" s="15" t="s">
        <v>318</v>
      </c>
      <c r="C774" s="16"/>
      <c r="D774" s="17" t="s">
        <v>661</v>
      </c>
      <c r="E774" s="18" t="s">
        <v>322</v>
      </c>
      <c r="F774" s="17" t="s">
        <v>325</v>
      </c>
      <c r="G774" s="17" t="s">
        <v>326</v>
      </c>
      <c r="H774" s="17" t="s">
        <v>488</v>
      </c>
      <c r="I774" s="18" t="s">
        <v>444</v>
      </c>
      <c r="J774" s="18" t="s">
        <v>440</v>
      </c>
      <c r="K774" s="18" t="s">
        <v>482</v>
      </c>
      <c r="L774" s="17" t="s">
        <v>685</v>
      </c>
      <c r="M774" s="17" t="s">
        <v>705</v>
      </c>
      <c r="N774" s="19" t="s">
        <v>193</v>
      </c>
      <c r="O774" s="18" t="s">
        <v>685</v>
      </c>
      <c r="P774" s="18" t="s">
        <v>651</v>
      </c>
      <c r="Q774" s="18" t="s">
        <v>652</v>
      </c>
      <c r="R774" s="20" t="s">
        <v>578</v>
      </c>
      <c r="S774" s="11" t="s">
        <v>581</v>
      </c>
      <c r="T774" s="91">
        <v>0</v>
      </c>
      <c r="U774" s="87">
        <v>3217</v>
      </c>
      <c r="V774" s="9"/>
      <c r="W774" s="88">
        <v>3217</v>
      </c>
      <c r="X774" s="23">
        <v>1</v>
      </c>
      <c r="Y774" s="89">
        <v>0</v>
      </c>
      <c r="Z774" s="21"/>
      <c r="AA774" s="89">
        <v>3217</v>
      </c>
      <c r="AB774" s="89">
        <v>1416.67</v>
      </c>
      <c r="AC774" s="21"/>
      <c r="AD774" s="22">
        <v>1416.67</v>
      </c>
      <c r="AE774" s="23">
        <v>0.44036990985390118</v>
      </c>
      <c r="AF774" s="89">
        <v>1800.33</v>
      </c>
      <c r="AG774" s="10">
        <v>0</v>
      </c>
      <c r="AH774" s="10">
        <v>0</v>
      </c>
      <c r="AI774" s="10">
        <v>0</v>
      </c>
      <c r="AJ774" s="10">
        <v>0</v>
      </c>
      <c r="AK774" s="10">
        <v>0</v>
      </c>
      <c r="AL774" s="10">
        <v>0</v>
      </c>
      <c r="AM774" s="10">
        <v>1416.67</v>
      </c>
      <c r="AN774" s="10">
        <v>0</v>
      </c>
      <c r="AO774" s="10">
        <v>0</v>
      </c>
      <c r="AP774" s="10">
        <v>0</v>
      </c>
      <c r="AQ774" s="10">
        <v>0</v>
      </c>
      <c r="AR774" s="10">
        <v>0</v>
      </c>
      <c r="AS774" s="10">
        <v>1800.33</v>
      </c>
      <c r="AT774" s="13">
        <f t="shared" si="39"/>
        <v>3217</v>
      </c>
      <c r="AU774" s="13">
        <f t="shared" si="40"/>
        <v>0</v>
      </c>
      <c r="AV774" s="68" t="str">
        <f>+IF(Tabla1[[#This Row],[NO CERT]]=0,"NO","SI")</f>
        <v>NO</v>
      </c>
      <c r="AZ774" t="s">
        <v>193</v>
      </c>
      <c r="BA774" t="s">
        <v>578</v>
      </c>
    </row>
    <row r="775" spans="1:53" x14ac:dyDescent="0.25">
      <c r="A775" s="15" t="s">
        <v>316</v>
      </c>
      <c r="B775" s="15" t="s">
        <v>318</v>
      </c>
      <c r="C775" s="16"/>
      <c r="D775" s="17" t="s">
        <v>661</v>
      </c>
      <c r="E775" s="18" t="s">
        <v>322</v>
      </c>
      <c r="F775" s="17" t="s">
        <v>325</v>
      </c>
      <c r="G775" s="17" t="s">
        <v>326</v>
      </c>
      <c r="H775" s="17" t="s">
        <v>488</v>
      </c>
      <c r="I775" s="18" t="s">
        <v>444</v>
      </c>
      <c r="J775" s="18" t="s">
        <v>440</v>
      </c>
      <c r="K775" s="18" t="s">
        <v>482</v>
      </c>
      <c r="L775" s="17" t="s">
        <v>685</v>
      </c>
      <c r="M775" s="17" t="s">
        <v>705</v>
      </c>
      <c r="N775" s="19" t="s">
        <v>193</v>
      </c>
      <c r="O775" s="18" t="s">
        <v>685</v>
      </c>
      <c r="P775" s="18" t="s">
        <v>651</v>
      </c>
      <c r="Q775" s="18" t="s">
        <v>660</v>
      </c>
      <c r="R775" s="20" t="s">
        <v>658</v>
      </c>
      <c r="S775" s="11" t="s">
        <v>659</v>
      </c>
      <c r="T775" s="91">
        <v>0</v>
      </c>
      <c r="U775" s="87">
        <v>232411</v>
      </c>
      <c r="V775" s="9"/>
      <c r="W775" s="88">
        <v>215526</v>
      </c>
      <c r="X775" s="23">
        <v>0.927348533417093</v>
      </c>
      <c r="Y775" s="89">
        <v>16885</v>
      </c>
      <c r="Z775" s="21"/>
      <c r="AA775" s="89">
        <v>215526</v>
      </c>
      <c r="AB775" s="89">
        <v>128696.8</v>
      </c>
      <c r="AC775" s="21"/>
      <c r="AD775" s="22">
        <v>107241.31</v>
      </c>
      <c r="AE775" s="23">
        <v>0.46142957949494645</v>
      </c>
      <c r="AF775" s="89">
        <v>108284.69</v>
      </c>
      <c r="AG775" s="10">
        <v>0</v>
      </c>
      <c r="AH775" s="10">
        <v>0</v>
      </c>
      <c r="AI775" s="10">
        <v>0</v>
      </c>
      <c r="AJ775" s="10">
        <v>21456.76</v>
      </c>
      <c r="AK775" s="10">
        <v>21456.76</v>
      </c>
      <c r="AL775" s="10">
        <v>21454.86</v>
      </c>
      <c r="AM775" s="10">
        <v>21442.76</v>
      </c>
      <c r="AN775" s="10">
        <v>21430.17</v>
      </c>
      <c r="AO775" s="10">
        <v>0</v>
      </c>
      <c r="AP775" s="10">
        <v>21456.777777777777</v>
      </c>
      <c r="AQ775" s="10">
        <v>21456.777777777777</v>
      </c>
      <c r="AR775" s="10">
        <v>21456.777777777777</v>
      </c>
      <c r="AS775" s="10">
        <v>60799.356666666659</v>
      </c>
      <c r="AT775" s="13">
        <f t="shared" si="39"/>
        <v>232411</v>
      </c>
      <c r="AU775" s="13">
        <f t="shared" si="40"/>
        <v>0</v>
      </c>
      <c r="AV775" s="68" t="str">
        <f>+IF(Tabla1[[#This Row],[NO CERT]]=0,"NO","SI")</f>
        <v>SI</v>
      </c>
      <c r="AZ775" t="s">
        <v>193</v>
      </c>
      <c r="BA775" t="s">
        <v>658</v>
      </c>
    </row>
    <row r="776" spans="1:53" x14ac:dyDescent="0.25">
      <c r="A776" s="15" t="s">
        <v>316</v>
      </c>
      <c r="B776" s="15" t="s">
        <v>318</v>
      </c>
      <c r="C776" s="16"/>
      <c r="D776" s="17" t="s">
        <v>661</v>
      </c>
      <c r="E776" s="18" t="s">
        <v>322</v>
      </c>
      <c r="F776" s="17" t="s">
        <v>325</v>
      </c>
      <c r="G776" s="17" t="s">
        <v>326</v>
      </c>
      <c r="H776" s="17" t="s">
        <v>488</v>
      </c>
      <c r="I776" s="18" t="s">
        <v>444</v>
      </c>
      <c r="J776" s="18" t="s">
        <v>440</v>
      </c>
      <c r="K776" s="18" t="s">
        <v>482</v>
      </c>
      <c r="L776" s="17" t="s">
        <v>685</v>
      </c>
      <c r="M776" s="17" t="s">
        <v>705</v>
      </c>
      <c r="N776" s="19" t="s">
        <v>193</v>
      </c>
      <c r="O776" s="18" t="s">
        <v>685</v>
      </c>
      <c r="P776" s="18" t="s">
        <v>651</v>
      </c>
      <c r="Q776" s="18" t="s">
        <v>653</v>
      </c>
      <c r="R776" s="20" t="s">
        <v>577</v>
      </c>
      <c r="S776" s="11" t="s">
        <v>580</v>
      </c>
      <c r="T776" s="91">
        <v>0</v>
      </c>
      <c r="U776" s="87">
        <v>117000</v>
      </c>
      <c r="V776" s="9"/>
      <c r="W776" s="88">
        <v>106167</v>
      </c>
      <c r="X776" s="23">
        <v>0.90741025641025641</v>
      </c>
      <c r="Y776" s="89">
        <v>10833</v>
      </c>
      <c r="Z776" s="21"/>
      <c r="AA776" s="89">
        <v>106167</v>
      </c>
      <c r="AB776" s="89">
        <v>67166.67</v>
      </c>
      <c r="AC776" s="21"/>
      <c r="AD776" s="22">
        <v>54166.67</v>
      </c>
      <c r="AE776" s="23">
        <v>0.46296299145299141</v>
      </c>
      <c r="AF776" s="89">
        <v>52000.33</v>
      </c>
      <c r="AG776" s="10">
        <v>0</v>
      </c>
      <c r="AH776" s="10">
        <v>0</v>
      </c>
      <c r="AI776" s="10">
        <v>0</v>
      </c>
      <c r="AJ776" s="10">
        <v>0</v>
      </c>
      <c r="AK776" s="10">
        <v>15166.67</v>
      </c>
      <c r="AL776" s="10">
        <v>13000</v>
      </c>
      <c r="AM776" s="10">
        <v>13000</v>
      </c>
      <c r="AN776" s="10">
        <v>13000</v>
      </c>
      <c r="AO776" s="10">
        <v>0</v>
      </c>
      <c r="AP776" s="10">
        <v>13000</v>
      </c>
      <c r="AQ776" s="10">
        <v>13000</v>
      </c>
      <c r="AR776" s="10">
        <v>13000</v>
      </c>
      <c r="AS776" s="10">
        <v>23833.33</v>
      </c>
      <c r="AT776" s="13">
        <f t="shared" si="39"/>
        <v>117000</v>
      </c>
      <c r="AU776" s="13">
        <f t="shared" si="40"/>
        <v>0</v>
      </c>
      <c r="AV776" s="68" t="str">
        <f>+IF(Tabla1[[#This Row],[NO CERT]]=0,"NO","SI")</f>
        <v>SI</v>
      </c>
      <c r="AZ776" t="s">
        <v>193</v>
      </c>
      <c r="BA776" t="s">
        <v>577</v>
      </c>
    </row>
    <row r="777" spans="1:53" x14ac:dyDescent="0.25">
      <c r="A777" s="15" t="s">
        <v>316</v>
      </c>
      <c r="B777" s="15" t="s">
        <v>318</v>
      </c>
      <c r="C777" s="16"/>
      <c r="D777" s="17" t="s">
        <v>661</v>
      </c>
      <c r="E777" s="18" t="s">
        <v>322</v>
      </c>
      <c r="F777" s="17" t="s">
        <v>325</v>
      </c>
      <c r="G777" s="17" t="s">
        <v>326</v>
      </c>
      <c r="H777" s="17" t="s">
        <v>488</v>
      </c>
      <c r="I777" s="18" t="s">
        <v>444</v>
      </c>
      <c r="J777" s="18" t="s">
        <v>440</v>
      </c>
      <c r="K777" s="18" t="s">
        <v>482</v>
      </c>
      <c r="L777" s="17" t="s">
        <v>685</v>
      </c>
      <c r="M777" s="17" t="s">
        <v>705</v>
      </c>
      <c r="N777" s="19" t="s">
        <v>193</v>
      </c>
      <c r="O777" s="18" t="s">
        <v>685</v>
      </c>
      <c r="P777" s="18" t="s">
        <v>651</v>
      </c>
      <c r="Q777" s="18" t="s">
        <v>654</v>
      </c>
      <c r="R777" s="20" t="s">
        <v>579</v>
      </c>
      <c r="S777" s="11" t="s">
        <v>582</v>
      </c>
      <c r="T777" s="91">
        <v>0</v>
      </c>
      <c r="U777" s="87">
        <v>10848</v>
      </c>
      <c r="V777" s="9"/>
      <c r="W777" s="88">
        <v>10012</v>
      </c>
      <c r="X777" s="23">
        <v>0.92293510324483774</v>
      </c>
      <c r="Y777" s="89">
        <v>836</v>
      </c>
      <c r="Z777" s="21"/>
      <c r="AA777" s="89">
        <v>10012</v>
      </c>
      <c r="AB777" s="89">
        <v>6048.82</v>
      </c>
      <c r="AC777" s="21"/>
      <c r="AD777" s="22">
        <v>5005.92</v>
      </c>
      <c r="AE777" s="23">
        <v>0.46146017699115044</v>
      </c>
      <c r="AF777" s="89">
        <v>5006.08</v>
      </c>
      <c r="AG777" s="10">
        <v>0</v>
      </c>
      <c r="AH777" s="10">
        <v>0</v>
      </c>
      <c r="AI777" s="10">
        <v>0</v>
      </c>
      <c r="AJ777" s="10">
        <v>834.32</v>
      </c>
      <c r="AK777" s="10">
        <v>1042.9000000000001</v>
      </c>
      <c r="AL777" s="10">
        <v>1042.9000000000001</v>
      </c>
      <c r="AM777" s="10">
        <v>1042.9000000000001</v>
      </c>
      <c r="AN777" s="10">
        <v>1042.9000000000001</v>
      </c>
      <c r="AO777" s="10">
        <v>0</v>
      </c>
      <c r="AP777" s="10">
        <v>1043</v>
      </c>
      <c r="AQ777" s="10">
        <v>1043</v>
      </c>
      <c r="AR777" s="10">
        <v>1043</v>
      </c>
      <c r="AS777" s="10">
        <v>2713.08</v>
      </c>
      <c r="AT777" s="13">
        <f t="shared" si="39"/>
        <v>10848</v>
      </c>
      <c r="AU777" s="13">
        <f t="shared" si="40"/>
        <v>0</v>
      </c>
      <c r="AV777" s="68" t="str">
        <f>+IF(Tabla1[[#This Row],[NO CERT]]=0,"NO","SI")</f>
        <v>SI</v>
      </c>
      <c r="AZ777" t="s">
        <v>193</v>
      </c>
      <c r="BA777" t="s">
        <v>579</v>
      </c>
    </row>
    <row r="778" spans="1:53" x14ac:dyDescent="0.25">
      <c r="A778" s="15" t="s">
        <v>316</v>
      </c>
      <c r="B778" s="15" t="s">
        <v>318</v>
      </c>
      <c r="C778" s="16"/>
      <c r="D778" s="17" t="s">
        <v>661</v>
      </c>
      <c r="E778" s="18" t="s">
        <v>322</v>
      </c>
      <c r="F778" s="17" t="s">
        <v>325</v>
      </c>
      <c r="G778" s="17" t="s">
        <v>326</v>
      </c>
      <c r="H778" s="17" t="s">
        <v>488</v>
      </c>
      <c r="I778" s="18" t="s">
        <v>452</v>
      </c>
      <c r="J778" s="18" t="s">
        <v>445</v>
      </c>
      <c r="K778" s="18" t="s">
        <v>482</v>
      </c>
      <c r="L778" s="17" t="s">
        <v>685</v>
      </c>
      <c r="M778" s="17" t="s">
        <v>705</v>
      </c>
      <c r="N778" s="19" t="s">
        <v>193</v>
      </c>
      <c r="O778" s="18" t="s">
        <v>685</v>
      </c>
      <c r="P778" s="18" t="s">
        <v>485</v>
      </c>
      <c r="Q778" s="18" t="s">
        <v>230</v>
      </c>
      <c r="R778" s="20" t="s">
        <v>62</v>
      </c>
      <c r="S778" s="11" t="s">
        <v>63</v>
      </c>
      <c r="T778" s="91">
        <v>0</v>
      </c>
      <c r="U778" s="87">
        <v>11680</v>
      </c>
      <c r="V778" s="9"/>
      <c r="W778" s="88">
        <v>10885</v>
      </c>
      <c r="X778" s="23">
        <v>0.93193493150684936</v>
      </c>
      <c r="Y778" s="89">
        <v>795</v>
      </c>
      <c r="Z778" s="21"/>
      <c r="AA778" s="89">
        <v>10885</v>
      </c>
      <c r="AB778" s="89">
        <v>10885</v>
      </c>
      <c r="AC778" s="21"/>
      <c r="AD778" s="22">
        <v>10885</v>
      </c>
      <c r="AE778" s="23">
        <v>0.93193493150684936</v>
      </c>
      <c r="AF778" s="89">
        <v>0</v>
      </c>
      <c r="AG778" s="10">
        <v>0</v>
      </c>
      <c r="AH778" s="10">
        <v>0</v>
      </c>
      <c r="AI778" s="10">
        <v>0</v>
      </c>
      <c r="AJ778" s="10">
        <v>0</v>
      </c>
      <c r="AK778" s="10">
        <v>0</v>
      </c>
      <c r="AL778" s="10">
        <v>0</v>
      </c>
      <c r="AM778" s="10">
        <v>0</v>
      </c>
      <c r="AN778" s="10">
        <v>10885</v>
      </c>
      <c r="AO778" s="10">
        <v>0</v>
      </c>
      <c r="AP778" s="10">
        <v>0</v>
      </c>
      <c r="AQ778" s="10">
        <v>0</v>
      </c>
      <c r="AR778" s="10">
        <v>0</v>
      </c>
      <c r="AS778" s="10">
        <v>795</v>
      </c>
      <c r="AT778" s="13">
        <f t="shared" si="39"/>
        <v>11680</v>
      </c>
      <c r="AU778" s="13">
        <f t="shared" si="40"/>
        <v>0</v>
      </c>
      <c r="AV778" s="68" t="str">
        <f>+IF(Tabla1[[#This Row],[NO CERT]]=0,"NO","SI")</f>
        <v>SI</v>
      </c>
      <c r="AZ778" t="s">
        <v>193</v>
      </c>
      <c r="BA778" t="s">
        <v>62</v>
      </c>
    </row>
    <row r="779" spans="1:53" x14ac:dyDescent="0.25">
      <c r="A779" s="15" t="s">
        <v>316</v>
      </c>
      <c r="B779" s="15" t="s">
        <v>318</v>
      </c>
      <c r="C779" s="16"/>
      <c r="D779" s="17" t="s">
        <v>661</v>
      </c>
      <c r="E779" s="18" t="s">
        <v>322</v>
      </c>
      <c r="F779" s="17" t="s">
        <v>325</v>
      </c>
      <c r="G779" s="17" t="s">
        <v>326</v>
      </c>
      <c r="H779" s="17" t="s">
        <v>488</v>
      </c>
      <c r="I779" s="18" t="s">
        <v>452</v>
      </c>
      <c r="J779" s="18" t="s">
        <v>445</v>
      </c>
      <c r="K779" s="18" t="s">
        <v>482</v>
      </c>
      <c r="L779" s="17" t="s">
        <v>685</v>
      </c>
      <c r="M779" s="17" t="s">
        <v>705</v>
      </c>
      <c r="N779" s="19" t="s">
        <v>193</v>
      </c>
      <c r="O779" s="18" t="s">
        <v>685</v>
      </c>
      <c r="P779" s="18" t="s">
        <v>485</v>
      </c>
      <c r="Q779" s="18" t="s">
        <v>231</v>
      </c>
      <c r="R779" s="20" t="s">
        <v>20</v>
      </c>
      <c r="S779" s="11" t="s">
        <v>21</v>
      </c>
      <c r="T779" s="91">
        <v>0</v>
      </c>
      <c r="U779" s="87">
        <v>2760</v>
      </c>
      <c r="V779" s="9"/>
      <c r="W779" s="88">
        <v>2760</v>
      </c>
      <c r="X779" s="23">
        <v>1</v>
      </c>
      <c r="Y779" s="89">
        <v>0</v>
      </c>
      <c r="Z779" s="21"/>
      <c r="AA779" s="89">
        <v>0</v>
      </c>
      <c r="AB779" s="89">
        <v>0</v>
      </c>
      <c r="AC779" s="21"/>
      <c r="AD779" s="22">
        <v>0</v>
      </c>
      <c r="AE779" s="23">
        <v>0</v>
      </c>
      <c r="AF779" s="89">
        <v>2760</v>
      </c>
      <c r="AG779" s="10">
        <v>0</v>
      </c>
      <c r="AH779" s="10">
        <v>0</v>
      </c>
      <c r="AI779" s="10">
        <v>0</v>
      </c>
      <c r="AJ779" s="10">
        <v>0</v>
      </c>
      <c r="AK779" s="10">
        <v>0</v>
      </c>
      <c r="AL779" s="10">
        <v>0</v>
      </c>
      <c r="AM779" s="10">
        <v>0</v>
      </c>
      <c r="AN779" s="10">
        <v>0</v>
      </c>
      <c r="AO779" s="10">
        <v>0</v>
      </c>
      <c r="AP779" s="10">
        <v>1590</v>
      </c>
      <c r="AQ779" s="10">
        <v>0</v>
      </c>
      <c r="AR779" s="10">
        <v>0</v>
      </c>
      <c r="AS779" s="10">
        <v>1170</v>
      </c>
      <c r="AT779" s="13">
        <f t="shared" si="39"/>
        <v>2760</v>
      </c>
      <c r="AU779" s="13">
        <f t="shared" si="40"/>
        <v>0</v>
      </c>
      <c r="AV779" s="68" t="str">
        <f>+IF(Tabla1[[#This Row],[NO CERT]]=0,"NO","SI")</f>
        <v>NO</v>
      </c>
      <c r="AZ779" t="s">
        <v>193</v>
      </c>
      <c r="BA779" t="s">
        <v>20</v>
      </c>
    </row>
    <row r="780" spans="1:53" x14ac:dyDescent="0.25">
      <c r="A780" s="15" t="s">
        <v>316</v>
      </c>
      <c r="B780" s="15" t="s">
        <v>318</v>
      </c>
      <c r="C780" s="16"/>
      <c r="D780" s="17" t="s">
        <v>661</v>
      </c>
      <c r="E780" s="18" t="s">
        <v>322</v>
      </c>
      <c r="F780" s="17" t="s">
        <v>325</v>
      </c>
      <c r="G780" s="17" t="s">
        <v>326</v>
      </c>
      <c r="H780" s="17" t="s">
        <v>488</v>
      </c>
      <c r="I780" s="18" t="s">
        <v>452</v>
      </c>
      <c r="J780" s="18" t="s">
        <v>445</v>
      </c>
      <c r="K780" s="18" t="s">
        <v>482</v>
      </c>
      <c r="L780" s="17" t="s">
        <v>685</v>
      </c>
      <c r="M780" s="17" t="s">
        <v>705</v>
      </c>
      <c r="N780" s="19" t="s">
        <v>193</v>
      </c>
      <c r="O780" s="18" t="s">
        <v>685</v>
      </c>
      <c r="P780" s="18" t="s">
        <v>485</v>
      </c>
      <c r="Q780" s="18" t="s">
        <v>232</v>
      </c>
      <c r="R780" s="20" t="s">
        <v>88</v>
      </c>
      <c r="S780" s="11" t="s">
        <v>17</v>
      </c>
      <c r="T780" s="91">
        <v>0</v>
      </c>
      <c r="U780" s="87">
        <v>1000</v>
      </c>
      <c r="V780" s="9"/>
      <c r="W780" s="88">
        <v>0</v>
      </c>
      <c r="X780" s="23">
        <v>0</v>
      </c>
      <c r="Y780" s="89">
        <v>1000</v>
      </c>
      <c r="Z780" s="21"/>
      <c r="AA780" s="89">
        <v>0</v>
      </c>
      <c r="AB780" s="89">
        <v>0</v>
      </c>
      <c r="AC780" s="21"/>
      <c r="AD780" s="22">
        <v>0</v>
      </c>
      <c r="AE780" s="23">
        <v>0</v>
      </c>
      <c r="AF780" s="89">
        <v>0</v>
      </c>
      <c r="AG780" s="10">
        <v>0</v>
      </c>
      <c r="AH780" s="10">
        <v>0</v>
      </c>
      <c r="AI780" s="10">
        <v>0</v>
      </c>
      <c r="AJ780" s="10">
        <v>0</v>
      </c>
      <c r="AK780" s="10">
        <v>0</v>
      </c>
      <c r="AL780" s="10">
        <v>0</v>
      </c>
      <c r="AM780" s="10">
        <v>0</v>
      </c>
      <c r="AN780" s="10">
        <v>0</v>
      </c>
      <c r="AO780" s="10">
        <v>0</v>
      </c>
      <c r="AP780" s="10">
        <v>0</v>
      </c>
      <c r="AQ780" s="10">
        <v>0</v>
      </c>
      <c r="AR780" s="10">
        <v>0</v>
      </c>
      <c r="AS780" s="10">
        <v>1000</v>
      </c>
      <c r="AT780" s="13">
        <f t="shared" si="39"/>
        <v>1000</v>
      </c>
      <c r="AU780" s="13">
        <f t="shared" si="40"/>
        <v>0</v>
      </c>
      <c r="AV780" s="68" t="str">
        <f>+IF(Tabla1[[#This Row],[NO CERT]]=0,"NO","SI")</f>
        <v>SI</v>
      </c>
      <c r="AZ780" t="s">
        <v>193</v>
      </c>
      <c r="BA780" t="s">
        <v>88</v>
      </c>
    </row>
    <row r="781" spans="1:53" x14ac:dyDescent="0.25">
      <c r="A781" s="15" t="s">
        <v>316</v>
      </c>
      <c r="B781" s="15" t="s">
        <v>318</v>
      </c>
      <c r="C781" s="16"/>
      <c r="D781" s="17" t="s">
        <v>661</v>
      </c>
      <c r="E781" s="18" t="s">
        <v>322</v>
      </c>
      <c r="F781" s="17" t="s">
        <v>325</v>
      </c>
      <c r="G781" s="17" t="s">
        <v>326</v>
      </c>
      <c r="H781" s="17" t="s">
        <v>488</v>
      </c>
      <c r="I781" s="18" t="s">
        <v>452</v>
      </c>
      <c r="J781" s="18" t="s">
        <v>445</v>
      </c>
      <c r="K781" s="18" t="s">
        <v>482</v>
      </c>
      <c r="L781" s="17" t="s">
        <v>685</v>
      </c>
      <c r="M781" s="17" t="s">
        <v>705</v>
      </c>
      <c r="N781" s="19" t="s">
        <v>193</v>
      </c>
      <c r="O781" s="18" t="s">
        <v>685</v>
      </c>
      <c r="P781" s="18" t="s">
        <v>485</v>
      </c>
      <c r="Q781" s="18" t="s">
        <v>355</v>
      </c>
      <c r="R781" s="20" t="s">
        <v>354</v>
      </c>
      <c r="S781" s="11" t="s">
        <v>353</v>
      </c>
      <c r="T781" s="91">
        <v>0</v>
      </c>
      <c r="U781" s="87">
        <v>1280</v>
      </c>
      <c r="V781" s="9"/>
      <c r="W781" s="88">
        <v>0</v>
      </c>
      <c r="X781" s="23">
        <v>0</v>
      </c>
      <c r="Y781" s="89">
        <v>1280</v>
      </c>
      <c r="Z781" s="21"/>
      <c r="AA781" s="89">
        <v>0</v>
      </c>
      <c r="AB781" s="89">
        <v>0</v>
      </c>
      <c r="AC781" s="21"/>
      <c r="AD781" s="22">
        <v>0</v>
      </c>
      <c r="AE781" s="23">
        <v>0</v>
      </c>
      <c r="AF781" s="89">
        <v>0</v>
      </c>
      <c r="AG781" s="10">
        <v>0</v>
      </c>
      <c r="AH781" s="10">
        <v>0</v>
      </c>
      <c r="AI781" s="10">
        <v>0</v>
      </c>
      <c r="AJ781" s="10">
        <v>0</v>
      </c>
      <c r="AK781" s="10">
        <v>0</v>
      </c>
      <c r="AL781" s="10">
        <v>0</v>
      </c>
      <c r="AM781" s="10">
        <v>0</v>
      </c>
      <c r="AN781" s="10">
        <v>0</v>
      </c>
      <c r="AO781" s="10">
        <v>0</v>
      </c>
      <c r="AP781" s="10">
        <v>0</v>
      </c>
      <c r="AQ781" s="10">
        <v>0</v>
      </c>
      <c r="AR781" s="10">
        <v>0</v>
      </c>
      <c r="AS781" s="10">
        <v>1280</v>
      </c>
      <c r="AT781" s="13">
        <f t="shared" si="39"/>
        <v>1280</v>
      </c>
      <c r="AU781" s="13">
        <f t="shared" si="40"/>
        <v>0</v>
      </c>
      <c r="AV781" s="68" t="str">
        <f>+IF(Tabla1[[#This Row],[NO CERT]]=0,"NO","SI")</f>
        <v>SI</v>
      </c>
      <c r="AZ781" t="s">
        <v>193</v>
      </c>
      <c r="BA781" t="s">
        <v>354</v>
      </c>
    </row>
    <row r="782" spans="1:53" x14ac:dyDescent="0.25">
      <c r="A782" s="15" t="s">
        <v>316</v>
      </c>
      <c r="B782" s="15" t="s">
        <v>318</v>
      </c>
      <c r="C782" s="16"/>
      <c r="D782" s="17" t="s">
        <v>661</v>
      </c>
      <c r="E782" s="18" t="s">
        <v>322</v>
      </c>
      <c r="F782" s="17" t="s">
        <v>325</v>
      </c>
      <c r="G782" s="17" t="s">
        <v>326</v>
      </c>
      <c r="H782" s="17" t="s">
        <v>488</v>
      </c>
      <c r="I782" s="18" t="s">
        <v>487</v>
      </c>
      <c r="J782" s="18" t="s">
        <v>445</v>
      </c>
      <c r="K782" s="18" t="s">
        <v>482</v>
      </c>
      <c r="L782" s="17" t="s">
        <v>685</v>
      </c>
      <c r="M782" s="17" t="s">
        <v>705</v>
      </c>
      <c r="N782" s="19" t="s">
        <v>193</v>
      </c>
      <c r="O782" s="18" t="s">
        <v>685</v>
      </c>
      <c r="P782" s="18" t="s">
        <v>485</v>
      </c>
      <c r="Q782" s="18" t="s">
        <v>227</v>
      </c>
      <c r="R782" s="20" t="s">
        <v>22</v>
      </c>
      <c r="S782" s="11" t="s">
        <v>23</v>
      </c>
      <c r="T782" s="91">
        <v>0</v>
      </c>
      <c r="U782" s="87">
        <v>27664</v>
      </c>
      <c r="V782" s="9"/>
      <c r="W782" s="88">
        <v>27664</v>
      </c>
      <c r="X782" s="23">
        <v>1</v>
      </c>
      <c r="Y782" s="89">
        <v>0</v>
      </c>
      <c r="Z782" s="21"/>
      <c r="AA782" s="89">
        <v>25052.13</v>
      </c>
      <c r="AB782" s="89">
        <v>3164.81</v>
      </c>
      <c r="AC782" s="21"/>
      <c r="AD782" s="22">
        <v>3164.81</v>
      </c>
      <c r="AE782" s="23">
        <v>0.11440174956622325</v>
      </c>
      <c r="AF782" s="89">
        <v>24499.19</v>
      </c>
      <c r="AG782" s="10">
        <v>0</v>
      </c>
      <c r="AH782" s="10">
        <v>0</v>
      </c>
      <c r="AI782" s="10">
        <v>0</v>
      </c>
      <c r="AJ782" s="10">
        <v>0</v>
      </c>
      <c r="AK782" s="10">
        <v>600</v>
      </c>
      <c r="AL782" s="10">
        <v>165</v>
      </c>
      <c r="AM782" s="10">
        <v>235</v>
      </c>
      <c r="AN782" s="10">
        <v>145</v>
      </c>
      <c r="AO782" s="10">
        <v>2019.81</v>
      </c>
      <c r="AP782" s="10">
        <v>0</v>
      </c>
      <c r="AQ782" s="10">
        <v>3372.75</v>
      </c>
      <c r="AR782" s="10">
        <v>4258.25</v>
      </c>
      <c r="AS782" s="10">
        <v>16868.190000000002</v>
      </c>
      <c r="AT782" s="13">
        <f t="shared" si="39"/>
        <v>27664</v>
      </c>
      <c r="AU782" s="13">
        <f t="shared" si="40"/>
        <v>0</v>
      </c>
      <c r="AV782" s="68" t="str">
        <f>+IF(Tabla1[[#This Row],[NO CERT]]=0,"NO","SI")</f>
        <v>NO</v>
      </c>
      <c r="AZ782" t="s">
        <v>193</v>
      </c>
      <c r="BA782" t="s">
        <v>22</v>
      </c>
    </row>
    <row r="783" spans="1:53" x14ac:dyDescent="0.25">
      <c r="A783" s="15" t="s">
        <v>316</v>
      </c>
      <c r="B783" s="15" t="s">
        <v>318</v>
      </c>
      <c r="C783" s="16"/>
      <c r="D783" s="17" t="s">
        <v>661</v>
      </c>
      <c r="E783" s="18" t="s">
        <v>322</v>
      </c>
      <c r="F783" s="17" t="s">
        <v>325</v>
      </c>
      <c r="G783" s="17" t="s">
        <v>326</v>
      </c>
      <c r="H783" s="17" t="s">
        <v>488</v>
      </c>
      <c r="I783" s="18" t="s">
        <v>523</v>
      </c>
      <c r="J783" s="18" t="s">
        <v>445</v>
      </c>
      <c r="K783" s="18" t="s">
        <v>482</v>
      </c>
      <c r="L783" s="17" t="s">
        <v>685</v>
      </c>
      <c r="M783" s="17" t="s">
        <v>705</v>
      </c>
      <c r="N783" s="19" t="s">
        <v>193</v>
      </c>
      <c r="O783" s="18" t="s">
        <v>685</v>
      </c>
      <c r="P783" s="18" t="s">
        <v>485</v>
      </c>
      <c r="Q783" s="18" t="s">
        <v>228</v>
      </c>
      <c r="R783" s="20" t="s">
        <v>24</v>
      </c>
      <c r="S783" s="11" t="s">
        <v>25</v>
      </c>
      <c r="T783" s="91">
        <v>0</v>
      </c>
      <c r="U783" s="87">
        <v>16755</v>
      </c>
      <c r="V783" s="9"/>
      <c r="W783" s="88">
        <v>16660</v>
      </c>
      <c r="X783" s="23">
        <v>0.99433005073112501</v>
      </c>
      <c r="Y783" s="89">
        <v>95</v>
      </c>
      <c r="Z783" s="21"/>
      <c r="AA783" s="89">
        <v>16316.54</v>
      </c>
      <c r="AB783" s="89">
        <v>16316.54</v>
      </c>
      <c r="AC783" s="21"/>
      <c r="AD783" s="22">
        <v>16316.54</v>
      </c>
      <c r="AE783" s="23">
        <v>0.97383109519546407</v>
      </c>
      <c r="AF783" s="89">
        <v>343.45999999999913</v>
      </c>
      <c r="AG783" s="10">
        <v>0</v>
      </c>
      <c r="AH783" s="10">
        <v>0</v>
      </c>
      <c r="AI783" s="10">
        <v>0</v>
      </c>
      <c r="AJ783" s="10">
        <v>0</v>
      </c>
      <c r="AK783" s="10">
        <v>1600</v>
      </c>
      <c r="AL783" s="10">
        <v>-500</v>
      </c>
      <c r="AM783" s="10">
        <v>3104.8</v>
      </c>
      <c r="AN783" s="10">
        <v>1747.04</v>
      </c>
      <c r="AO783" s="10">
        <v>10364.700000000001</v>
      </c>
      <c r="AP783" s="10">
        <v>0</v>
      </c>
      <c r="AQ783" s="10">
        <v>438.45999999999913</v>
      </c>
      <c r="AR783" s="10">
        <v>0</v>
      </c>
      <c r="AS783" s="10">
        <v>0</v>
      </c>
      <c r="AT783" s="13">
        <f t="shared" si="39"/>
        <v>16755</v>
      </c>
      <c r="AU783" s="13">
        <f t="shared" si="40"/>
        <v>0</v>
      </c>
      <c r="AV783" s="68" t="str">
        <f>+IF(Tabla1[[#This Row],[NO CERT]]=0,"NO","SI")</f>
        <v>SI</v>
      </c>
      <c r="AZ783" t="s">
        <v>193</v>
      </c>
      <c r="BA783" t="s">
        <v>24</v>
      </c>
    </row>
    <row r="784" spans="1:53" x14ac:dyDescent="0.25">
      <c r="A784" s="15" t="s">
        <v>316</v>
      </c>
      <c r="B784" s="15" t="s">
        <v>318</v>
      </c>
      <c r="C784" s="16"/>
      <c r="D784" s="17" t="s">
        <v>661</v>
      </c>
      <c r="E784" s="18" t="s">
        <v>322</v>
      </c>
      <c r="F784" s="17" t="s">
        <v>325</v>
      </c>
      <c r="G784" s="17" t="s">
        <v>326</v>
      </c>
      <c r="H784" s="17" t="s">
        <v>488</v>
      </c>
      <c r="I784" s="18" t="s">
        <v>452</v>
      </c>
      <c r="J784" s="18" t="s">
        <v>445</v>
      </c>
      <c r="K784" s="18" t="s">
        <v>482</v>
      </c>
      <c r="L784" s="17" t="s">
        <v>685</v>
      </c>
      <c r="M784" s="17" t="s">
        <v>705</v>
      </c>
      <c r="N784" s="19" t="s">
        <v>193</v>
      </c>
      <c r="O784" s="18" t="s">
        <v>685</v>
      </c>
      <c r="P784" s="18" t="s">
        <v>485</v>
      </c>
      <c r="Q784" s="18" t="s">
        <v>245</v>
      </c>
      <c r="R784" s="20" t="s">
        <v>95</v>
      </c>
      <c r="S784" s="11" t="s">
        <v>96</v>
      </c>
      <c r="T784" s="91">
        <v>0</v>
      </c>
      <c r="U784" s="87">
        <v>28536</v>
      </c>
      <c r="V784" s="9"/>
      <c r="W784" s="88">
        <v>2481.6</v>
      </c>
      <c r="X784" s="23">
        <v>8.6963835155592931E-2</v>
      </c>
      <c r="Y784" s="89">
        <v>26054.400000000001</v>
      </c>
      <c r="Z784" s="21"/>
      <c r="AA784" s="89">
        <v>2481.6</v>
      </c>
      <c r="AB784" s="89">
        <v>2481.6</v>
      </c>
      <c r="AC784" s="21"/>
      <c r="AD784" s="22">
        <v>2481.6</v>
      </c>
      <c r="AE784" s="23">
        <v>8.6963835155592931E-2</v>
      </c>
      <c r="AF784" s="89">
        <v>0</v>
      </c>
      <c r="AG784" s="10">
        <v>0</v>
      </c>
      <c r="AH784" s="10">
        <v>0</v>
      </c>
      <c r="AI784" s="10">
        <v>0</v>
      </c>
      <c r="AJ784" s="10">
        <v>2481.6</v>
      </c>
      <c r="AK784" s="10">
        <v>0</v>
      </c>
      <c r="AL784" s="10">
        <v>0</v>
      </c>
      <c r="AM784" s="10">
        <v>0</v>
      </c>
      <c r="AN784" s="10">
        <v>0</v>
      </c>
      <c r="AO784" s="10">
        <v>0</v>
      </c>
      <c r="AP784" s="10">
        <v>0</v>
      </c>
      <c r="AQ784" s="10">
        <v>0</v>
      </c>
      <c r="AR784" s="10">
        <v>0</v>
      </c>
      <c r="AS784" s="10">
        <v>26054.400000000001</v>
      </c>
      <c r="AT784" s="13">
        <f t="shared" si="39"/>
        <v>28536</v>
      </c>
      <c r="AU784" s="13">
        <f t="shared" si="40"/>
        <v>0</v>
      </c>
      <c r="AV784" s="68" t="str">
        <f>+IF(Tabla1[[#This Row],[NO CERT]]=0,"NO","SI")</f>
        <v>SI</v>
      </c>
      <c r="AZ784" t="s">
        <v>193</v>
      </c>
      <c r="BA784" t="s">
        <v>95</v>
      </c>
    </row>
    <row r="785" spans="1:53" x14ac:dyDescent="0.25">
      <c r="A785" s="15" t="s">
        <v>316</v>
      </c>
      <c r="B785" s="15" t="s">
        <v>318</v>
      </c>
      <c r="C785" s="16"/>
      <c r="D785" s="17" t="s">
        <v>661</v>
      </c>
      <c r="E785" s="18" t="s">
        <v>322</v>
      </c>
      <c r="F785" s="17" t="s">
        <v>325</v>
      </c>
      <c r="G785" s="17" t="s">
        <v>326</v>
      </c>
      <c r="H785" s="17" t="s">
        <v>488</v>
      </c>
      <c r="I785" s="18" t="s">
        <v>452</v>
      </c>
      <c r="J785" s="18" t="s">
        <v>445</v>
      </c>
      <c r="K785" s="18" t="s">
        <v>482</v>
      </c>
      <c r="L785" s="17" t="s">
        <v>685</v>
      </c>
      <c r="M785" s="17" t="s">
        <v>705</v>
      </c>
      <c r="N785" s="19" t="s">
        <v>193</v>
      </c>
      <c r="O785" s="18" t="s">
        <v>685</v>
      </c>
      <c r="P785" s="18" t="s">
        <v>485</v>
      </c>
      <c r="Q785" s="18" t="s">
        <v>366</v>
      </c>
      <c r="R785" s="20" t="s">
        <v>365</v>
      </c>
      <c r="S785" s="11" t="s">
        <v>362</v>
      </c>
      <c r="T785" s="91">
        <v>0</v>
      </c>
      <c r="U785" s="87">
        <v>11300</v>
      </c>
      <c r="V785" s="9"/>
      <c r="W785" s="88">
        <v>8500</v>
      </c>
      <c r="X785" s="23">
        <v>0.75221238938053092</v>
      </c>
      <c r="Y785" s="89">
        <v>2800</v>
      </c>
      <c r="Z785" s="21"/>
      <c r="AA785" s="89">
        <v>8500</v>
      </c>
      <c r="AB785" s="89">
        <v>8500</v>
      </c>
      <c r="AC785" s="21"/>
      <c r="AD785" s="22">
        <v>8500</v>
      </c>
      <c r="AE785" s="23">
        <v>0.75221238938053092</v>
      </c>
      <c r="AF785" s="89">
        <v>0</v>
      </c>
      <c r="AG785" s="10">
        <v>0</v>
      </c>
      <c r="AH785" s="10">
        <v>0</v>
      </c>
      <c r="AI785" s="10">
        <v>0</v>
      </c>
      <c r="AJ785" s="10">
        <v>0</v>
      </c>
      <c r="AK785" s="10">
        <v>0</v>
      </c>
      <c r="AL785" s="10">
        <v>0</v>
      </c>
      <c r="AM785" s="10">
        <v>8500</v>
      </c>
      <c r="AN785" s="10">
        <v>0</v>
      </c>
      <c r="AO785" s="10">
        <v>0</v>
      </c>
      <c r="AP785" s="10">
        <v>2800</v>
      </c>
      <c r="AQ785" s="10">
        <v>0</v>
      </c>
      <c r="AR785" s="10">
        <v>0</v>
      </c>
      <c r="AS785" s="10">
        <v>0</v>
      </c>
      <c r="AT785" s="13">
        <f t="shared" si="39"/>
        <v>11300</v>
      </c>
      <c r="AU785" s="13">
        <f t="shared" si="40"/>
        <v>0</v>
      </c>
      <c r="AV785" s="68" t="str">
        <f>+IF(Tabla1[[#This Row],[NO CERT]]=0,"NO","SI")</f>
        <v>SI</v>
      </c>
      <c r="AZ785" t="s">
        <v>193</v>
      </c>
      <c r="BA785" t="s">
        <v>365</v>
      </c>
    </row>
    <row r="786" spans="1:53" x14ac:dyDescent="0.25">
      <c r="A786" s="15" t="s">
        <v>316</v>
      </c>
      <c r="B786" s="15" t="s">
        <v>318</v>
      </c>
      <c r="C786" s="16"/>
      <c r="D786" s="17" t="s">
        <v>661</v>
      </c>
      <c r="E786" s="18" t="s">
        <v>322</v>
      </c>
      <c r="F786" s="17" t="s">
        <v>325</v>
      </c>
      <c r="G786" s="17" t="s">
        <v>326</v>
      </c>
      <c r="H786" s="17" t="s">
        <v>488</v>
      </c>
      <c r="I786" s="18" t="s">
        <v>452</v>
      </c>
      <c r="J786" s="18" t="s">
        <v>445</v>
      </c>
      <c r="K786" s="18" t="s">
        <v>482</v>
      </c>
      <c r="L786" s="17" t="s">
        <v>685</v>
      </c>
      <c r="M786" s="17" t="s">
        <v>705</v>
      </c>
      <c r="N786" s="19" t="s">
        <v>193</v>
      </c>
      <c r="O786" s="18" t="s">
        <v>685</v>
      </c>
      <c r="P786" s="18" t="s">
        <v>485</v>
      </c>
      <c r="Q786" s="18" t="s">
        <v>252</v>
      </c>
      <c r="R786" s="20" t="s">
        <v>78</v>
      </c>
      <c r="S786" s="11" t="s">
        <v>79</v>
      </c>
      <c r="T786" s="91">
        <v>0</v>
      </c>
      <c r="U786" s="87">
        <v>13700</v>
      </c>
      <c r="V786" s="9"/>
      <c r="W786" s="88">
        <v>6000</v>
      </c>
      <c r="X786" s="23">
        <v>0.43795620437956206</v>
      </c>
      <c r="Y786" s="89">
        <v>7700</v>
      </c>
      <c r="Z786" s="21"/>
      <c r="AA786" s="89">
        <v>6000</v>
      </c>
      <c r="AB786" s="89">
        <v>6000</v>
      </c>
      <c r="AC786" s="21"/>
      <c r="AD786" s="22">
        <v>6000</v>
      </c>
      <c r="AE786" s="23">
        <v>0.43795620437956206</v>
      </c>
      <c r="AF786" s="89">
        <v>0</v>
      </c>
      <c r="AG786" s="10">
        <v>0</v>
      </c>
      <c r="AH786" s="10">
        <v>0</v>
      </c>
      <c r="AI786" s="10">
        <v>0</v>
      </c>
      <c r="AJ786" s="10">
        <v>0</v>
      </c>
      <c r="AK786" s="10">
        <v>0</v>
      </c>
      <c r="AL786" s="10">
        <v>0</v>
      </c>
      <c r="AM786" s="10">
        <v>6000</v>
      </c>
      <c r="AN786" s="10">
        <v>0</v>
      </c>
      <c r="AO786" s="10">
        <v>0</v>
      </c>
      <c r="AP786" s="10">
        <v>7700</v>
      </c>
      <c r="AQ786" s="10">
        <v>0</v>
      </c>
      <c r="AR786" s="10">
        <v>0</v>
      </c>
      <c r="AS786" s="10">
        <v>0</v>
      </c>
      <c r="AT786" s="13">
        <f t="shared" si="39"/>
        <v>13700</v>
      </c>
      <c r="AU786" s="13">
        <f t="shared" si="40"/>
        <v>0</v>
      </c>
      <c r="AV786" s="68" t="str">
        <f>+IF(Tabla1[[#This Row],[NO CERT]]=0,"NO","SI")</f>
        <v>SI</v>
      </c>
      <c r="AZ786" t="s">
        <v>193</v>
      </c>
      <c r="BA786" t="s">
        <v>78</v>
      </c>
    </row>
    <row r="787" spans="1:53" x14ac:dyDescent="0.25">
      <c r="A787" s="15" t="s">
        <v>316</v>
      </c>
      <c r="B787" s="15" t="s">
        <v>318</v>
      </c>
      <c r="C787" s="16"/>
      <c r="D787" s="17" t="s">
        <v>661</v>
      </c>
      <c r="E787" s="18" t="s">
        <v>322</v>
      </c>
      <c r="F787" s="17" t="s">
        <v>325</v>
      </c>
      <c r="G787" s="17" t="s">
        <v>326</v>
      </c>
      <c r="H787" s="17" t="s">
        <v>488</v>
      </c>
      <c r="I787" s="18" t="s">
        <v>450</v>
      </c>
      <c r="J787" s="18" t="s">
        <v>445</v>
      </c>
      <c r="K787" s="18" t="s">
        <v>482</v>
      </c>
      <c r="L787" s="17" t="s">
        <v>685</v>
      </c>
      <c r="M787" s="17" t="s">
        <v>705</v>
      </c>
      <c r="N787" s="19" t="s">
        <v>193</v>
      </c>
      <c r="O787" s="18" t="s">
        <v>685</v>
      </c>
      <c r="P787" s="18" t="s">
        <v>485</v>
      </c>
      <c r="Q787" s="18" t="s">
        <v>655</v>
      </c>
      <c r="R787" s="20" t="s">
        <v>41</v>
      </c>
      <c r="S787" s="11" t="s">
        <v>657</v>
      </c>
      <c r="T787" s="91">
        <v>0</v>
      </c>
      <c r="U787" s="87">
        <v>431294</v>
      </c>
      <c r="V787" s="9"/>
      <c r="W787" s="88">
        <v>274300</v>
      </c>
      <c r="X787" s="23">
        <v>0.6359930812856196</v>
      </c>
      <c r="Y787" s="89">
        <v>156994</v>
      </c>
      <c r="Z787" s="21"/>
      <c r="AA787" s="89">
        <v>283600</v>
      </c>
      <c r="AB787" s="89">
        <v>265000</v>
      </c>
      <c r="AC787" s="21"/>
      <c r="AD787" s="22">
        <v>182000</v>
      </c>
      <c r="AE787" s="23">
        <v>0.42198593071083762</v>
      </c>
      <c r="AF787" s="89">
        <v>92300</v>
      </c>
      <c r="AG787" s="10">
        <v>0</v>
      </c>
      <c r="AH787" s="10">
        <v>0</v>
      </c>
      <c r="AI787" s="10">
        <v>0</v>
      </c>
      <c r="AJ787" s="10">
        <v>0</v>
      </c>
      <c r="AK787" s="10">
        <v>36500</v>
      </c>
      <c r="AL787" s="10">
        <v>35500</v>
      </c>
      <c r="AM787" s="10">
        <v>21500</v>
      </c>
      <c r="AN787" s="10">
        <v>78000</v>
      </c>
      <c r="AO787" s="10">
        <v>10500</v>
      </c>
      <c r="AP787" s="10">
        <v>0</v>
      </c>
      <c r="AQ787" s="10">
        <v>50000</v>
      </c>
      <c r="AR787" s="10">
        <v>50000</v>
      </c>
      <c r="AS787" s="10">
        <v>149294</v>
      </c>
      <c r="AT787" s="13">
        <f t="shared" si="39"/>
        <v>431294</v>
      </c>
      <c r="AU787" s="13">
        <f t="shared" si="40"/>
        <v>0</v>
      </c>
      <c r="AV787" s="68" t="str">
        <f>+IF(Tabla1[[#This Row],[NO CERT]]=0,"NO","SI")</f>
        <v>SI</v>
      </c>
      <c r="AZ787" t="s">
        <v>193</v>
      </c>
      <c r="BA787" t="s">
        <v>41</v>
      </c>
    </row>
    <row r="788" spans="1:53" x14ac:dyDescent="0.25">
      <c r="A788" s="15" t="s">
        <v>316</v>
      </c>
      <c r="B788" s="15" t="s">
        <v>318</v>
      </c>
      <c r="C788" s="16"/>
      <c r="D788" s="17" t="s">
        <v>661</v>
      </c>
      <c r="E788" s="18" t="s">
        <v>322</v>
      </c>
      <c r="F788" s="17" t="s">
        <v>325</v>
      </c>
      <c r="G788" s="17" t="s">
        <v>326</v>
      </c>
      <c r="H788" s="17" t="s">
        <v>488</v>
      </c>
      <c r="I788" s="18" t="s">
        <v>674</v>
      </c>
      <c r="J788" s="18" t="s">
        <v>440</v>
      </c>
      <c r="K788" s="18" t="s">
        <v>482</v>
      </c>
      <c r="L788" s="17" t="s">
        <v>685</v>
      </c>
      <c r="M788" s="17" t="s">
        <v>705</v>
      </c>
      <c r="N788" s="19" t="s">
        <v>193</v>
      </c>
      <c r="O788" s="18" t="s">
        <v>685</v>
      </c>
      <c r="P788" s="18" t="s">
        <v>492</v>
      </c>
      <c r="Q788" s="18" t="s">
        <v>388</v>
      </c>
      <c r="R788" s="20" t="s">
        <v>387</v>
      </c>
      <c r="S788" s="11" t="s">
        <v>389</v>
      </c>
      <c r="T788" s="91">
        <v>0</v>
      </c>
      <c r="U788" s="87">
        <v>36000</v>
      </c>
      <c r="V788" s="9"/>
      <c r="W788" s="88">
        <v>0</v>
      </c>
      <c r="X788" s="23">
        <v>0</v>
      </c>
      <c r="Y788" s="89">
        <v>36000</v>
      </c>
      <c r="Z788" s="21"/>
      <c r="AA788" s="89">
        <v>0</v>
      </c>
      <c r="AB788" s="89">
        <v>0</v>
      </c>
      <c r="AC788" s="21"/>
      <c r="AD788" s="22">
        <v>0</v>
      </c>
      <c r="AE788" s="23">
        <v>0</v>
      </c>
      <c r="AF788" s="89">
        <v>0</v>
      </c>
      <c r="AG788" s="10">
        <v>0</v>
      </c>
      <c r="AH788" s="10">
        <v>0</v>
      </c>
      <c r="AI788" s="10">
        <v>0</v>
      </c>
      <c r="AJ788" s="10">
        <v>0</v>
      </c>
      <c r="AK788" s="10">
        <v>0</v>
      </c>
      <c r="AL788" s="10">
        <v>0</v>
      </c>
      <c r="AM788" s="10">
        <v>0</v>
      </c>
      <c r="AN788" s="10">
        <v>0</v>
      </c>
      <c r="AO788" s="10">
        <v>0</v>
      </c>
      <c r="AP788" s="10">
        <v>0</v>
      </c>
      <c r="AQ788" s="10">
        <v>31000</v>
      </c>
      <c r="AR788" s="10">
        <v>5000</v>
      </c>
      <c r="AS788" s="10">
        <v>0</v>
      </c>
      <c r="AT788" s="13">
        <f t="shared" si="39"/>
        <v>36000</v>
      </c>
      <c r="AU788" s="13">
        <f t="shared" si="40"/>
        <v>0</v>
      </c>
      <c r="AV788" s="68" t="str">
        <f>+IF(Tabla1[[#This Row],[NO CERT]]=0,"NO","SI")</f>
        <v>SI</v>
      </c>
      <c r="AZ788" t="s">
        <v>193</v>
      </c>
      <c r="BA788" t="s">
        <v>387</v>
      </c>
    </row>
    <row r="789" spans="1:53" x14ac:dyDescent="0.25">
      <c r="A789" s="15" t="s">
        <v>316</v>
      </c>
      <c r="B789" s="15" t="s">
        <v>318</v>
      </c>
      <c r="C789" s="16"/>
      <c r="D789" s="17" t="s">
        <v>661</v>
      </c>
      <c r="E789" s="18" t="s">
        <v>322</v>
      </c>
      <c r="F789" s="17" t="s">
        <v>325</v>
      </c>
      <c r="G789" s="17" t="s">
        <v>326</v>
      </c>
      <c r="H789" s="17" t="s">
        <v>488</v>
      </c>
      <c r="I789" s="18" t="s">
        <v>392</v>
      </c>
      <c r="J789" s="18" t="s">
        <v>440</v>
      </c>
      <c r="K789" s="18" t="s">
        <v>482</v>
      </c>
      <c r="L789" s="17" t="s">
        <v>685</v>
      </c>
      <c r="M789" s="17" t="s">
        <v>705</v>
      </c>
      <c r="N789" s="19" t="s">
        <v>193</v>
      </c>
      <c r="O789" s="18" t="s">
        <v>685</v>
      </c>
      <c r="P789" s="18" t="s">
        <v>492</v>
      </c>
      <c r="Q789" s="18" t="s">
        <v>391</v>
      </c>
      <c r="R789" s="20" t="s">
        <v>390</v>
      </c>
      <c r="S789" s="11" t="s">
        <v>392</v>
      </c>
      <c r="T789" s="91">
        <v>0</v>
      </c>
      <c r="U789" s="87">
        <v>1800</v>
      </c>
      <c r="V789" s="9"/>
      <c r="W789" s="88">
        <v>0</v>
      </c>
      <c r="X789" s="23">
        <v>0</v>
      </c>
      <c r="Y789" s="89">
        <v>1800</v>
      </c>
      <c r="Z789" s="21"/>
      <c r="AA789" s="89">
        <v>0</v>
      </c>
      <c r="AB789" s="89">
        <v>0</v>
      </c>
      <c r="AC789" s="21"/>
      <c r="AD789" s="22">
        <v>0</v>
      </c>
      <c r="AE789" s="23">
        <v>0</v>
      </c>
      <c r="AF789" s="89">
        <v>0</v>
      </c>
      <c r="AG789" s="10">
        <v>0</v>
      </c>
      <c r="AH789" s="10">
        <v>0</v>
      </c>
      <c r="AI789" s="10">
        <v>0</v>
      </c>
      <c r="AJ789" s="10">
        <v>0</v>
      </c>
      <c r="AK789" s="10">
        <v>0</v>
      </c>
      <c r="AL789" s="10">
        <v>0</v>
      </c>
      <c r="AM789" s="10">
        <v>0</v>
      </c>
      <c r="AN789" s="10">
        <v>0</v>
      </c>
      <c r="AO789" s="10">
        <v>0</v>
      </c>
      <c r="AP789" s="10">
        <v>0</v>
      </c>
      <c r="AQ789" s="10">
        <v>0</v>
      </c>
      <c r="AR789" s="10">
        <v>1800</v>
      </c>
      <c r="AS789" s="10">
        <v>0</v>
      </c>
      <c r="AT789" s="13">
        <f t="shared" si="39"/>
        <v>1800</v>
      </c>
      <c r="AU789" s="13">
        <f t="shared" si="40"/>
        <v>0</v>
      </c>
      <c r="AV789" s="68" t="str">
        <f>+IF(Tabla1[[#This Row],[NO CERT]]=0,"NO","SI")</f>
        <v>SI</v>
      </c>
      <c r="AZ789" t="s">
        <v>193</v>
      </c>
      <c r="BA789" t="s">
        <v>390</v>
      </c>
    </row>
    <row r="790" spans="1:53" x14ac:dyDescent="0.25">
      <c r="A790" s="15" t="s">
        <v>316</v>
      </c>
      <c r="B790" s="15" t="s">
        <v>318</v>
      </c>
      <c r="C790" s="16"/>
      <c r="D790" s="17" t="s">
        <v>661</v>
      </c>
      <c r="E790" s="18" t="s">
        <v>322</v>
      </c>
      <c r="F790" s="17" t="s">
        <v>325</v>
      </c>
      <c r="G790" s="17" t="s">
        <v>326</v>
      </c>
      <c r="H790" s="17" t="s">
        <v>488</v>
      </c>
      <c r="I790" s="18" t="s">
        <v>676</v>
      </c>
      <c r="J790" s="18" t="s">
        <v>440</v>
      </c>
      <c r="K790" s="18" t="s">
        <v>482</v>
      </c>
      <c r="L790" s="17" t="s">
        <v>685</v>
      </c>
      <c r="M790" s="17" t="s">
        <v>705</v>
      </c>
      <c r="N790" s="19" t="s">
        <v>193</v>
      </c>
      <c r="O790" s="18" t="s">
        <v>685</v>
      </c>
      <c r="P790" s="18" t="s">
        <v>492</v>
      </c>
      <c r="Q790" s="18" t="s">
        <v>264</v>
      </c>
      <c r="R790" s="20" t="s">
        <v>168</v>
      </c>
      <c r="S790" s="11" t="s">
        <v>169</v>
      </c>
      <c r="T790" s="91">
        <v>0</v>
      </c>
      <c r="U790" s="87">
        <v>20800</v>
      </c>
      <c r="V790" s="9"/>
      <c r="W790" s="88">
        <v>0</v>
      </c>
      <c r="X790" s="23">
        <v>0</v>
      </c>
      <c r="Y790" s="89">
        <v>20800</v>
      </c>
      <c r="Z790" s="21"/>
      <c r="AA790" s="89">
        <v>0</v>
      </c>
      <c r="AB790" s="89">
        <v>0</v>
      </c>
      <c r="AC790" s="21"/>
      <c r="AD790" s="22">
        <v>0</v>
      </c>
      <c r="AE790" s="23">
        <v>0</v>
      </c>
      <c r="AF790" s="89">
        <v>0</v>
      </c>
      <c r="AG790" s="10">
        <v>0</v>
      </c>
      <c r="AH790" s="10">
        <v>0</v>
      </c>
      <c r="AI790" s="10">
        <v>0</v>
      </c>
      <c r="AJ790" s="10">
        <v>0</v>
      </c>
      <c r="AK790" s="10">
        <v>0</v>
      </c>
      <c r="AL790" s="10">
        <v>0</v>
      </c>
      <c r="AM790" s="10">
        <v>0</v>
      </c>
      <c r="AN790" s="10">
        <v>0</v>
      </c>
      <c r="AO790" s="10">
        <v>0</v>
      </c>
      <c r="AP790" s="10">
        <v>0</v>
      </c>
      <c r="AQ790" s="10">
        <v>20800</v>
      </c>
      <c r="AR790" s="10">
        <v>0</v>
      </c>
      <c r="AS790" s="10">
        <v>0</v>
      </c>
      <c r="AT790" s="13">
        <f t="shared" si="39"/>
        <v>20800</v>
      </c>
      <c r="AU790" s="13">
        <f t="shared" si="40"/>
        <v>0</v>
      </c>
      <c r="AV790" s="68" t="str">
        <f>+IF(Tabla1[[#This Row],[NO CERT]]=0,"NO","SI")</f>
        <v>SI</v>
      </c>
      <c r="AZ790" t="s">
        <v>193</v>
      </c>
      <c r="BA790" t="s">
        <v>168</v>
      </c>
    </row>
    <row r="791" spans="1:53" x14ac:dyDescent="0.25">
      <c r="A791" s="15" t="s">
        <v>316</v>
      </c>
      <c r="B791" s="15" t="s">
        <v>318</v>
      </c>
      <c r="C791" s="16"/>
      <c r="D791" s="17" t="s">
        <v>661</v>
      </c>
      <c r="E791" s="18" t="s">
        <v>322</v>
      </c>
      <c r="F791" s="17" t="s">
        <v>325</v>
      </c>
      <c r="G791" s="17" t="s">
        <v>326</v>
      </c>
      <c r="H791" s="17" t="s">
        <v>488</v>
      </c>
      <c r="I791" s="18" t="s">
        <v>397</v>
      </c>
      <c r="J791" s="18" t="s">
        <v>440</v>
      </c>
      <c r="K791" s="18" t="s">
        <v>482</v>
      </c>
      <c r="L791" s="17" t="s">
        <v>685</v>
      </c>
      <c r="M791" s="17" t="s">
        <v>705</v>
      </c>
      <c r="N791" s="19" t="s">
        <v>193</v>
      </c>
      <c r="O791" s="18" t="s">
        <v>685</v>
      </c>
      <c r="P791" s="18" t="s">
        <v>492</v>
      </c>
      <c r="Q791" s="18" t="s">
        <v>396</v>
      </c>
      <c r="R791" s="20" t="s">
        <v>395</v>
      </c>
      <c r="S791" s="11" t="s">
        <v>397</v>
      </c>
      <c r="T791" s="91">
        <v>0</v>
      </c>
      <c r="U791" s="87">
        <v>1050</v>
      </c>
      <c r="V791" s="9"/>
      <c r="W791" s="88">
        <v>0</v>
      </c>
      <c r="X791" s="23">
        <v>0</v>
      </c>
      <c r="Y791" s="89">
        <v>1050</v>
      </c>
      <c r="Z791" s="21"/>
      <c r="AA791" s="89">
        <v>0</v>
      </c>
      <c r="AB791" s="89">
        <v>0</v>
      </c>
      <c r="AC791" s="21"/>
      <c r="AD791" s="22">
        <v>0</v>
      </c>
      <c r="AE791" s="23">
        <v>0</v>
      </c>
      <c r="AF791" s="89">
        <v>0</v>
      </c>
      <c r="AG791" s="10">
        <v>0</v>
      </c>
      <c r="AH791" s="10">
        <v>0</v>
      </c>
      <c r="AI791" s="10">
        <v>0</v>
      </c>
      <c r="AJ791" s="10">
        <v>0</v>
      </c>
      <c r="AK791" s="10">
        <v>0</v>
      </c>
      <c r="AL791" s="10">
        <v>0</v>
      </c>
      <c r="AM791" s="10">
        <v>0</v>
      </c>
      <c r="AN791" s="10">
        <v>0</v>
      </c>
      <c r="AO791" s="10">
        <v>0</v>
      </c>
      <c r="AP791" s="10">
        <v>0</v>
      </c>
      <c r="AQ791" s="10">
        <v>0</v>
      </c>
      <c r="AR791" s="10">
        <v>1050</v>
      </c>
      <c r="AS791" s="10">
        <v>0</v>
      </c>
      <c r="AT791" s="13">
        <f t="shared" si="39"/>
        <v>1050</v>
      </c>
      <c r="AU791" s="13">
        <f t="shared" si="40"/>
        <v>0</v>
      </c>
      <c r="AV791" s="68" t="str">
        <f>+IF(Tabla1[[#This Row],[NO CERT]]=0,"NO","SI")</f>
        <v>SI</v>
      </c>
      <c r="AZ791" t="s">
        <v>193</v>
      </c>
      <c r="BA791" t="s">
        <v>395</v>
      </c>
    </row>
    <row r="792" spans="1:53" x14ac:dyDescent="0.25">
      <c r="A792" s="15" t="s">
        <v>316</v>
      </c>
      <c r="B792" s="15" t="s">
        <v>318</v>
      </c>
      <c r="C792" s="16"/>
      <c r="D792" s="17" t="s">
        <v>661</v>
      </c>
      <c r="E792" s="18" t="s">
        <v>322</v>
      </c>
      <c r="F792" s="17" t="s">
        <v>325</v>
      </c>
      <c r="G792" s="17" t="s">
        <v>326</v>
      </c>
      <c r="H792" s="17" t="s">
        <v>488</v>
      </c>
      <c r="I792" s="18" t="s">
        <v>679</v>
      </c>
      <c r="J792" s="18" t="s">
        <v>440</v>
      </c>
      <c r="K792" s="18" t="s">
        <v>482</v>
      </c>
      <c r="L792" s="17" t="s">
        <v>685</v>
      </c>
      <c r="M792" s="17" t="s">
        <v>705</v>
      </c>
      <c r="N792" s="19" t="s">
        <v>193</v>
      </c>
      <c r="O792" s="18" t="s">
        <v>685</v>
      </c>
      <c r="P792" s="18" t="s">
        <v>492</v>
      </c>
      <c r="Q792" s="18" t="s">
        <v>408</v>
      </c>
      <c r="R792" s="20" t="s">
        <v>407</v>
      </c>
      <c r="S792" s="11" t="s">
        <v>409</v>
      </c>
      <c r="T792" s="91">
        <v>0</v>
      </c>
      <c r="U792" s="87">
        <v>900</v>
      </c>
      <c r="V792" s="9"/>
      <c r="W792" s="88">
        <v>0</v>
      </c>
      <c r="X792" s="23">
        <v>0</v>
      </c>
      <c r="Y792" s="89">
        <v>900</v>
      </c>
      <c r="Z792" s="21"/>
      <c r="AA792" s="89">
        <v>0</v>
      </c>
      <c r="AB792" s="89">
        <v>0</v>
      </c>
      <c r="AC792" s="21"/>
      <c r="AD792" s="22">
        <v>0</v>
      </c>
      <c r="AE792" s="23">
        <v>0</v>
      </c>
      <c r="AF792" s="89">
        <v>0</v>
      </c>
      <c r="AG792" s="10">
        <v>0</v>
      </c>
      <c r="AH792" s="10">
        <v>0</v>
      </c>
      <c r="AI792" s="10">
        <v>0</v>
      </c>
      <c r="AJ792" s="10">
        <v>0</v>
      </c>
      <c r="AK792" s="10">
        <v>0</v>
      </c>
      <c r="AL792" s="10">
        <v>0</v>
      </c>
      <c r="AM792" s="10">
        <v>0</v>
      </c>
      <c r="AN792" s="10">
        <v>0</v>
      </c>
      <c r="AO792" s="10">
        <v>0</v>
      </c>
      <c r="AP792" s="10">
        <v>0</v>
      </c>
      <c r="AQ792" s="10">
        <v>0</v>
      </c>
      <c r="AR792" s="10">
        <v>900</v>
      </c>
      <c r="AS792" s="10">
        <v>0</v>
      </c>
      <c r="AT792" s="13">
        <f t="shared" si="39"/>
        <v>900</v>
      </c>
      <c r="AU792" s="13">
        <f t="shared" si="40"/>
        <v>0</v>
      </c>
      <c r="AV792" s="68" t="str">
        <f>+IF(Tabla1[[#This Row],[NO CERT]]=0,"NO","SI")</f>
        <v>SI</v>
      </c>
      <c r="AZ792" t="s">
        <v>193</v>
      </c>
      <c r="BA792" t="s">
        <v>407</v>
      </c>
    </row>
    <row r="793" spans="1:53" x14ac:dyDescent="0.25">
      <c r="A793" s="15" t="s">
        <v>527</v>
      </c>
      <c r="B793" s="15" t="s">
        <v>318</v>
      </c>
      <c r="C793" s="16"/>
      <c r="D793" s="17" t="s">
        <v>661</v>
      </c>
      <c r="E793" s="18" t="s">
        <v>322</v>
      </c>
      <c r="F793" s="17" t="s">
        <v>323</v>
      </c>
      <c r="G793" s="17" t="s">
        <v>324</v>
      </c>
      <c r="H793" s="17" t="s">
        <v>488</v>
      </c>
      <c r="I793" s="18" t="s">
        <v>444</v>
      </c>
      <c r="J793" s="18" t="s">
        <v>440</v>
      </c>
      <c r="K793" s="18" t="s">
        <v>482</v>
      </c>
      <c r="L793" s="17" t="s">
        <v>507</v>
      </c>
      <c r="M793" s="17" t="s">
        <v>704</v>
      </c>
      <c r="N793" s="19" t="s">
        <v>194</v>
      </c>
      <c r="O793" s="18" t="s">
        <v>507</v>
      </c>
      <c r="P793" s="18" t="s">
        <v>651</v>
      </c>
      <c r="Q793" s="18" t="s">
        <v>652</v>
      </c>
      <c r="R793" s="20" t="s">
        <v>578</v>
      </c>
      <c r="S793" s="11" t="s">
        <v>581</v>
      </c>
      <c r="T793" s="91">
        <v>0</v>
      </c>
      <c r="U793" s="87">
        <v>4800</v>
      </c>
      <c r="V793" s="9"/>
      <c r="W793" s="88">
        <v>4720</v>
      </c>
      <c r="X793" s="23">
        <v>0.98333333333333328</v>
      </c>
      <c r="Y793" s="89">
        <v>80</v>
      </c>
      <c r="Z793" s="21"/>
      <c r="AA793" s="89">
        <v>4720</v>
      </c>
      <c r="AB793" s="89">
        <v>2320</v>
      </c>
      <c r="AC793" s="21"/>
      <c r="AD793" s="22">
        <v>2320</v>
      </c>
      <c r="AE793" s="23">
        <v>0.48333333333333334</v>
      </c>
      <c r="AF793" s="89">
        <v>2400</v>
      </c>
      <c r="AG793" s="10">
        <v>0</v>
      </c>
      <c r="AH793" s="10">
        <v>0</v>
      </c>
      <c r="AI793" s="10">
        <v>0</v>
      </c>
      <c r="AJ793" s="10">
        <v>0</v>
      </c>
      <c r="AK793" s="10">
        <v>0</v>
      </c>
      <c r="AL793" s="10">
        <v>0</v>
      </c>
      <c r="AM793" s="10">
        <v>2320</v>
      </c>
      <c r="AN793" s="10">
        <v>0</v>
      </c>
      <c r="AO793" s="10">
        <v>0</v>
      </c>
      <c r="AP793" s="10">
        <v>0</v>
      </c>
      <c r="AQ793" s="10">
        <v>0</v>
      </c>
      <c r="AR793" s="10">
        <v>0</v>
      </c>
      <c r="AS793" s="10">
        <v>2480</v>
      </c>
      <c r="AT793" s="13">
        <f t="shared" si="39"/>
        <v>4800</v>
      </c>
      <c r="AU793" s="13">
        <f t="shared" si="40"/>
        <v>0</v>
      </c>
      <c r="AV793" s="68" t="str">
        <f>+IF(Tabla1[[#This Row],[NO CERT]]=0,"NO","SI")</f>
        <v>SI</v>
      </c>
      <c r="AZ793" t="s">
        <v>194</v>
      </c>
      <c r="BA793" t="s">
        <v>578</v>
      </c>
    </row>
    <row r="794" spans="1:53" x14ac:dyDescent="0.25">
      <c r="A794" s="15" t="s">
        <v>527</v>
      </c>
      <c r="B794" s="15" t="s">
        <v>318</v>
      </c>
      <c r="C794" s="16"/>
      <c r="D794" s="17" t="s">
        <v>661</v>
      </c>
      <c r="E794" s="18" t="s">
        <v>322</v>
      </c>
      <c r="F794" s="17" t="s">
        <v>323</v>
      </c>
      <c r="G794" s="17" t="s">
        <v>324</v>
      </c>
      <c r="H794" s="17" t="s">
        <v>488</v>
      </c>
      <c r="I794" s="18" t="s">
        <v>444</v>
      </c>
      <c r="J794" s="18" t="s">
        <v>440</v>
      </c>
      <c r="K794" s="18" t="s">
        <v>482</v>
      </c>
      <c r="L794" s="17" t="s">
        <v>507</v>
      </c>
      <c r="M794" s="17" t="s">
        <v>704</v>
      </c>
      <c r="N794" s="19" t="s">
        <v>194</v>
      </c>
      <c r="O794" s="18" t="s">
        <v>507</v>
      </c>
      <c r="P794" s="18" t="s">
        <v>651</v>
      </c>
      <c r="Q794" s="18" t="s">
        <v>660</v>
      </c>
      <c r="R794" s="20" t="s">
        <v>658</v>
      </c>
      <c r="S794" s="11" t="s">
        <v>659</v>
      </c>
      <c r="T794" s="91">
        <v>0</v>
      </c>
      <c r="U794" s="87">
        <v>368809</v>
      </c>
      <c r="V794" s="9"/>
      <c r="W794" s="88">
        <v>331691</v>
      </c>
      <c r="X794" s="23">
        <v>0.8993571198099829</v>
      </c>
      <c r="Y794" s="89">
        <v>37118</v>
      </c>
      <c r="Z794" s="21"/>
      <c r="AA794" s="89">
        <v>331691</v>
      </c>
      <c r="AB794" s="89">
        <v>216463.13</v>
      </c>
      <c r="AC794" s="21"/>
      <c r="AD794" s="22">
        <v>180379.27000000002</v>
      </c>
      <c r="AE794" s="23">
        <v>0.48908586829497114</v>
      </c>
      <c r="AF794" s="89">
        <v>151311.72999999998</v>
      </c>
      <c r="AG794" s="10">
        <v>0</v>
      </c>
      <c r="AH794" s="10">
        <v>0</v>
      </c>
      <c r="AI794" s="10">
        <v>0</v>
      </c>
      <c r="AJ794" s="10">
        <v>36104.61</v>
      </c>
      <c r="AK794" s="10">
        <v>36040</v>
      </c>
      <c r="AL794" s="10">
        <v>36082.769999999997</v>
      </c>
      <c r="AM794" s="10">
        <v>36070.720000000001</v>
      </c>
      <c r="AN794" s="10">
        <v>36081.17</v>
      </c>
      <c r="AO794" s="10">
        <v>0</v>
      </c>
      <c r="AP794" s="10">
        <v>36978.777777777781</v>
      </c>
      <c r="AQ794" s="10">
        <v>36978.777777777781</v>
      </c>
      <c r="AR794" s="10">
        <v>36978.777777777781</v>
      </c>
      <c r="AS794" s="10">
        <v>77493.396666666609</v>
      </c>
      <c r="AT794" s="13">
        <f t="shared" si="39"/>
        <v>368809</v>
      </c>
      <c r="AU794" s="13">
        <f t="shared" si="40"/>
        <v>0</v>
      </c>
      <c r="AV794" s="68" t="str">
        <f>+IF(Tabla1[[#This Row],[NO CERT]]=0,"NO","SI")</f>
        <v>SI</v>
      </c>
      <c r="AZ794" t="s">
        <v>194</v>
      </c>
      <c r="BA794" t="s">
        <v>658</v>
      </c>
    </row>
    <row r="795" spans="1:53" x14ac:dyDescent="0.25">
      <c r="A795" s="15" t="s">
        <v>527</v>
      </c>
      <c r="B795" s="15" t="s">
        <v>318</v>
      </c>
      <c r="C795" s="16"/>
      <c r="D795" s="17" t="s">
        <v>661</v>
      </c>
      <c r="E795" s="18" t="s">
        <v>322</v>
      </c>
      <c r="F795" s="17" t="s">
        <v>323</v>
      </c>
      <c r="G795" s="17" t="s">
        <v>324</v>
      </c>
      <c r="H795" s="17" t="s">
        <v>488</v>
      </c>
      <c r="I795" s="18" t="s">
        <v>444</v>
      </c>
      <c r="J795" s="18" t="s">
        <v>440</v>
      </c>
      <c r="K795" s="18" t="s">
        <v>482</v>
      </c>
      <c r="L795" s="17" t="s">
        <v>507</v>
      </c>
      <c r="M795" s="17" t="s">
        <v>704</v>
      </c>
      <c r="N795" s="19" t="s">
        <v>194</v>
      </c>
      <c r="O795" s="18" t="s">
        <v>507</v>
      </c>
      <c r="P795" s="18" t="s">
        <v>651</v>
      </c>
      <c r="Q795" s="18" t="s">
        <v>653</v>
      </c>
      <c r="R795" s="20" t="s">
        <v>577</v>
      </c>
      <c r="S795" s="11" t="s">
        <v>580</v>
      </c>
      <c r="T795" s="91">
        <v>0</v>
      </c>
      <c r="U795" s="87">
        <v>117000</v>
      </c>
      <c r="V795" s="9"/>
      <c r="W795" s="88">
        <v>106600</v>
      </c>
      <c r="X795" s="23">
        <v>0.91111111111111109</v>
      </c>
      <c r="Y795" s="89">
        <v>10400</v>
      </c>
      <c r="Z795" s="21"/>
      <c r="AA795" s="89">
        <v>106600</v>
      </c>
      <c r="AB795" s="89">
        <v>67600</v>
      </c>
      <c r="AC795" s="21"/>
      <c r="AD795" s="22">
        <v>54600</v>
      </c>
      <c r="AE795" s="23">
        <v>0.46666666666666667</v>
      </c>
      <c r="AF795" s="89">
        <v>52000</v>
      </c>
      <c r="AG795" s="10">
        <v>0</v>
      </c>
      <c r="AH795" s="10">
        <v>0</v>
      </c>
      <c r="AI795" s="10">
        <v>0</v>
      </c>
      <c r="AJ795" s="10">
        <v>0</v>
      </c>
      <c r="AK795" s="10">
        <v>15600</v>
      </c>
      <c r="AL795" s="10">
        <v>13000</v>
      </c>
      <c r="AM795" s="10">
        <v>13000</v>
      </c>
      <c r="AN795" s="10">
        <v>13000</v>
      </c>
      <c r="AO795" s="10">
        <v>0</v>
      </c>
      <c r="AP795" s="10">
        <v>13000</v>
      </c>
      <c r="AQ795" s="10">
        <v>13000</v>
      </c>
      <c r="AR795" s="10">
        <v>13000</v>
      </c>
      <c r="AS795" s="10">
        <v>23400</v>
      </c>
      <c r="AT795" s="13">
        <f t="shared" si="39"/>
        <v>117000</v>
      </c>
      <c r="AU795" s="13">
        <f t="shared" si="40"/>
        <v>0</v>
      </c>
      <c r="AV795" s="68" t="str">
        <f>+IF(Tabla1[[#This Row],[NO CERT]]=0,"NO","SI")</f>
        <v>SI</v>
      </c>
      <c r="AZ795" t="s">
        <v>194</v>
      </c>
      <c r="BA795" t="s">
        <v>577</v>
      </c>
    </row>
    <row r="796" spans="1:53" x14ac:dyDescent="0.25">
      <c r="A796" s="15" t="s">
        <v>527</v>
      </c>
      <c r="B796" s="15" t="s">
        <v>318</v>
      </c>
      <c r="C796" s="16"/>
      <c r="D796" s="17" t="s">
        <v>661</v>
      </c>
      <c r="E796" s="18" t="s">
        <v>322</v>
      </c>
      <c r="F796" s="17" t="s">
        <v>323</v>
      </c>
      <c r="G796" s="17" t="s">
        <v>324</v>
      </c>
      <c r="H796" s="17" t="s">
        <v>488</v>
      </c>
      <c r="I796" s="18" t="s">
        <v>444</v>
      </c>
      <c r="J796" s="18" t="s">
        <v>440</v>
      </c>
      <c r="K796" s="18" t="s">
        <v>482</v>
      </c>
      <c r="L796" s="17" t="s">
        <v>507</v>
      </c>
      <c r="M796" s="17" t="s">
        <v>704</v>
      </c>
      <c r="N796" s="19" t="s">
        <v>194</v>
      </c>
      <c r="O796" s="18" t="s">
        <v>507</v>
      </c>
      <c r="P796" s="18" t="s">
        <v>651</v>
      </c>
      <c r="Q796" s="18" t="s">
        <v>654</v>
      </c>
      <c r="R796" s="20" t="s">
        <v>579</v>
      </c>
      <c r="S796" s="11" t="s">
        <v>582</v>
      </c>
      <c r="T796" s="91">
        <v>0</v>
      </c>
      <c r="U796" s="87">
        <v>15227</v>
      </c>
      <c r="V796" s="9"/>
      <c r="W796" s="88">
        <v>15018</v>
      </c>
      <c r="X796" s="23">
        <v>0.98627438103369014</v>
      </c>
      <c r="Y796" s="89">
        <v>209</v>
      </c>
      <c r="Z796" s="21"/>
      <c r="AA796" s="89">
        <v>15018</v>
      </c>
      <c r="AB796" s="89">
        <v>9803.26</v>
      </c>
      <c r="AC796" s="21"/>
      <c r="AD796" s="22">
        <v>8134.6200000000008</v>
      </c>
      <c r="AE796" s="23">
        <v>0.53422341892690617</v>
      </c>
      <c r="AF796" s="89">
        <v>6883.3799999999992</v>
      </c>
      <c r="AG796" s="10">
        <v>0</v>
      </c>
      <c r="AH796" s="10">
        <v>0</v>
      </c>
      <c r="AI796" s="10">
        <v>0</v>
      </c>
      <c r="AJ796" s="10">
        <v>1460.06</v>
      </c>
      <c r="AK796" s="10">
        <v>1668.64</v>
      </c>
      <c r="AL796" s="10">
        <v>1668.64</v>
      </c>
      <c r="AM796" s="10">
        <v>1668.64</v>
      </c>
      <c r="AN796" s="10">
        <v>1668.64</v>
      </c>
      <c r="AO796" s="10">
        <v>0</v>
      </c>
      <c r="AP796" s="10">
        <v>1691.8888888888889</v>
      </c>
      <c r="AQ796" s="10">
        <v>1691.8888888888889</v>
      </c>
      <c r="AR796" s="10">
        <v>1691.8888888888889</v>
      </c>
      <c r="AS796" s="10">
        <v>2016.7133333333331</v>
      </c>
      <c r="AT796" s="13">
        <f t="shared" si="39"/>
        <v>15227</v>
      </c>
      <c r="AU796" s="13">
        <f t="shared" si="40"/>
        <v>0</v>
      </c>
      <c r="AV796" s="68" t="str">
        <f>+IF(Tabla1[[#This Row],[NO CERT]]=0,"NO","SI")</f>
        <v>SI</v>
      </c>
      <c r="AZ796" t="s">
        <v>194</v>
      </c>
      <c r="BA796" t="s">
        <v>579</v>
      </c>
    </row>
    <row r="797" spans="1:53" x14ac:dyDescent="0.25">
      <c r="A797" s="15" t="s">
        <v>527</v>
      </c>
      <c r="B797" s="15" t="s">
        <v>318</v>
      </c>
      <c r="C797" s="16"/>
      <c r="D797" s="17" t="s">
        <v>661</v>
      </c>
      <c r="E797" s="18" t="s">
        <v>322</v>
      </c>
      <c r="F797" s="17" t="s">
        <v>323</v>
      </c>
      <c r="G797" s="17" t="s">
        <v>324</v>
      </c>
      <c r="H797" s="17" t="s">
        <v>488</v>
      </c>
      <c r="I797" s="18" t="s">
        <v>452</v>
      </c>
      <c r="J797" s="18" t="s">
        <v>445</v>
      </c>
      <c r="K797" s="18" t="s">
        <v>482</v>
      </c>
      <c r="L797" s="17" t="s">
        <v>507</v>
      </c>
      <c r="M797" s="17" t="s">
        <v>704</v>
      </c>
      <c r="N797" s="19" t="s">
        <v>194</v>
      </c>
      <c r="O797" s="18" t="s">
        <v>507</v>
      </c>
      <c r="P797" s="18" t="s">
        <v>485</v>
      </c>
      <c r="Q797" s="18" t="s">
        <v>230</v>
      </c>
      <c r="R797" s="20" t="s">
        <v>62</v>
      </c>
      <c r="S797" s="11" t="s">
        <v>63</v>
      </c>
      <c r="T797" s="91">
        <v>0</v>
      </c>
      <c r="U797" s="87">
        <v>10000</v>
      </c>
      <c r="V797" s="9"/>
      <c r="W797" s="88">
        <v>9605</v>
      </c>
      <c r="X797" s="23">
        <v>0.96050000000000002</v>
      </c>
      <c r="Y797" s="89">
        <v>395</v>
      </c>
      <c r="Z797" s="21"/>
      <c r="AA797" s="89">
        <v>9605</v>
      </c>
      <c r="AB797" s="89">
        <v>9605</v>
      </c>
      <c r="AC797" s="21"/>
      <c r="AD797" s="22">
        <v>9605</v>
      </c>
      <c r="AE797" s="23">
        <v>0.96050000000000002</v>
      </c>
      <c r="AF797" s="89">
        <v>0</v>
      </c>
      <c r="AG797" s="10">
        <v>0</v>
      </c>
      <c r="AH797" s="10">
        <v>0</v>
      </c>
      <c r="AI797" s="10">
        <v>0</v>
      </c>
      <c r="AJ797" s="10">
        <v>0</v>
      </c>
      <c r="AK797" s="10">
        <v>0</v>
      </c>
      <c r="AL797" s="10">
        <v>0</v>
      </c>
      <c r="AM797" s="10">
        <v>0</v>
      </c>
      <c r="AN797" s="10">
        <v>9605</v>
      </c>
      <c r="AO797" s="10">
        <v>0</v>
      </c>
      <c r="AP797" s="10">
        <v>0</v>
      </c>
      <c r="AQ797" s="10">
        <v>0</v>
      </c>
      <c r="AR797" s="10">
        <v>0</v>
      </c>
      <c r="AS797" s="10">
        <v>395</v>
      </c>
      <c r="AT797" s="13">
        <f t="shared" si="39"/>
        <v>10000</v>
      </c>
      <c r="AU797" s="13">
        <f t="shared" si="40"/>
        <v>0</v>
      </c>
      <c r="AV797" s="68" t="str">
        <f>+IF(Tabla1[[#This Row],[NO CERT]]=0,"NO","SI")</f>
        <v>SI</v>
      </c>
      <c r="AZ797" t="s">
        <v>194</v>
      </c>
      <c r="BA797" t="s">
        <v>62</v>
      </c>
    </row>
    <row r="798" spans="1:53" x14ac:dyDescent="0.25">
      <c r="A798" s="15" t="s">
        <v>527</v>
      </c>
      <c r="B798" s="15" t="s">
        <v>318</v>
      </c>
      <c r="C798" s="16"/>
      <c r="D798" s="17" t="s">
        <v>661</v>
      </c>
      <c r="E798" s="18" t="s">
        <v>322</v>
      </c>
      <c r="F798" s="17" t="s">
        <v>323</v>
      </c>
      <c r="G798" s="17" t="s">
        <v>324</v>
      </c>
      <c r="H798" s="17" t="s">
        <v>488</v>
      </c>
      <c r="I798" s="18" t="s">
        <v>452</v>
      </c>
      <c r="J798" s="18" t="s">
        <v>445</v>
      </c>
      <c r="K798" s="18" t="s">
        <v>482</v>
      </c>
      <c r="L798" s="17" t="s">
        <v>507</v>
      </c>
      <c r="M798" s="17" t="s">
        <v>704</v>
      </c>
      <c r="N798" s="19" t="s">
        <v>194</v>
      </c>
      <c r="O798" s="18" t="s">
        <v>507</v>
      </c>
      <c r="P798" s="18" t="s">
        <v>485</v>
      </c>
      <c r="Q798" s="18" t="s">
        <v>231</v>
      </c>
      <c r="R798" s="20" t="s">
        <v>20</v>
      </c>
      <c r="S798" s="11" t="s">
        <v>21</v>
      </c>
      <c r="T798" s="91">
        <v>0</v>
      </c>
      <c r="U798" s="87">
        <v>9900</v>
      </c>
      <c r="V798" s="9"/>
      <c r="W798" s="88">
        <v>8400</v>
      </c>
      <c r="X798" s="23">
        <v>0.84848484848484851</v>
      </c>
      <c r="Y798" s="89">
        <v>1500</v>
      </c>
      <c r="Z798" s="21"/>
      <c r="AA798" s="89">
        <v>0</v>
      </c>
      <c r="AB798" s="89">
        <v>0</v>
      </c>
      <c r="AC798" s="21"/>
      <c r="AD798" s="22">
        <v>0</v>
      </c>
      <c r="AE798" s="23">
        <v>0</v>
      </c>
      <c r="AF798" s="89">
        <v>8400</v>
      </c>
      <c r="AG798" s="10">
        <v>0</v>
      </c>
      <c r="AH798" s="10">
        <v>0</v>
      </c>
      <c r="AI798" s="10">
        <v>0</v>
      </c>
      <c r="AJ798" s="10">
        <v>0</v>
      </c>
      <c r="AK798" s="10">
        <v>0</v>
      </c>
      <c r="AL798" s="10">
        <v>0</v>
      </c>
      <c r="AM798" s="10">
        <v>0</v>
      </c>
      <c r="AN798" s="10">
        <v>400</v>
      </c>
      <c r="AO798" s="10">
        <v>-400</v>
      </c>
      <c r="AP798" s="10">
        <v>300</v>
      </c>
      <c r="AQ798" s="10">
        <v>300</v>
      </c>
      <c r="AR798" s="10">
        <v>300</v>
      </c>
      <c r="AS798" s="10">
        <v>9000</v>
      </c>
      <c r="AT798" s="13">
        <f t="shared" si="39"/>
        <v>9900</v>
      </c>
      <c r="AU798" s="13">
        <f t="shared" si="40"/>
        <v>0</v>
      </c>
      <c r="AV798" s="68" t="str">
        <f>+IF(Tabla1[[#This Row],[NO CERT]]=0,"NO","SI")</f>
        <v>SI</v>
      </c>
      <c r="AZ798" t="s">
        <v>194</v>
      </c>
      <c r="BA798" t="s">
        <v>20</v>
      </c>
    </row>
    <row r="799" spans="1:53" x14ac:dyDescent="0.25">
      <c r="A799" s="15" t="s">
        <v>527</v>
      </c>
      <c r="B799" s="15" t="s">
        <v>318</v>
      </c>
      <c r="C799" s="16"/>
      <c r="D799" s="17" t="s">
        <v>661</v>
      </c>
      <c r="E799" s="18" t="s">
        <v>322</v>
      </c>
      <c r="F799" s="17" t="s">
        <v>323</v>
      </c>
      <c r="G799" s="17" t="s">
        <v>324</v>
      </c>
      <c r="H799" s="17" t="s">
        <v>488</v>
      </c>
      <c r="I799" s="18" t="s">
        <v>487</v>
      </c>
      <c r="J799" s="18" t="s">
        <v>445</v>
      </c>
      <c r="K799" s="18" t="s">
        <v>482</v>
      </c>
      <c r="L799" s="17" t="s">
        <v>507</v>
      </c>
      <c r="M799" s="17" t="s">
        <v>704</v>
      </c>
      <c r="N799" s="19" t="s">
        <v>194</v>
      </c>
      <c r="O799" s="18" t="s">
        <v>507</v>
      </c>
      <c r="P799" s="18" t="s">
        <v>485</v>
      </c>
      <c r="Q799" s="18" t="s">
        <v>227</v>
      </c>
      <c r="R799" s="20" t="s">
        <v>22</v>
      </c>
      <c r="S799" s="11" t="s">
        <v>23</v>
      </c>
      <c r="T799" s="91">
        <v>0</v>
      </c>
      <c r="U799" s="87">
        <v>30379</v>
      </c>
      <c r="V799" s="9"/>
      <c r="W799" s="88">
        <v>29500</v>
      </c>
      <c r="X799" s="23">
        <v>0.97106553869449286</v>
      </c>
      <c r="Y799" s="89">
        <v>879</v>
      </c>
      <c r="Z799" s="21"/>
      <c r="AA799" s="89">
        <v>8598.1299999999992</v>
      </c>
      <c r="AB799" s="89">
        <v>4617.4500000000007</v>
      </c>
      <c r="AC799" s="21"/>
      <c r="AD799" s="22">
        <v>4617.4500000000007</v>
      </c>
      <c r="AE799" s="23">
        <v>0.15199479903880972</v>
      </c>
      <c r="AF799" s="89">
        <v>24882.55</v>
      </c>
      <c r="AG799" s="10">
        <v>0</v>
      </c>
      <c r="AH799" s="10">
        <v>0</v>
      </c>
      <c r="AI799" s="10">
        <v>0</v>
      </c>
      <c r="AJ799" s="10">
        <v>0</v>
      </c>
      <c r="AK799" s="10">
        <v>0</v>
      </c>
      <c r="AL799" s="10">
        <v>1103.7</v>
      </c>
      <c r="AM799" s="10">
        <v>1951.9</v>
      </c>
      <c r="AN799" s="10">
        <v>0</v>
      </c>
      <c r="AO799" s="10">
        <v>1561.85</v>
      </c>
      <c r="AP799" s="10">
        <v>0</v>
      </c>
      <c r="AQ799" s="10">
        <v>1200</v>
      </c>
      <c r="AR799" s="10">
        <v>24561.55</v>
      </c>
      <c r="AS799" s="10">
        <v>0</v>
      </c>
      <c r="AT799" s="13">
        <f t="shared" si="39"/>
        <v>30379</v>
      </c>
      <c r="AU799" s="13">
        <f t="shared" si="40"/>
        <v>0</v>
      </c>
      <c r="AV799" s="68" t="str">
        <f>+IF(Tabla1[[#This Row],[NO CERT]]=0,"NO","SI")</f>
        <v>SI</v>
      </c>
      <c r="AZ799" t="s">
        <v>194</v>
      </c>
      <c r="BA799" t="s">
        <v>22</v>
      </c>
    </row>
    <row r="800" spans="1:53" x14ac:dyDescent="0.25">
      <c r="A800" s="15" t="s">
        <v>527</v>
      </c>
      <c r="B800" s="15" t="s">
        <v>318</v>
      </c>
      <c r="C800" s="16"/>
      <c r="D800" s="17" t="s">
        <v>661</v>
      </c>
      <c r="E800" s="18" t="s">
        <v>322</v>
      </c>
      <c r="F800" s="17" t="s">
        <v>323</v>
      </c>
      <c r="G800" s="17" t="s">
        <v>324</v>
      </c>
      <c r="H800" s="17" t="s">
        <v>488</v>
      </c>
      <c r="I800" s="18" t="s">
        <v>523</v>
      </c>
      <c r="J800" s="18" t="s">
        <v>445</v>
      </c>
      <c r="K800" s="18" t="s">
        <v>482</v>
      </c>
      <c r="L800" s="17" t="s">
        <v>507</v>
      </c>
      <c r="M800" s="17" t="s">
        <v>704</v>
      </c>
      <c r="N800" s="19" t="s">
        <v>194</v>
      </c>
      <c r="O800" s="18" t="s">
        <v>507</v>
      </c>
      <c r="P800" s="18" t="s">
        <v>485</v>
      </c>
      <c r="Q800" s="18" t="s">
        <v>228</v>
      </c>
      <c r="R800" s="20" t="s">
        <v>24</v>
      </c>
      <c r="S800" s="11" t="s">
        <v>25</v>
      </c>
      <c r="T800" s="91">
        <v>0</v>
      </c>
      <c r="U800" s="87">
        <v>40622</v>
      </c>
      <c r="V800" s="9"/>
      <c r="W800" s="88">
        <v>39040</v>
      </c>
      <c r="X800" s="23">
        <v>0.96105558564324756</v>
      </c>
      <c r="Y800" s="89">
        <v>1582</v>
      </c>
      <c r="Z800" s="21"/>
      <c r="AA800" s="89">
        <v>9500.2000000000007</v>
      </c>
      <c r="AB800" s="89">
        <v>9500.2000000000007</v>
      </c>
      <c r="AC800" s="21"/>
      <c r="AD800" s="22">
        <v>9500.2000000000007</v>
      </c>
      <c r="AE800" s="23">
        <v>0.23386834720102409</v>
      </c>
      <c r="AF800" s="89">
        <v>29539.8</v>
      </c>
      <c r="AG800" s="10">
        <v>0</v>
      </c>
      <c r="AH800" s="10">
        <v>0</v>
      </c>
      <c r="AI800" s="10">
        <v>0</v>
      </c>
      <c r="AJ800" s="10">
        <v>0</v>
      </c>
      <c r="AK800" s="10">
        <v>640</v>
      </c>
      <c r="AL800" s="10">
        <v>592.5</v>
      </c>
      <c r="AM800" s="10">
        <v>392.8</v>
      </c>
      <c r="AN800" s="10">
        <v>4364.8500000000004</v>
      </c>
      <c r="AO800" s="10">
        <v>3510.05</v>
      </c>
      <c r="AP800" s="10">
        <v>0</v>
      </c>
      <c r="AQ800" s="10">
        <v>6685.59</v>
      </c>
      <c r="AR800" s="10">
        <v>10028.384999999998</v>
      </c>
      <c r="AS800" s="10">
        <v>14407.825000000001</v>
      </c>
      <c r="AT800" s="13">
        <f t="shared" si="39"/>
        <v>40622</v>
      </c>
      <c r="AU800" s="13">
        <f t="shared" si="40"/>
        <v>0</v>
      </c>
      <c r="AV800" s="68" t="str">
        <f>+IF(Tabla1[[#This Row],[NO CERT]]=0,"NO","SI")</f>
        <v>SI</v>
      </c>
      <c r="AZ800" t="s">
        <v>194</v>
      </c>
      <c r="BA800" t="s">
        <v>24</v>
      </c>
    </row>
    <row r="801" spans="1:53" x14ac:dyDescent="0.25">
      <c r="A801" s="15" t="s">
        <v>527</v>
      </c>
      <c r="B801" s="15" t="s">
        <v>318</v>
      </c>
      <c r="C801" s="16"/>
      <c r="D801" s="17" t="s">
        <v>661</v>
      </c>
      <c r="E801" s="18" t="s">
        <v>322</v>
      </c>
      <c r="F801" s="17" t="s">
        <v>323</v>
      </c>
      <c r="G801" s="17" t="s">
        <v>324</v>
      </c>
      <c r="H801" s="17" t="s">
        <v>488</v>
      </c>
      <c r="I801" s="18" t="s">
        <v>452</v>
      </c>
      <c r="J801" s="18" t="s">
        <v>445</v>
      </c>
      <c r="K801" s="18" t="s">
        <v>482</v>
      </c>
      <c r="L801" s="17" t="s">
        <v>507</v>
      </c>
      <c r="M801" s="17" t="s">
        <v>704</v>
      </c>
      <c r="N801" s="19" t="s">
        <v>194</v>
      </c>
      <c r="O801" s="18" t="s">
        <v>507</v>
      </c>
      <c r="P801" s="18" t="s">
        <v>485</v>
      </c>
      <c r="Q801" s="18" t="s">
        <v>366</v>
      </c>
      <c r="R801" s="20" t="s">
        <v>365</v>
      </c>
      <c r="S801" s="11" t="s">
        <v>362</v>
      </c>
      <c r="T801" s="91">
        <v>0</v>
      </c>
      <c r="U801" s="87">
        <v>10000</v>
      </c>
      <c r="V801" s="9"/>
      <c r="W801" s="88">
        <v>9250</v>
      </c>
      <c r="X801" s="23">
        <v>0.92500000000000004</v>
      </c>
      <c r="Y801" s="89">
        <v>750</v>
      </c>
      <c r="Z801" s="21"/>
      <c r="AA801" s="89">
        <v>9250</v>
      </c>
      <c r="AB801" s="89">
        <v>9250</v>
      </c>
      <c r="AC801" s="21"/>
      <c r="AD801" s="22">
        <v>9250</v>
      </c>
      <c r="AE801" s="23">
        <v>0.92500000000000004</v>
      </c>
      <c r="AF801" s="89">
        <v>0</v>
      </c>
      <c r="AG801" s="10">
        <v>0</v>
      </c>
      <c r="AH801" s="10">
        <v>0</v>
      </c>
      <c r="AI801" s="10">
        <v>0</v>
      </c>
      <c r="AJ801" s="10">
        <v>0</v>
      </c>
      <c r="AK801" s="10">
        <v>9250</v>
      </c>
      <c r="AL801" s="10">
        <v>0</v>
      </c>
      <c r="AM801" s="10">
        <v>0</v>
      </c>
      <c r="AN801" s="10">
        <v>0</v>
      </c>
      <c r="AO801" s="10">
        <v>0</v>
      </c>
      <c r="AP801" s="10">
        <v>0</v>
      </c>
      <c r="AQ801" s="10">
        <v>0</v>
      </c>
      <c r="AR801" s="10">
        <v>750</v>
      </c>
      <c r="AS801" s="10">
        <v>0</v>
      </c>
      <c r="AT801" s="13">
        <f t="shared" si="39"/>
        <v>10000</v>
      </c>
      <c r="AU801" s="13">
        <f t="shared" si="40"/>
        <v>0</v>
      </c>
      <c r="AV801" s="68" t="str">
        <f>+IF(Tabla1[[#This Row],[NO CERT]]=0,"NO","SI")</f>
        <v>SI</v>
      </c>
      <c r="AZ801" t="s">
        <v>194</v>
      </c>
      <c r="BA801" t="s">
        <v>365</v>
      </c>
    </row>
    <row r="802" spans="1:53" x14ac:dyDescent="0.25">
      <c r="A802" s="15" t="s">
        <v>527</v>
      </c>
      <c r="B802" s="15" t="s">
        <v>318</v>
      </c>
      <c r="C802" s="16"/>
      <c r="D802" s="17" t="s">
        <v>661</v>
      </c>
      <c r="E802" s="18" t="s">
        <v>322</v>
      </c>
      <c r="F802" s="17" t="s">
        <v>323</v>
      </c>
      <c r="G802" s="17" t="s">
        <v>324</v>
      </c>
      <c r="H802" s="17" t="s">
        <v>488</v>
      </c>
      <c r="I802" s="18" t="s">
        <v>452</v>
      </c>
      <c r="J802" s="18" t="s">
        <v>445</v>
      </c>
      <c r="K802" s="18" t="s">
        <v>482</v>
      </c>
      <c r="L802" s="17" t="s">
        <v>507</v>
      </c>
      <c r="M802" s="17" t="s">
        <v>704</v>
      </c>
      <c r="N802" s="19" t="s">
        <v>194</v>
      </c>
      <c r="O802" s="18" t="s">
        <v>507</v>
      </c>
      <c r="P802" s="18" t="s">
        <v>485</v>
      </c>
      <c r="Q802" s="18" t="s">
        <v>252</v>
      </c>
      <c r="R802" s="20" t="s">
        <v>78</v>
      </c>
      <c r="S802" s="11" t="s">
        <v>79</v>
      </c>
      <c r="T802" s="91">
        <v>0</v>
      </c>
      <c r="U802" s="87">
        <v>5000</v>
      </c>
      <c r="V802" s="9"/>
      <c r="W802" s="88">
        <v>4550</v>
      </c>
      <c r="X802" s="23">
        <v>0.91</v>
      </c>
      <c r="Y802" s="89">
        <v>450</v>
      </c>
      <c r="Z802" s="21"/>
      <c r="AA802" s="89">
        <v>4550</v>
      </c>
      <c r="AB802" s="89">
        <v>4550</v>
      </c>
      <c r="AC802" s="21"/>
      <c r="AD802" s="22">
        <v>4550</v>
      </c>
      <c r="AE802" s="23">
        <v>0.91</v>
      </c>
      <c r="AF802" s="89">
        <v>0</v>
      </c>
      <c r="AG802" s="10">
        <v>0</v>
      </c>
      <c r="AH802" s="10">
        <v>0</v>
      </c>
      <c r="AI802" s="10">
        <v>0</v>
      </c>
      <c r="AJ802" s="10">
        <v>0</v>
      </c>
      <c r="AK802" s="10">
        <v>4550</v>
      </c>
      <c r="AL802" s="10">
        <v>0</v>
      </c>
      <c r="AM802" s="10">
        <v>0</v>
      </c>
      <c r="AN802" s="10">
        <v>0</v>
      </c>
      <c r="AO802" s="10">
        <v>0</v>
      </c>
      <c r="AP802" s="10">
        <v>0</v>
      </c>
      <c r="AQ802" s="10">
        <v>0</v>
      </c>
      <c r="AR802" s="10">
        <v>450</v>
      </c>
      <c r="AS802" s="10">
        <v>0</v>
      </c>
      <c r="AT802" s="13">
        <f t="shared" ref="AT802:AT833" si="41">+SUM(AG802:AS802)</f>
        <v>5000</v>
      </c>
      <c r="AU802" s="13">
        <f t="shared" ref="AU802:AU833" si="42">+U802-AT802</f>
        <v>0</v>
      </c>
      <c r="AV802" s="68" t="str">
        <f>+IF(Tabla1[[#This Row],[NO CERT]]=0,"NO","SI")</f>
        <v>SI</v>
      </c>
      <c r="AZ802" t="s">
        <v>194</v>
      </c>
      <c r="BA802" t="s">
        <v>78</v>
      </c>
    </row>
    <row r="803" spans="1:53" x14ac:dyDescent="0.25">
      <c r="A803" s="15" t="s">
        <v>527</v>
      </c>
      <c r="B803" s="15" t="s">
        <v>318</v>
      </c>
      <c r="C803" s="16"/>
      <c r="D803" s="17" t="s">
        <v>661</v>
      </c>
      <c r="E803" s="18" t="s">
        <v>322</v>
      </c>
      <c r="F803" s="17" t="s">
        <v>323</v>
      </c>
      <c r="G803" s="17" t="s">
        <v>324</v>
      </c>
      <c r="H803" s="17" t="s">
        <v>488</v>
      </c>
      <c r="I803" s="18" t="s">
        <v>452</v>
      </c>
      <c r="J803" s="18" t="s">
        <v>445</v>
      </c>
      <c r="K803" s="18" t="s">
        <v>482</v>
      </c>
      <c r="L803" s="17" t="s">
        <v>507</v>
      </c>
      <c r="M803" s="17" t="s">
        <v>704</v>
      </c>
      <c r="N803" s="19" t="s">
        <v>194</v>
      </c>
      <c r="O803" s="18" t="s">
        <v>507</v>
      </c>
      <c r="P803" s="18" t="s">
        <v>485</v>
      </c>
      <c r="Q803" s="18" t="s">
        <v>371</v>
      </c>
      <c r="R803" s="20" t="s">
        <v>370</v>
      </c>
      <c r="S803" s="11" t="s">
        <v>372</v>
      </c>
      <c r="T803" s="91">
        <v>0</v>
      </c>
      <c r="U803" s="87">
        <v>21150</v>
      </c>
      <c r="V803" s="9"/>
      <c r="W803" s="88">
        <v>18000</v>
      </c>
      <c r="X803" s="23">
        <v>0.85106382978723405</v>
      </c>
      <c r="Y803" s="89">
        <v>3150</v>
      </c>
      <c r="Z803" s="21"/>
      <c r="AA803" s="89">
        <v>18000</v>
      </c>
      <c r="AB803" s="89">
        <v>18000</v>
      </c>
      <c r="AC803" s="21"/>
      <c r="AD803" s="22">
        <v>18000</v>
      </c>
      <c r="AE803" s="23">
        <v>0.85106382978723405</v>
      </c>
      <c r="AF803" s="89">
        <v>0</v>
      </c>
      <c r="AG803" s="10">
        <v>0</v>
      </c>
      <c r="AH803" s="10">
        <v>0</v>
      </c>
      <c r="AI803" s="10">
        <v>0</v>
      </c>
      <c r="AJ803" s="10">
        <v>18000</v>
      </c>
      <c r="AK803" s="10">
        <v>0</v>
      </c>
      <c r="AL803" s="10">
        <v>0</v>
      </c>
      <c r="AM803" s="10">
        <v>0</v>
      </c>
      <c r="AN803" s="10">
        <v>0</v>
      </c>
      <c r="AO803" s="10">
        <v>0</v>
      </c>
      <c r="AP803" s="10">
        <v>0</v>
      </c>
      <c r="AQ803" s="10">
        <v>0</v>
      </c>
      <c r="AR803" s="10">
        <v>2000</v>
      </c>
      <c r="AS803" s="10">
        <v>1150</v>
      </c>
      <c r="AT803" s="13">
        <f t="shared" si="41"/>
        <v>21150</v>
      </c>
      <c r="AU803" s="13">
        <f t="shared" si="42"/>
        <v>0</v>
      </c>
      <c r="AV803" s="68" t="str">
        <f>+IF(Tabla1[[#This Row],[NO CERT]]=0,"NO","SI")</f>
        <v>SI</v>
      </c>
      <c r="AZ803" t="s">
        <v>194</v>
      </c>
      <c r="BA803" t="s">
        <v>370</v>
      </c>
    </row>
    <row r="804" spans="1:53" x14ac:dyDescent="0.25">
      <c r="A804" s="15" t="s">
        <v>527</v>
      </c>
      <c r="B804" s="15" t="s">
        <v>318</v>
      </c>
      <c r="C804" s="16"/>
      <c r="D804" s="17" t="s">
        <v>661</v>
      </c>
      <c r="E804" s="18" t="s">
        <v>322</v>
      </c>
      <c r="F804" s="17" t="s">
        <v>323</v>
      </c>
      <c r="G804" s="17" t="s">
        <v>324</v>
      </c>
      <c r="H804" s="17" t="s">
        <v>488</v>
      </c>
      <c r="I804" s="18" t="s">
        <v>452</v>
      </c>
      <c r="J804" s="18" t="s">
        <v>445</v>
      </c>
      <c r="K804" s="18" t="s">
        <v>482</v>
      </c>
      <c r="L804" s="17" t="s">
        <v>507</v>
      </c>
      <c r="M804" s="17" t="s">
        <v>704</v>
      </c>
      <c r="N804" s="19" t="s">
        <v>194</v>
      </c>
      <c r="O804" s="18" t="s">
        <v>507</v>
      </c>
      <c r="P804" s="18" t="s">
        <v>485</v>
      </c>
      <c r="Q804" s="18" t="s">
        <v>263</v>
      </c>
      <c r="R804" s="20" t="s">
        <v>37</v>
      </c>
      <c r="S804" s="11" t="s">
        <v>38</v>
      </c>
      <c r="T804" s="91">
        <v>0</v>
      </c>
      <c r="U804" s="87">
        <v>0</v>
      </c>
      <c r="V804" s="9"/>
      <c r="W804" s="88">
        <v>0</v>
      </c>
      <c r="X804" s="23">
        <v>0</v>
      </c>
      <c r="Y804" s="89">
        <v>0</v>
      </c>
      <c r="Z804" s="21"/>
      <c r="AA804" s="89">
        <v>0</v>
      </c>
      <c r="AB804" s="89">
        <v>0</v>
      </c>
      <c r="AC804" s="21"/>
      <c r="AD804" s="22">
        <v>0</v>
      </c>
      <c r="AE804" s="23">
        <v>0</v>
      </c>
      <c r="AF804" s="89">
        <v>0</v>
      </c>
      <c r="AG804" s="10">
        <v>0</v>
      </c>
      <c r="AH804" s="10">
        <v>0</v>
      </c>
      <c r="AI804" s="10">
        <v>0</v>
      </c>
      <c r="AJ804" s="10">
        <v>0</v>
      </c>
      <c r="AK804" s="10">
        <v>0</v>
      </c>
      <c r="AL804" s="10">
        <v>0</v>
      </c>
      <c r="AM804" s="10">
        <v>0</v>
      </c>
      <c r="AN804" s="10">
        <v>0</v>
      </c>
      <c r="AO804" s="10">
        <v>0</v>
      </c>
      <c r="AP804" s="10">
        <v>0</v>
      </c>
      <c r="AQ804" s="10">
        <v>0</v>
      </c>
      <c r="AR804" s="10">
        <v>0</v>
      </c>
      <c r="AS804" s="10">
        <v>0</v>
      </c>
      <c r="AT804" s="13">
        <f t="shared" si="41"/>
        <v>0</v>
      </c>
      <c r="AU804" s="13">
        <f t="shared" si="42"/>
        <v>0</v>
      </c>
      <c r="AV804" s="68" t="str">
        <f>+IF(Tabla1[[#This Row],[NO CERT]]=0,"NO","SI")</f>
        <v>NO</v>
      </c>
      <c r="AZ804" t="s">
        <v>194</v>
      </c>
      <c r="BA804" t="s">
        <v>37</v>
      </c>
    </row>
    <row r="805" spans="1:53" x14ac:dyDescent="0.25">
      <c r="A805" s="15" t="s">
        <v>527</v>
      </c>
      <c r="B805" s="15" t="s">
        <v>318</v>
      </c>
      <c r="C805" s="16"/>
      <c r="D805" s="17" t="s">
        <v>661</v>
      </c>
      <c r="E805" s="18" t="s">
        <v>322</v>
      </c>
      <c r="F805" s="17" t="s">
        <v>323</v>
      </c>
      <c r="G805" s="17" t="s">
        <v>324</v>
      </c>
      <c r="H805" s="17" t="s">
        <v>488</v>
      </c>
      <c r="I805" s="18" t="s">
        <v>452</v>
      </c>
      <c r="J805" s="18" t="s">
        <v>445</v>
      </c>
      <c r="K805" s="18" t="s">
        <v>482</v>
      </c>
      <c r="L805" s="17" t="s">
        <v>507</v>
      </c>
      <c r="M805" s="17" t="s">
        <v>704</v>
      </c>
      <c r="N805" s="19" t="s">
        <v>194</v>
      </c>
      <c r="O805" s="18" t="s">
        <v>507</v>
      </c>
      <c r="P805" s="18" t="s">
        <v>485</v>
      </c>
      <c r="Q805" s="18" t="s">
        <v>266</v>
      </c>
      <c r="R805" s="20" t="s">
        <v>124</v>
      </c>
      <c r="S805" s="11" t="s">
        <v>125</v>
      </c>
      <c r="T805" s="91">
        <v>0</v>
      </c>
      <c r="U805" s="87">
        <v>502</v>
      </c>
      <c r="V805" s="9"/>
      <c r="W805" s="88">
        <v>0</v>
      </c>
      <c r="X805" s="23">
        <v>0</v>
      </c>
      <c r="Y805" s="89">
        <v>502</v>
      </c>
      <c r="Z805" s="21"/>
      <c r="AA805" s="89">
        <v>0</v>
      </c>
      <c r="AB805" s="89">
        <v>0</v>
      </c>
      <c r="AC805" s="21"/>
      <c r="AD805" s="22">
        <v>0</v>
      </c>
      <c r="AE805" s="23">
        <v>0</v>
      </c>
      <c r="AF805" s="89">
        <v>0</v>
      </c>
      <c r="AG805" s="10">
        <v>0</v>
      </c>
      <c r="AH805" s="10">
        <v>0</v>
      </c>
      <c r="AI805" s="10">
        <v>0</v>
      </c>
      <c r="AJ805" s="10">
        <v>0</v>
      </c>
      <c r="AK805" s="10">
        <v>0</v>
      </c>
      <c r="AL805" s="10">
        <v>0</v>
      </c>
      <c r="AM805" s="10">
        <v>0</v>
      </c>
      <c r="AN805" s="10">
        <v>0</v>
      </c>
      <c r="AO805" s="10">
        <v>0</v>
      </c>
      <c r="AP805" s="10">
        <v>0</v>
      </c>
      <c r="AQ805" s="10">
        <v>0</v>
      </c>
      <c r="AR805" s="10">
        <v>0</v>
      </c>
      <c r="AS805" s="10">
        <v>502</v>
      </c>
      <c r="AT805" s="13">
        <f t="shared" si="41"/>
        <v>502</v>
      </c>
      <c r="AU805" s="13">
        <f t="shared" si="42"/>
        <v>0</v>
      </c>
      <c r="AV805" s="68" t="str">
        <f>+IF(Tabla1[[#This Row],[NO CERT]]=0,"NO","SI")</f>
        <v>SI</v>
      </c>
      <c r="AZ805" t="s">
        <v>194</v>
      </c>
      <c r="BA805" t="s">
        <v>124</v>
      </c>
    </row>
    <row r="806" spans="1:53" x14ac:dyDescent="0.25">
      <c r="A806" s="15" t="s">
        <v>527</v>
      </c>
      <c r="B806" s="15" t="s">
        <v>318</v>
      </c>
      <c r="C806" s="16"/>
      <c r="D806" s="17" t="s">
        <v>661</v>
      </c>
      <c r="E806" s="18" t="s">
        <v>322</v>
      </c>
      <c r="F806" s="17" t="s">
        <v>323</v>
      </c>
      <c r="G806" s="17" t="s">
        <v>324</v>
      </c>
      <c r="H806" s="17" t="s">
        <v>488</v>
      </c>
      <c r="I806" s="18" t="s">
        <v>450</v>
      </c>
      <c r="J806" s="18" t="s">
        <v>445</v>
      </c>
      <c r="K806" s="18" t="s">
        <v>482</v>
      </c>
      <c r="L806" s="17" t="s">
        <v>507</v>
      </c>
      <c r="M806" s="17" t="s">
        <v>704</v>
      </c>
      <c r="N806" s="19" t="s">
        <v>194</v>
      </c>
      <c r="O806" s="18" t="s">
        <v>507</v>
      </c>
      <c r="P806" s="18" t="s">
        <v>485</v>
      </c>
      <c r="Q806" s="18" t="s">
        <v>655</v>
      </c>
      <c r="R806" s="20" t="s">
        <v>41</v>
      </c>
      <c r="S806" s="11" t="s">
        <v>657</v>
      </c>
      <c r="T806" s="91">
        <v>0</v>
      </c>
      <c r="U806" s="87">
        <v>487978</v>
      </c>
      <c r="V806" s="9"/>
      <c r="W806" s="88">
        <v>120000</v>
      </c>
      <c r="X806" s="23">
        <v>0.2459127255736939</v>
      </c>
      <c r="Y806" s="89">
        <v>367978</v>
      </c>
      <c r="Z806" s="21"/>
      <c r="AA806" s="89">
        <v>120000</v>
      </c>
      <c r="AB806" s="89">
        <v>120000</v>
      </c>
      <c r="AC806" s="21"/>
      <c r="AD806" s="22">
        <v>80000</v>
      </c>
      <c r="AE806" s="23">
        <v>0.16394181704912927</v>
      </c>
      <c r="AF806" s="89">
        <v>40000</v>
      </c>
      <c r="AG806" s="10">
        <v>0</v>
      </c>
      <c r="AH806" s="10">
        <v>0</v>
      </c>
      <c r="AI806" s="10">
        <v>0</v>
      </c>
      <c r="AJ806" s="10">
        <v>0</v>
      </c>
      <c r="AK806" s="10">
        <v>0</v>
      </c>
      <c r="AL806" s="10">
        <v>10000</v>
      </c>
      <c r="AM806" s="10">
        <v>46000</v>
      </c>
      <c r="AN806" s="10">
        <v>12000</v>
      </c>
      <c r="AO806" s="10">
        <v>12000</v>
      </c>
      <c r="AP806" s="10">
        <v>0</v>
      </c>
      <c r="AQ806" s="10">
        <v>407978</v>
      </c>
      <c r="AR806" s="10">
        <v>0</v>
      </c>
      <c r="AS806" s="10">
        <v>0</v>
      </c>
      <c r="AT806" s="13">
        <f t="shared" si="41"/>
        <v>487978</v>
      </c>
      <c r="AU806" s="13">
        <f t="shared" si="42"/>
        <v>0</v>
      </c>
      <c r="AV806" s="68" t="str">
        <f>+IF(Tabla1[[#This Row],[NO CERT]]=0,"NO","SI")</f>
        <v>SI</v>
      </c>
      <c r="AZ806" t="s">
        <v>194</v>
      </c>
      <c r="BA806" t="s">
        <v>41</v>
      </c>
    </row>
    <row r="807" spans="1:53" x14ac:dyDescent="0.25">
      <c r="A807" s="15" t="s">
        <v>527</v>
      </c>
      <c r="B807" s="15" t="s">
        <v>318</v>
      </c>
      <c r="C807" s="16"/>
      <c r="D807" s="17" t="s">
        <v>661</v>
      </c>
      <c r="E807" s="18" t="s">
        <v>322</v>
      </c>
      <c r="F807" s="17" t="s">
        <v>323</v>
      </c>
      <c r="G807" s="17" t="s">
        <v>324</v>
      </c>
      <c r="H807" s="17" t="s">
        <v>488</v>
      </c>
      <c r="I807" s="18" t="s">
        <v>392</v>
      </c>
      <c r="J807" s="18" t="s">
        <v>440</v>
      </c>
      <c r="K807" s="18" t="s">
        <v>482</v>
      </c>
      <c r="L807" s="17" t="s">
        <v>507</v>
      </c>
      <c r="M807" s="17" t="s">
        <v>704</v>
      </c>
      <c r="N807" s="19" t="s">
        <v>194</v>
      </c>
      <c r="O807" s="18" t="s">
        <v>507</v>
      </c>
      <c r="P807" s="18" t="s">
        <v>492</v>
      </c>
      <c r="Q807" s="18" t="s">
        <v>391</v>
      </c>
      <c r="R807" s="20" t="s">
        <v>390</v>
      </c>
      <c r="S807" s="11" t="s">
        <v>392</v>
      </c>
      <c r="T807" s="91">
        <v>0</v>
      </c>
      <c r="U807" s="87">
        <v>17300</v>
      </c>
      <c r="V807" s="9"/>
      <c r="W807" s="88">
        <v>15512.34</v>
      </c>
      <c r="X807" s="23">
        <v>0.89666705202312136</v>
      </c>
      <c r="Y807" s="89">
        <v>1787.6599999999999</v>
      </c>
      <c r="Z807" s="21"/>
      <c r="AA807" s="89">
        <v>15512.34</v>
      </c>
      <c r="AB807" s="89">
        <v>15512.34</v>
      </c>
      <c r="AC807" s="21"/>
      <c r="AD807" s="22">
        <v>5800</v>
      </c>
      <c r="AE807" s="23">
        <v>0.33526011560693642</v>
      </c>
      <c r="AF807" s="89">
        <v>9712.34</v>
      </c>
      <c r="AG807" s="10">
        <v>0</v>
      </c>
      <c r="AH807" s="10">
        <v>0</v>
      </c>
      <c r="AI807" s="10">
        <v>0</v>
      </c>
      <c r="AJ807" s="10">
        <v>0</v>
      </c>
      <c r="AK807" s="10">
        <v>0</v>
      </c>
      <c r="AL807" s="10">
        <v>0</v>
      </c>
      <c r="AM807" s="10">
        <v>0</v>
      </c>
      <c r="AN807" s="10">
        <v>5800</v>
      </c>
      <c r="AO807" s="10">
        <v>0</v>
      </c>
      <c r="AP807" s="10">
        <v>0</v>
      </c>
      <c r="AQ807" s="10">
        <v>0</v>
      </c>
      <c r="AR807" s="10">
        <v>11500</v>
      </c>
      <c r="AS807" s="10">
        <v>0</v>
      </c>
      <c r="AT807" s="13">
        <f t="shared" si="41"/>
        <v>17300</v>
      </c>
      <c r="AU807" s="13">
        <f t="shared" si="42"/>
        <v>0</v>
      </c>
      <c r="AV807" s="68" t="str">
        <f>+IF(Tabla1[[#This Row],[NO CERT]]=0,"NO","SI")</f>
        <v>SI</v>
      </c>
      <c r="AZ807" t="s">
        <v>194</v>
      </c>
      <c r="BA807" t="s">
        <v>390</v>
      </c>
    </row>
    <row r="808" spans="1:53" x14ac:dyDescent="0.25">
      <c r="A808" s="15" t="s">
        <v>316</v>
      </c>
      <c r="B808" s="15" t="s">
        <v>318</v>
      </c>
      <c r="C808" s="16"/>
      <c r="D808" s="17" t="s">
        <v>717</v>
      </c>
      <c r="E808" s="18" t="s">
        <v>319</v>
      </c>
      <c r="F808" s="17" t="s">
        <v>320</v>
      </c>
      <c r="G808" s="17" t="s">
        <v>321</v>
      </c>
      <c r="H808" s="17">
        <v>0</v>
      </c>
      <c r="I808" s="18" t="s">
        <v>487</v>
      </c>
      <c r="J808" s="18" t="s">
        <v>445</v>
      </c>
      <c r="K808" s="18" t="s">
        <v>482</v>
      </c>
      <c r="L808" s="17" t="s">
        <v>102</v>
      </c>
      <c r="M808" s="17" t="s">
        <v>720</v>
      </c>
      <c r="N808" s="19" t="s">
        <v>195</v>
      </c>
      <c r="O808" s="18" t="s">
        <v>102</v>
      </c>
      <c r="P808" s="18" t="s">
        <v>485</v>
      </c>
      <c r="Q808" s="18" t="s">
        <v>227</v>
      </c>
      <c r="R808" s="20" t="s">
        <v>22</v>
      </c>
      <c r="S808" s="11" t="s">
        <v>23</v>
      </c>
      <c r="T808" s="91">
        <v>0</v>
      </c>
      <c r="U808" s="87">
        <v>22000</v>
      </c>
      <c r="V808" s="9"/>
      <c r="W808" s="88">
        <v>0</v>
      </c>
      <c r="X808" s="23">
        <v>0</v>
      </c>
      <c r="Y808" s="89">
        <v>22000</v>
      </c>
      <c r="Z808" s="21"/>
      <c r="AA808" s="89">
        <v>0</v>
      </c>
      <c r="AB808" s="89">
        <v>0</v>
      </c>
      <c r="AC808" s="21"/>
      <c r="AD808" s="22">
        <v>0</v>
      </c>
      <c r="AE808" s="23">
        <v>0</v>
      </c>
      <c r="AF808" s="89">
        <v>0</v>
      </c>
      <c r="AG808" s="10">
        <v>0</v>
      </c>
      <c r="AH808" s="10">
        <v>0</v>
      </c>
      <c r="AI808" s="10">
        <v>0</v>
      </c>
      <c r="AJ808" s="10">
        <v>0</v>
      </c>
      <c r="AK808" s="10">
        <v>0</v>
      </c>
      <c r="AL808" s="10">
        <v>0</v>
      </c>
      <c r="AM808" s="10">
        <v>0</v>
      </c>
      <c r="AN808" s="10">
        <v>0</v>
      </c>
      <c r="AO808" s="10">
        <v>0</v>
      </c>
      <c r="AP808" s="10">
        <v>4400</v>
      </c>
      <c r="AQ808" s="10">
        <v>4400</v>
      </c>
      <c r="AR808" s="10">
        <v>4400</v>
      </c>
      <c r="AS808" s="10">
        <v>8800</v>
      </c>
      <c r="AT808" s="13">
        <f t="shared" si="41"/>
        <v>22000</v>
      </c>
      <c r="AU808" s="13">
        <f t="shared" si="42"/>
        <v>0</v>
      </c>
      <c r="AV808" s="68" t="str">
        <f>+IF(Tabla1[[#This Row],[NO CERT]]=0,"NO","SI")</f>
        <v>SI</v>
      </c>
      <c r="AZ808" t="s">
        <v>195</v>
      </c>
      <c r="BA808" t="s">
        <v>22</v>
      </c>
    </row>
    <row r="809" spans="1:53" x14ac:dyDescent="0.25">
      <c r="A809" s="15" t="s">
        <v>316</v>
      </c>
      <c r="B809" s="15" t="s">
        <v>318</v>
      </c>
      <c r="C809" s="16"/>
      <c r="D809" s="17" t="s">
        <v>717</v>
      </c>
      <c r="E809" s="18" t="s">
        <v>319</v>
      </c>
      <c r="F809" s="17" t="s">
        <v>320</v>
      </c>
      <c r="G809" s="17" t="s">
        <v>321</v>
      </c>
      <c r="H809" s="17">
        <v>0</v>
      </c>
      <c r="I809" s="18" t="s">
        <v>523</v>
      </c>
      <c r="J809" s="18" t="s">
        <v>445</v>
      </c>
      <c r="K809" s="18" t="s">
        <v>482</v>
      </c>
      <c r="L809" s="17" t="s">
        <v>102</v>
      </c>
      <c r="M809" s="17" t="s">
        <v>720</v>
      </c>
      <c r="N809" s="19" t="s">
        <v>195</v>
      </c>
      <c r="O809" s="18" t="s">
        <v>102</v>
      </c>
      <c r="P809" s="18" t="s">
        <v>485</v>
      </c>
      <c r="Q809" s="18" t="s">
        <v>228</v>
      </c>
      <c r="R809" s="20" t="s">
        <v>24</v>
      </c>
      <c r="S809" s="11" t="s">
        <v>25</v>
      </c>
      <c r="T809" s="91">
        <v>0</v>
      </c>
      <c r="U809" s="87">
        <v>12800</v>
      </c>
      <c r="V809" s="9"/>
      <c r="W809" s="88">
        <v>0</v>
      </c>
      <c r="X809" s="23">
        <v>0</v>
      </c>
      <c r="Y809" s="89">
        <v>12800</v>
      </c>
      <c r="Z809" s="21"/>
      <c r="AA809" s="89">
        <v>0</v>
      </c>
      <c r="AB809" s="89">
        <v>0</v>
      </c>
      <c r="AC809" s="21"/>
      <c r="AD809" s="22">
        <v>0</v>
      </c>
      <c r="AE809" s="23">
        <v>0</v>
      </c>
      <c r="AF809" s="89">
        <v>0</v>
      </c>
      <c r="AG809" s="10">
        <v>0</v>
      </c>
      <c r="AH809" s="10">
        <v>0</v>
      </c>
      <c r="AI809" s="10">
        <v>0</v>
      </c>
      <c r="AJ809" s="10">
        <v>0</v>
      </c>
      <c r="AK809" s="10">
        <v>0</v>
      </c>
      <c r="AL809" s="10">
        <v>0</v>
      </c>
      <c r="AM809" s="10">
        <v>0</v>
      </c>
      <c r="AN809" s="10">
        <v>0</v>
      </c>
      <c r="AO809" s="10">
        <v>0</v>
      </c>
      <c r="AP809" s="10">
        <v>2560</v>
      </c>
      <c r="AQ809" s="10">
        <v>2560</v>
      </c>
      <c r="AR809" s="10">
        <v>2560</v>
      </c>
      <c r="AS809" s="10">
        <v>5120</v>
      </c>
      <c r="AT809" s="13">
        <f t="shared" si="41"/>
        <v>12800</v>
      </c>
      <c r="AU809" s="13">
        <f t="shared" si="42"/>
        <v>0</v>
      </c>
      <c r="AV809" s="68" t="str">
        <f>+IF(Tabla1[[#This Row],[NO CERT]]=0,"NO","SI")</f>
        <v>SI</v>
      </c>
      <c r="AZ809" t="s">
        <v>195</v>
      </c>
      <c r="BA809" t="s">
        <v>24</v>
      </c>
    </row>
    <row r="810" spans="1:53" x14ac:dyDescent="0.25">
      <c r="A810" s="15" t="s">
        <v>316</v>
      </c>
      <c r="B810" s="15" t="s">
        <v>318</v>
      </c>
      <c r="C810" s="16"/>
      <c r="D810" s="17" t="s">
        <v>717</v>
      </c>
      <c r="E810" s="18" t="s">
        <v>319</v>
      </c>
      <c r="F810" s="17" t="s">
        <v>320</v>
      </c>
      <c r="G810" s="17" t="s">
        <v>321</v>
      </c>
      <c r="H810" s="17">
        <v>0</v>
      </c>
      <c r="I810" s="18" t="s">
        <v>450</v>
      </c>
      <c r="J810" s="18" t="s">
        <v>445</v>
      </c>
      <c r="K810" s="18" t="s">
        <v>482</v>
      </c>
      <c r="L810" s="17" t="s">
        <v>102</v>
      </c>
      <c r="M810" s="17" t="s">
        <v>720</v>
      </c>
      <c r="N810" s="19" t="s">
        <v>195</v>
      </c>
      <c r="O810" s="18" t="s">
        <v>102</v>
      </c>
      <c r="P810" s="18" t="s">
        <v>485</v>
      </c>
      <c r="Q810" s="18" t="s">
        <v>655</v>
      </c>
      <c r="R810" s="20" t="s">
        <v>41</v>
      </c>
      <c r="S810" s="11" t="s">
        <v>657</v>
      </c>
      <c r="T810" s="91">
        <v>0</v>
      </c>
      <c r="U810" s="87">
        <v>90000</v>
      </c>
      <c r="V810" s="9"/>
      <c r="W810" s="88">
        <v>0</v>
      </c>
      <c r="X810" s="23">
        <v>0</v>
      </c>
      <c r="Y810" s="89">
        <v>90000</v>
      </c>
      <c r="Z810" s="21"/>
      <c r="AA810" s="89">
        <v>0</v>
      </c>
      <c r="AB810" s="89">
        <v>0</v>
      </c>
      <c r="AC810" s="21"/>
      <c r="AD810" s="22">
        <v>0</v>
      </c>
      <c r="AE810" s="23">
        <v>0</v>
      </c>
      <c r="AF810" s="89">
        <v>0</v>
      </c>
      <c r="AG810" s="10">
        <v>0</v>
      </c>
      <c r="AH810" s="10">
        <v>0</v>
      </c>
      <c r="AI810" s="10">
        <v>0</v>
      </c>
      <c r="AJ810" s="10">
        <v>0</v>
      </c>
      <c r="AK810" s="10">
        <v>0</v>
      </c>
      <c r="AL810" s="10">
        <v>0</v>
      </c>
      <c r="AM810" s="10">
        <v>0</v>
      </c>
      <c r="AN810" s="10">
        <v>0</v>
      </c>
      <c r="AO810" s="10">
        <v>0</v>
      </c>
      <c r="AP810" s="10">
        <v>0</v>
      </c>
      <c r="AQ810" s="10">
        <v>36000</v>
      </c>
      <c r="AR810" s="10">
        <v>18000</v>
      </c>
      <c r="AS810" s="10">
        <v>36000</v>
      </c>
      <c r="AT810" s="13">
        <f t="shared" si="41"/>
        <v>90000</v>
      </c>
      <c r="AU810" s="13">
        <f t="shared" si="42"/>
        <v>0</v>
      </c>
      <c r="AV810" s="68" t="str">
        <f>+IF(Tabla1[[#This Row],[NO CERT]]=0,"NO","SI")</f>
        <v>SI</v>
      </c>
      <c r="AZ810" t="s">
        <v>195</v>
      </c>
      <c r="BA810" t="s">
        <v>41</v>
      </c>
    </row>
    <row r="811" spans="1:53" x14ac:dyDescent="0.25">
      <c r="A811" s="15" t="s">
        <v>316</v>
      </c>
      <c r="B811" s="15" t="s">
        <v>318</v>
      </c>
      <c r="C811" s="16"/>
      <c r="D811" s="17" t="s">
        <v>717</v>
      </c>
      <c r="E811" s="18" t="s">
        <v>319</v>
      </c>
      <c r="F811" s="17" t="s">
        <v>320</v>
      </c>
      <c r="G811" s="17" t="s">
        <v>321</v>
      </c>
      <c r="H811" s="17">
        <v>0</v>
      </c>
      <c r="I811" s="18" t="s">
        <v>452</v>
      </c>
      <c r="J811" s="18" t="s">
        <v>445</v>
      </c>
      <c r="K811" s="18" t="s">
        <v>482</v>
      </c>
      <c r="L811" s="17" t="s">
        <v>506</v>
      </c>
      <c r="M811" s="17" t="s">
        <v>721</v>
      </c>
      <c r="N811" s="19" t="s">
        <v>196</v>
      </c>
      <c r="O811" s="18" t="s">
        <v>506</v>
      </c>
      <c r="P811" s="18" t="s">
        <v>485</v>
      </c>
      <c r="Q811" s="18" t="s">
        <v>231</v>
      </c>
      <c r="R811" s="20" t="s">
        <v>20</v>
      </c>
      <c r="S811" s="11" t="s">
        <v>21</v>
      </c>
      <c r="T811" s="91">
        <v>0</v>
      </c>
      <c r="U811" s="87">
        <v>38500</v>
      </c>
      <c r="V811" s="9"/>
      <c r="W811" s="88">
        <v>0</v>
      </c>
      <c r="X811" s="23">
        <v>0</v>
      </c>
      <c r="Y811" s="89">
        <v>38500</v>
      </c>
      <c r="Z811" s="21"/>
      <c r="AA811" s="89">
        <v>0</v>
      </c>
      <c r="AB811" s="89">
        <v>0</v>
      </c>
      <c r="AC811" s="21"/>
      <c r="AD811" s="22">
        <v>0</v>
      </c>
      <c r="AE811" s="23">
        <v>0</v>
      </c>
      <c r="AF811" s="89">
        <v>0</v>
      </c>
      <c r="AG811" s="10">
        <v>0</v>
      </c>
      <c r="AH811" s="10">
        <v>0</v>
      </c>
      <c r="AI811" s="10">
        <v>0</v>
      </c>
      <c r="AJ811" s="10">
        <v>0</v>
      </c>
      <c r="AK811" s="10">
        <v>0</v>
      </c>
      <c r="AL811" s="10">
        <v>0</v>
      </c>
      <c r="AM811" s="10">
        <v>0</v>
      </c>
      <c r="AN811" s="10">
        <v>0</v>
      </c>
      <c r="AO811" s="10">
        <v>0</v>
      </c>
      <c r="AP811" s="10">
        <v>7060</v>
      </c>
      <c r="AQ811" s="10">
        <v>7860</v>
      </c>
      <c r="AR811" s="10">
        <v>8960</v>
      </c>
      <c r="AS811" s="10">
        <v>14620</v>
      </c>
      <c r="AT811" s="13">
        <f t="shared" si="41"/>
        <v>38500</v>
      </c>
      <c r="AU811" s="13">
        <f t="shared" si="42"/>
        <v>0</v>
      </c>
      <c r="AV811" s="68" t="str">
        <f>+IF(Tabla1[[#This Row],[NO CERT]]=0,"NO","SI")</f>
        <v>SI</v>
      </c>
      <c r="AZ811" t="s">
        <v>196</v>
      </c>
      <c r="BA811" t="s">
        <v>20</v>
      </c>
    </row>
    <row r="812" spans="1:53" x14ac:dyDescent="0.25">
      <c r="A812" s="15" t="s">
        <v>316</v>
      </c>
      <c r="B812" s="15" t="s">
        <v>318</v>
      </c>
      <c r="C812" s="16"/>
      <c r="D812" s="17" t="s">
        <v>717</v>
      </c>
      <c r="E812" s="18" t="s">
        <v>319</v>
      </c>
      <c r="F812" s="17" t="s">
        <v>320</v>
      </c>
      <c r="G812" s="17" t="s">
        <v>321</v>
      </c>
      <c r="H812" s="17">
        <v>0</v>
      </c>
      <c r="I812" s="18" t="s">
        <v>467</v>
      </c>
      <c r="J812" s="18" t="s">
        <v>445</v>
      </c>
      <c r="K812" s="18" t="s">
        <v>482</v>
      </c>
      <c r="L812" s="17" t="s">
        <v>506</v>
      </c>
      <c r="M812" s="17" t="s">
        <v>721</v>
      </c>
      <c r="N812" s="19" t="s">
        <v>196</v>
      </c>
      <c r="O812" s="18" t="s">
        <v>506</v>
      </c>
      <c r="P812" s="18" t="s">
        <v>485</v>
      </c>
      <c r="Q812" s="18" t="s">
        <v>233</v>
      </c>
      <c r="R812" s="20" t="s">
        <v>64</v>
      </c>
      <c r="S812" s="11" t="s">
        <v>65</v>
      </c>
      <c r="T812" s="91">
        <v>0</v>
      </c>
      <c r="U812" s="87">
        <v>40000</v>
      </c>
      <c r="V812" s="9"/>
      <c r="W812" s="88">
        <v>0</v>
      </c>
      <c r="X812" s="23">
        <v>0</v>
      </c>
      <c r="Y812" s="89">
        <v>40000</v>
      </c>
      <c r="Z812" s="21"/>
      <c r="AA812" s="89">
        <v>0</v>
      </c>
      <c r="AB812" s="89">
        <v>0</v>
      </c>
      <c r="AC812" s="21"/>
      <c r="AD812" s="22">
        <v>0</v>
      </c>
      <c r="AE812" s="23">
        <v>0</v>
      </c>
      <c r="AF812" s="89">
        <v>0</v>
      </c>
      <c r="AG812" s="10">
        <v>0</v>
      </c>
      <c r="AH812" s="10">
        <v>0</v>
      </c>
      <c r="AI812" s="10">
        <v>0</v>
      </c>
      <c r="AJ812" s="10">
        <v>0</v>
      </c>
      <c r="AK812" s="10">
        <v>0</v>
      </c>
      <c r="AL812" s="10">
        <v>0</v>
      </c>
      <c r="AM812" s="10">
        <v>0</v>
      </c>
      <c r="AN812" s="10">
        <v>0</v>
      </c>
      <c r="AO812" s="10">
        <v>0</v>
      </c>
      <c r="AP812" s="10">
        <v>40000</v>
      </c>
      <c r="AQ812" s="10">
        <v>0</v>
      </c>
      <c r="AR812" s="10">
        <v>0</v>
      </c>
      <c r="AS812" s="10">
        <v>0</v>
      </c>
      <c r="AT812" s="13">
        <f t="shared" si="41"/>
        <v>40000</v>
      </c>
      <c r="AU812" s="13">
        <f t="shared" si="42"/>
        <v>0</v>
      </c>
      <c r="AV812" s="68" t="str">
        <f>+IF(Tabla1[[#This Row],[NO CERT]]=0,"NO","SI")</f>
        <v>SI</v>
      </c>
      <c r="AZ812" t="s">
        <v>196</v>
      </c>
      <c r="BA812" t="s">
        <v>64</v>
      </c>
    </row>
    <row r="813" spans="1:53" x14ac:dyDescent="0.25">
      <c r="A813" s="15" t="s">
        <v>316</v>
      </c>
      <c r="B813" s="15" t="s">
        <v>318</v>
      </c>
      <c r="C813" s="16"/>
      <c r="D813" s="17" t="s">
        <v>717</v>
      </c>
      <c r="E813" s="18" t="s">
        <v>319</v>
      </c>
      <c r="F813" s="17" t="s">
        <v>320</v>
      </c>
      <c r="G813" s="17" t="s">
        <v>321</v>
      </c>
      <c r="H813" s="17">
        <v>0</v>
      </c>
      <c r="I813" s="18" t="s">
        <v>452</v>
      </c>
      <c r="J813" s="18" t="s">
        <v>445</v>
      </c>
      <c r="K813" s="18" t="s">
        <v>482</v>
      </c>
      <c r="L813" s="17" t="s">
        <v>506</v>
      </c>
      <c r="M813" s="17" t="s">
        <v>721</v>
      </c>
      <c r="N813" s="19" t="s">
        <v>196</v>
      </c>
      <c r="O813" s="18" t="s">
        <v>506</v>
      </c>
      <c r="P813" s="18" t="s">
        <v>485</v>
      </c>
      <c r="Q813" s="18" t="s">
        <v>355</v>
      </c>
      <c r="R813" s="20" t="s">
        <v>354</v>
      </c>
      <c r="S813" s="11" t="s">
        <v>353</v>
      </c>
      <c r="T813" s="91">
        <v>0</v>
      </c>
      <c r="U813" s="87">
        <v>20000</v>
      </c>
      <c r="V813" s="9"/>
      <c r="W813" s="88">
        <v>0</v>
      </c>
      <c r="X813" s="23">
        <v>0</v>
      </c>
      <c r="Y813" s="89">
        <v>20000</v>
      </c>
      <c r="Z813" s="21"/>
      <c r="AA813" s="89">
        <v>0</v>
      </c>
      <c r="AB813" s="89">
        <v>0</v>
      </c>
      <c r="AC813" s="21"/>
      <c r="AD813" s="22">
        <v>0</v>
      </c>
      <c r="AE813" s="23">
        <v>0</v>
      </c>
      <c r="AF813" s="89">
        <v>0</v>
      </c>
      <c r="AG813" s="10">
        <v>0</v>
      </c>
      <c r="AH813" s="10">
        <v>0</v>
      </c>
      <c r="AI813" s="10">
        <v>0</v>
      </c>
      <c r="AJ813" s="10">
        <v>0</v>
      </c>
      <c r="AK813" s="10">
        <v>0</v>
      </c>
      <c r="AL813" s="10">
        <v>0</v>
      </c>
      <c r="AM813" s="10">
        <v>0</v>
      </c>
      <c r="AN813" s="10">
        <v>0</v>
      </c>
      <c r="AO813" s="10">
        <v>0</v>
      </c>
      <c r="AP813" s="10">
        <v>20000</v>
      </c>
      <c r="AQ813" s="10">
        <v>0</v>
      </c>
      <c r="AR813" s="10">
        <v>0</v>
      </c>
      <c r="AS813" s="10">
        <v>0</v>
      </c>
      <c r="AT813" s="13">
        <f t="shared" si="41"/>
        <v>20000</v>
      </c>
      <c r="AU813" s="13">
        <f t="shared" si="42"/>
        <v>0</v>
      </c>
      <c r="AV813" s="68" t="str">
        <f>+IF(Tabla1[[#This Row],[NO CERT]]=0,"NO","SI")</f>
        <v>SI</v>
      </c>
      <c r="AZ813" t="s">
        <v>196</v>
      </c>
      <c r="BA813" t="s">
        <v>354</v>
      </c>
    </row>
    <row r="814" spans="1:53" x14ac:dyDescent="0.25">
      <c r="A814" s="15" t="s">
        <v>316</v>
      </c>
      <c r="B814" s="15" t="s">
        <v>318</v>
      </c>
      <c r="C814" s="16"/>
      <c r="D814" s="17" t="s">
        <v>717</v>
      </c>
      <c r="E814" s="18" t="s">
        <v>319</v>
      </c>
      <c r="F814" s="17" t="s">
        <v>320</v>
      </c>
      <c r="G814" s="17" t="s">
        <v>321</v>
      </c>
      <c r="H814" s="17">
        <v>0</v>
      </c>
      <c r="I814" s="18" t="s">
        <v>452</v>
      </c>
      <c r="J814" s="18" t="s">
        <v>445</v>
      </c>
      <c r="K814" s="18" t="s">
        <v>482</v>
      </c>
      <c r="L814" s="17" t="s">
        <v>506</v>
      </c>
      <c r="M814" s="17" t="s">
        <v>721</v>
      </c>
      <c r="N814" s="19" t="s">
        <v>196</v>
      </c>
      <c r="O814" s="18" t="s">
        <v>506</v>
      </c>
      <c r="P814" s="18" t="s">
        <v>485</v>
      </c>
      <c r="Q814" s="18" t="s">
        <v>262</v>
      </c>
      <c r="R814" s="20" t="s">
        <v>165</v>
      </c>
      <c r="S814" s="11" t="s">
        <v>164</v>
      </c>
      <c r="T814" s="91">
        <v>0</v>
      </c>
      <c r="U814" s="87">
        <v>39000</v>
      </c>
      <c r="V814" s="9"/>
      <c r="W814" s="88">
        <v>0</v>
      </c>
      <c r="X814" s="23">
        <v>0</v>
      </c>
      <c r="Y814" s="89">
        <v>39000</v>
      </c>
      <c r="Z814" s="21"/>
      <c r="AA814" s="89">
        <v>0</v>
      </c>
      <c r="AB814" s="89">
        <v>0</v>
      </c>
      <c r="AC814" s="21"/>
      <c r="AD814" s="22">
        <v>0</v>
      </c>
      <c r="AE814" s="23">
        <v>0</v>
      </c>
      <c r="AF814" s="89">
        <v>0</v>
      </c>
      <c r="AG814" s="10">
        <v>0</v>
      </c>
      <c r="AH814" s="10">
        <v>0</v>
      </c>
      <c r="AI814" s="10">
        <v>0</v>
      </c>
      <c r="AJ814" s="10">
        <v>0</v>
      </c>
      <c r="AK814" s="10">
        <v>0</v>
      </c>
      <c r="AL814" s="10">
        <v>0</v>
      </c>
      <c r="AM814" s="10">
        <v>0</v>
      </c>
      <c r="AN814" s="10">
        <v>0</v>
      </c>
      <c r="AO814" s="10">
        <v>0</v>
      </c>
      <c r="AP814" s="10">
        <v>0</v>
      </c>
      <c r="AQ814" s="10">
        <v>0</v>
      </c>
      <c r="AR814" s="10">
        <v>0</v>
      </c>
      <c r="AS814" s="10">
        <v>39000</v>
      </c>
      <c r="AT814" s="13">
        <f t="shared" si="41"/>
        <v>39000</v>
      </c>
      <c r="AU814" s="13">
        <f t="shared" si="42"/>
        <v>0</v>
      </c>
      <c r="AV814" s="68" t="str">
        <f>+IF(Tabla1[[#This Row],[NO CERT]]=0,"NO","SI")</f>
        <v>SI</v>
      </c>
      <c r="AZ814" t="s">
        <v>196</v>
      </c>
      <c r="BA814" t="s">
        <v>165</v>
      </c>
    </row>
    <row r="815" spans="1:53" x14ac:dyDescent="0.25">
      <c r="A815" s="15" t="s">
        <v>316</v>
      </c>
      <c r="B815" s="15" t="s">
        <v>318</v>
      </c>
      <c r="C815" s="16"/>
      <c r="D815" s="17" t="s">
        <v>717</v>
      </c>
      <c r="E815" s="18" t="s">
        <v>319</v>
      </c>
      <c r="F815" s="17" t="s">
        <v>320</v>
      </c>
      <c r="G815" s="17" t="s">
        <v>321</v>
      </c>
      <c r="H815" s="17">
        <v>0</v>
      </c>
      <c r="I815" s="18" t="s">
        <v>487</v>
      </c>
      <c r="J815" s="18" t="s">
        <v>445</v>
      </c>
      <c r="K815" s="18" t="s">
        <v>482</v>
      </c>
      <c r="L815" s="17" t="s">
        <v>506</v>
      </c>
      <c r="M815" s="17" t="s">
        <v>721</v>
      </c>
      <c r="N815" s="19" t="s">
        <v>196</v>
      </c>
      <c r="O815" s="18" t="s">
        <v>506</v>
      </c>
      <c r="P815" s="18" t="s">
        <v>485</v>
      </c>
      <c r="Q815" s="18" t="s">
        <v>227</v>
      </c>
      <c r="R815" s="20" t="s">
        <v>22</v>
      </c>
      <c r="S815" s="11" t="s">
        <v>23</v>
      </c>
      <c r="T815" s="91">
        <v>0</v>
      </c>
      <c r="U815" s="87">
        <v>20800</v>
      </c>
      <c r="V815" s="9"/>
      <c r="W815" s="88">
        <v>0</v>
      </c>
      <c r="X815" s="23">
        <v>0</v>
      </c>
      <c r="Y815" s="89">
        <v>20800</v>
      </c>
      <c r="Z815" s="21"/>
      <c r="AA815" s="89">
        <v>0</v>
      </c>
      <c r="AB815" s="89">
        <v>0</v>
      </c>
      <c r="AC815" s="21"/>
      <c r="AD815" s="22">
        <v>0</v>
      </c>
      <c r="AE815" s="23">
        <v>0</v>
      </c>
      <c r="AF815" s="89">
        <v>0</v>
      </c>
      <c r="AG815" s="10">
        <v>0</v>
      </c>
      <c r="AH815" s="10">
        <v>0</v>
      </c>
      <c r="AI815" s="10">
        <v>0</v>
      </c>
      <c r="AJ815" s="10">
        <v>0</v>
      </c>
      <c r="AK815" s="10">
        <v>0</v>
      </c>
      <c r="AL815" s="10">
        <v>0</v>
      </c>
      <c r="AM815" s="10">
        <v>0</v>
      </c>
      <c r="AN815" s="10">
        <v>0</v>
      </c>
      <c r="AO815" s="10">
        <v>0</v>
      </c>
      <c r="AP815" s="10">
        <v>4160</v>
      </c>
      <c r="AQ815" s="10">
        <v>4160</v>
      </c>
      <c r="AR815" s="10">
        <v>4160</v>
      </c>
      <c r="AS815" s="10">
        <v>8320</v>
      </c>
      <c r="AT815" s="13">
        <f t="shared" si="41"/>
        <v>20800</v>
      </c>
      <c r="AU815" s="13">
        <f t="shared" si="42"/>
        <v>0</v>
      </c>
      <c r="AV815" s="68" t="str">
        <f>+IF(Tabla1[[#This Row],[NO CERT]]=0,"NO","SI")</f>
        <v>SI</v>
      </c>
      <c r="AZ815" t="s">
        <v>196</v>
      </c>
      <c r="BA815" t="s">
        <v>22</v>
      </c>
    </row>
    <row r="816" spans="1:53" x14ac:dyDescent="0.25">
      <c r="A816" s="15" t="s">
        <v>316</v>
      </c>
      <c r="B816" s="15" t="s">
        <v>318</v>
      </c>
      <c r="C816" s="16"/>
      <c r="D816" s="17" t="s">
        <v>717</v>
      </c>
      <c r="E816" s="18" t="s">
        <v>319</v>
      </c>
      <c r="F816" s="17" t="s">
        <v>320</v>
      </c>
      <c r="G816" s="17" t="s">
        <v>321</v>
      </c>
      <c r="H816" s="17">
        <v>0</v>
      </c>
      <c r="I816" s="18" t="s">
        <v>523</v>
      </c>
      <c r="J816" s="18" t="s">
        <v>445</v>
      </c>
      <c r="K816" s="18" t="s">
        <v>482</v>
      </c>
      <c r="L816" s="17" t="s">
        <v>506</v>
      </c>
      <c r="M816" s="17" t="s">
        <v>721</v>
      </c>
      <c r="N816" s="19" t="s">
        <v>196</v>
      </c>
      <c r="O816" s="18" t="s">
        <v>506</v>
      </c>
      <c r="P816" s="18" t="s">
        <v>485</v>
      </c>
      <c r="Q816" s="18" t="s">
        <v>228</v>
      </c>
      <c r="R816" s="20" t="s">
        <v>24</v>
      </c>
      <c r="S816" s="11" t="s">
        <v>25</v>
      </c>
      <c r="T816" s="91">
        <v>0</v>
      </c>
      <c r="U816" s="87">
        <v>20800</v>
      </c>
      <c r="V816" s="9"/>
      <c r="W816" s="88">
        <v>0</v>
      </c>
      <c r="X816" s="23">
        <v>0</v>
      </c>
      <c r="Y816" s="89">
        <v>20800</v>
      </c>
      <c r="Z816" s="21"/>
      <c r="AA816" s="89">
        <v>0</v>
      </c>
      <c r="AB816" s="89">
        <v>0</v>
      </c>
      <c r="AC816" s="21"/>
      <c r="AD816" s="22">
        <v>0</v>
      </c>
      <c r="AE816" s="23">
        <v>0</v>
      </c>
      <c r="AF816" s="89">
        <v>0</v>
      </c>
      <c r="AG816" s="10">
        <v>0</v>
      </c>
      <c r="AH816" s="10">
        <v>0</v>
      </c>
      <c r="AI816" s="10">
        <v>0</v>
      </c>
      <c r="AJ816" s="10">
        <v>0</v>
      </c>
      <c r="AK816" s="10">
        <v>0</v>
      </c>
      <c r="AL816" s="10">
        <v>0</v>
      </c>
      <c r="AM816" s="10">
        <v>0</v>
      </c>
      <c r="AN816" s="10">
        <v>0</v>
      </c>
      <c r="AO816" s="10">
        <v>0</v>
      </c>
      <c r="AP816" s="10">
        <v>4160</v>
      </c>
      <c r="AQ816" s="10">
        <v>4160</v>
      </c>
      <c r="AR816" s="10">
        <v>4160</v>
      </c>
      <c r="AS816" s="10">
        <v>8320</v>
      </c>
      <c r="AT816" s="13">
        <f t="shared" si="41"/>
        <v>20800</v>
      </c>
      <c r="AU816" s="13">
        <f t="shared" si="42"/>
        <v>0</v>
      </c>
      <c r="AV816" s="68" t="str">
        <f>+IF(Tabla1[[#This Row],[NO CERT]]=0,"NO","SI")</f>
        <v>SI</v>
      </c>
      <c r="AZ816" t="s">
        <v>196</v>
      </c>
      <c r="BA816" t="s">
        <v>24</v>
      </c>
    </row>
    <row r="817" spans="1:53" x14ac:dyDescent="0.25">
      <c r="A817" s="15" t="s">
        <v>316</v>
      </c>
      <c r="B817" s="15" t="s">
        <v>318</v>
      </c>
      <c r="C817" s="16"/>
      <c r="D817" s="17" t="s">
        <v>717</v>
      </c>
      <c r="E817" s="18" t="s">
        <v>319</v>
      </c>
      <c r="F817" s="17" t="s">
        <v>320</v>
      </c>
      <c r="G817" s="17" t="s">
        <v>321</v>
      </c>
      <c r="H817" s="17">
        <v>0</v>
      </c>
      <c r="I817" s="18" t="s">
        <v>448</v>
      </c>
      <c r="J817" s="18" t="s">
        <v>440</v>
      </c>
      <c r="K817" s="18" t="s">
        <v>482</v>
      </c>
      <c r="L817" s="17" t="s">
        <v>506</v>
      </c>
      <c r="M817" s="17" t="s">
        <v>721</v>
      </c>
      <c r="N817" s="19" t="s">
        <v>196</v>
      </c>
      <c r="O817" s="18" t="s">
        <v>506</v>
      </c>
      <c r="P817" s="18" t="s">
        <v>485</v>
      </c>
      <c r="Q817" s="18" t="s">
        <v>239</v>
      </c>
      <c r="R817" s="20" t="s">
        <v>43</v>
      </c>
      <c r="S817" s="11" t="s">
        <v>44</v>
      </c>
      <c r="T817" s="91">
        <v>0</v>
      </c>
      <c r="U817" s="87">
        <v>0</v>
      </c>
      <c r="V817" s="9"/>
      <c r="W817" s="88">
        <v>0</v>
      </c>
      <c r="X817" s="23">
        <v>0</v>
      </c>
      <c r="Y817" s="89">
        <v>0</v>
      </c>
      <c r="Z817" s="21"/>
      <c r="AA817" s="89">
        <v>0</v>
      </c>
      <c r="AB817" s="89">
        <v>0</v>
      </c>
      <c r="AC817" s="21"/>
      <c r="AD817" s="22">
        <v>0</v>
      </c>
      <c r="AE817" s="23">
        <v>0</v>
      </c>
      <c r="AF817" s="89">
        <v>0</v>
      </c>
      <c r="AG817" s="10">
        <v>0</v>
      </c>
      <c r="AH817" s="10">
        <v>0</v>
      </c>
      <c r="AI817" s="10">
        <v>0</v>
      </c>
      <c r="AJ817" s="10">
        <v>0</v>
      </c>
      <c r="AK817" s="10">
        <v>0</v>
      </c>
      <c r="AL817" s="10">
        <v>0</v>
      </c>
      <c r="AM817" s="10">
        <v>0</v>
      </c>
      <c r="AN817" s="10">
        <v>0</v>
      </c>
      <c r="AO817" s="10">
        <v>0</v>
      </c>
      <c r="AP817" s="10">
        <v>0</v>
      </c>
      <c r="AQ817" s="10">
        <v>0</v>
      </c>
      <c r="AR817" s="10">
        <v>0</v>
      </c>
      <c r="AS817" s="10">
        <v>0</v>
      </c>
      <c r="AT817" s="13">
        <f t="shared" si="41"/>
        <v>0</v>
      </c>
      <c r="AU817" s="13">
        <f t="shared" si="42"/>
        <v>0</v>
      </c>
      <c r="AV817" s="68" t="str">
        <f>+IF(Tabla1[[#This Row],[NO CERT]]=0,"NO","SI")</f>
        <v>NO</v>
      </c>
      <c r="AZ817" t="s">
        <v>196</v>
      </c>
      <c r="BA817" t="s">
        <v>43</v>
      </c>
    </row>
    <row r="818" spans="1:53" x14ac:dyDescent="0.25">
      <c r="A818" s="15" t="s">
        <v>316</v>
      </c>
      <c r="B818" s="15" t="s">
        <v>318</v>
      </c>
      <c r="C818" s="16"/>
      <c r="D818" s="17" t="s">
        <v>717</v>
      </c>
      <c r="E818" s="18" t="s">
        <v>319</v>
      </c>
      <c r="F818" s="17" t="s">
        <v>320</v>
      </c>
      <c r="G818" s="17" t="s">
        <v>321</v>
      </c>
      <c r="H818" s="17">
        <v>0</v>
      </c>
      <c r="I818" s="18" t="s">
        <v>448</v>
      </c>
      <c r="J818" s="18" t="s">
        <v>440</v>
      </c>
      <c r="K818" s="18" t="s">
        <v>482</v>
      </c>
      <c r="L818" s="17" t="s">
        <v>506</v>
      </c>
      <c r="M818" s="17" t="s">
        <v>721</v>
      </c>
      <c r="N818" s="19" t="s">
        <v>196</v>
      </c>
      <c r="O818" s="18" t="s">
        <v>506</v>
      </c>
      <c r="P818" s="18" t="s">
        <v>485</v>
      </c>
      <c r="Q818" s="18" t="s">
        <v>240</v>
      </c>
      <c r="R818" s="20" t="s">
        <v>46</v>
      </c>
      <c r="S818" s="11" t="s">
        <v>47</v>
      </c>
      <c r="T818" s="91">
        <v>0</v>
      </c>
      <c r="U818" s="87">
        <v>0</v>
      </c>
      <c r="V818" s="9"/>
      <c r="W818" s="88">
        <v>0</v>
      </c>
      <c r="X818" s="23">
        <v>0</v>
      </c>
      <c r="Y818" s="89">
        <v>0</v>
      </c>
      <c r="Z818" s="21"/>
      <c r="AA818" s="89">
        <v>0</v>
      </c>
      <c r="AB818" s="89">
        <v>0</v>
      </c>
      <c r="AC818" s="21"/>
      <c r="AD818" s="22">
        <v>0</v>
      </c>
      <c r="AE818" s="23">
        <v>0</v>
      </c>
      <c r="AF818" s="89">
        <v>0</v>
      </c>
      <c r="AG818" s="10">
        <v>0</v>
      </c>
      <c r="AH818" s="10">
        <v>0</v>
      </c>
      <c r="AI818" s="10">
        <v>0</v>
      </c>
      <c r="AJ818" s="10">
        <v>0</v>
      </c>
      <c r="AK818" s="10">
        <v>0</v>
      </c>
      <c r="AL818" s="10">
        <v>0</v>
      </c>
      <c r="AM818" s="10">
        <v>0</v>
      </c>
      <c r="AN818" s="10">
        <v>0</v>
      </c>
      <c r="AO818" s="10">
        <v>0</v>
      </c>
      <c r="AP818" s="10">
        <v>0</v>
      </c>
      <c r="AQ818" s="10">
        <v>0</v>
      </c>
      <c r="AR818" s="10">
        <v>0</v>
      </c>
      <c r="AS818" s="10">
        <v>0</v>
      </c>
      <c r="AT818" s="13">
        <f t="shared" si="41"/>
        <v>0</v>
      </c>
      <c r="AU818" s="13">
        <f t="shared" si="42"/>
        <v>0</v>
      </c>
      <c r="AV818" s="68" t="str">
        <f>+IF(Tabla1[[#This Row],[NO CERT]]=0,"NO","SI")</f>
        <v>NO</v>
      </c>
      <c r="AZ818" t="s">
        <v>196</v>
      </c>
      <c r="BA818" t="s">
        <v>46</v>
      </c>
    </row>
    <row r="819" spans="1:53" x14ac:dyDescent="0.25">
      <c r="A819" s="15" t="s">
        <v>316</v>
      </c>
      <c r="B819" s="15" t="s">
        <v>318</v>
      </c>
      <c r="C819" s="16"/>
      <c r="D819" s="17" t="s">
        <v>717</v>
      </c>
      <c r="E819" s="18" t="s">
        <v>319</v>
      </c>
      <c r="F819" s="17" t="s">
        <v>320</v>
      </c>
      <c r="G819" s="17" t="s">
        <v>321</v>
      </c>
      <c r="H819" s="17">
        <v>0</v>
      </c>
      <c r="I819" s="18" t="s">
        <v>452</v>
      </c>
      <c r="J819" s="18" t="s">
        <v>445</v>
      </c>
      <c r="K819" s="18" t="s">
        <v>482</v>
      </c>
      <c r="L819" s="17" t="s">
        <v>506</v>
      </c>
      <c r="M819" s="17" t="s">
        <v>721</v>
      </c>
      <c r="N819" s="19" t="s">
        <v>196</v>
      </c>
      <c r="O819" s="18" t="s">
        <v>506</v>
      </c>
      <c r="P819" s="18" t="s">
        <v>485</v>
      </c>
      <c r="Q819" s="18" t="s">
        <v>246</v>
      </c>
      <c r="R819" s="20" t="s">
        <v>72</v>
      </c>
      <c r="S819" s="11" t="s">
        <v>73</v>
      </c>
      <c r="T819" s="91">
        <v>0</v>
      </c>
      <c r="U819" s="87">
        <v>50000</v>
      </c>
      <c r="V819" s="9"/>
      <c r="W819" s="88">
        <v>0</v>
      </c>
      <c r="X819" s="23">
        <v>0</v>
      </c>
      <c r="Y819" s="89">
        <v>50000</v>
      </c>
      <c r="Z819" s="21"/>
      <c r="AA819" s="89">
        <v>0</v>
      </c>
      <c r="AB819" s="89">
        <v>0</v>
      </c>
      <c r="AC819" s="21"/>
      <c r="AD819" s="22">
        <v>0</v>
      </c>
      <c r="AE819" s="23">
        <v>0</v>
      </c>
      <c r="AF819" s="89">
        <v>0</v>
      </c>
      <c r="AG819" s="10">
        <v>0</v>
      </c>
      <c r="AH819" s="10">
        <v>0</v>
      </c>
      <c r="AI819" s="10">
        <v>0</v>
      </c>
      <c r="AJ819" s="10">
        <v>0</v>
      </c>
      <c r="AK819" s="10">
        <v>0</v>
      </c>
      <c r="AL819" s="10">
        <v>0</v>
      </c>
      <c r="AM819" s="10">
        <v>0</v>
      </c>
      <c r="AN819" s="10">
        <v>0</v>
      </c>
      <c r="AO819" s="10">
        <v>0</v>
      </c>
      <c r="AP819" s="10">
        <v>0</v>
      </c>
      <c r="AQ819" s="10">
        <v>25000</v>
      </c>
      <c r="AR819" s="10">
        <v>25000</v>
      </c>
      <c r="AS819" s="10">
        <v>0</v>
      </c>
      <c r="AT819" s="13">
        <f t="shared" si="41"/>
        <v>50000</v>
      </c>
      <c r="AU819" s="13">
        <f t="shared" si="42"/>
        <v>0</v>
      </c>
      <c r="AV819" s="68" t="str">
        <f>+IF(Tabla1[[#This Row],[NO CERT]]=0,"NO","SI")</f>
        <v>SI</v>
      </c>
      <c r="AZ819" t="s">
        <v>196</v>
      </c>
      <c r="BA819" t="s">
        <v>72</v>
      </c>
    </row>
    <row r="820" spans="1:53" x14ac:dyDescent="0.25">
      <c r="A820" s="15" t="s">
        <v>316</v>
      </c>
      <c r="B820" s="15" t="s">
        <v>318</v>
      </c>
      <c r="C820" s="16"/>
      <c r="D820" s="17" t="s">
        <v>717</v>
      </c>
      <c r="E820" s="18" t="s">
        <v>319</v>
      </c>
      <c r="F820" s="17" t="s">
        <v>320</v>
      </c>
      <c r="G820" s="17" t="s">
        <v>321</v>
      </c>
      <c r="H820" s="17">
        <v>0</v>
      </c>
      <c r="I820" s="18" t="s">
        <v>449</v>
      </c>
      <c r="J820" s="18" t="s">
        <v>440</v>
      </c>
      <c r="K820" s="18" t="s">
        <v>482</v>
      </c>
      <c r="L820" s="17" t="s">
        <v>506</v>
      </c>
      <c r="M820" s="17" t="s">
        <v>721</v>
      </c>
      <c r="N820" s="19" t="s">
        <v>196</v>
      </c>
      <c r="O820" s="18" t="s">
        <v>506</v>
      </c>
      <c r="P820" s="18" t="s">
        <v>485</v>
      </c>
      <c r="Q820" s="18" t="s">
        <v>250</v>
      </c>
      <c r="R820" s="20" t="s">
        <v>76</v>
      </c>
      <c r="S820" s="11" t="s">
        <v>77</v>
      </c>
      <c r="T820" s="91">
        <v>0</v>
      </c>
      <c r="U820" s="87">
        <v>40000</v>
      </c>
      <c r="V820" s="9"/>
      <c r="W820" s="88">
        <v>0</v>
      </c>
      <c r="X820" s="23">
        <v>0</v>
      </c>
      <c r="Y820" s="89">
        <v>40000</v>
      </c>
      <c r="Z820" s="21"/>
      <c r="AA820" s="89">
        <v>0</v>
      </c>
      <c r="AB820" s="89">
        <v>0</v>
      </c>
      <c r="AC820" s="21"/>
      <c r="AD820" s="22">
        <v>0</v>
      </c>
      <c r="AE820" s="23">
        <v>0</v>
      </c>
      <c r="AF820" s="89">
        <v>0</v>
      </c>
      <c r="AG820" s="10">
        <v>0</v>
      </c>
      <c r="AH820" s="10">
        <v>0</v>
      </c>
      <c r="AI820" s="10">
        <v>0</v>
      </c>
      <c r="AJ820" s="10">
        <v>0</v>
      </c>
      <c r="AK820" s="10">
        <v>0</v>
      </c>
      <c r="AL820" s="10">
        <v>0</v>
      </c>
      <c r="AM820" s="10">
        <v>0</v>
      </c>
      <c r="AN820" s="10">
        <v>0</v>
      </c>
      <c r="AO820" s="10">
        <v>0</v>
      </c>
      <c r="AP820" s="10">
        <v>40000</v>
      </c>
      <c r="AQ820" s="10">
        <v>0</v>
      </c>
      <c r="AR820" s="10">
        <v>0</v>
      </c>
      <c r="AS820" s="10">
        <v>0</v>
      </c>
      <c r="AT820" s="13">
        <f t="shared" si="41"/>
        <v>40000</v>
      </c>
      <c r="AU820" s="13">
        <f t="shared" si="42"/>
        <v>0</v>
      </c>
      <c r="AV820" s="68" t="str">
        <f>+IF(Tabla1[[#This Row],[NO CERT]]=0,"NO","SI")</f>
        <v>SI</v>
      </c>
      <c r="AZ820" t="s">
        <v>196</v>
      </c>
      <c r="BA820" t="s">
        <v>76</v>
      </c>
    </row>
    <row r="821" spans="1:53" x14ac:dyDescent="0.25">
      <c r="A821" s="15" t="s">
        <v>316</v>
      </c>
      <c r="B821" s="15" t="s">
        <v>318</v>
      </c>
      <c r="C821" s="16"/>
      <c r="D821" s="17" t="s">
        <v>717</v>
      </c>
      <c r="E821" s="18" t="s">
        <v>319</v>
      </c>
      <c r="F821" s="17" t="s">
        <v>320</v>
      </c>
      <c r="G821" s="17" t="s">
        <v>321</v>
      </c>
      <c r="H821" s="17">
        <v>0</v>
      </c>
      <c r="I821" s="18" t="s">
        <v>452</v>
      </c>
      <c r="J821" s="18" t="s">
        <v>445</v>
      </c>
      <c r="K821" s="18" t="s">
        <v>482</v>
      </c>
      <c r="L821" s="17" t="s">
        <v>506</v>
      </c>
      <c r="M821" s="17" t="s">
        <v>721</v>
      </c>
      <c r="N821" s="19" t="s">
        <v>196</v>
      </c>
      <c r="O821" s="18" t="s">
        <v>506</v>
      </c>
      <c r="P821" s="18" t="s">
        <v>485</v>
      </c>
      <c r="Q821" s="18" t="s">
        <v>263</v>
      </c>
      <c r="R821" s="20" t="s">
        <v>37</v>
      </c>
      <c r="S821" s="11" t="s">
        <v>38</v>
      </c>
      <c r="T821" s="91">
        <v>0</v>
      </c>
      <c r="U821" s="87">
        <v>45000</v>
      </c>
      <c r="V821" s="9"/>
      <c r="W821" s="88">
        <v>0</v>
      </c>
      <c r="X821" s="23">
        <v>0</v>
      </c>
      <c r="Y821" s="89">
        <v>45000</v>
      </c>
      <c r="Z821" s="21"/>
      <c r="AA821" s="89">
        <v>0</v>
      </c>
      <c r="AB821" s="89">
        <v>0</v>
      </c>
      <c r="AC821" s="21"/>
      <c r="AD821" s="22">
        <v>0</v>
      </c>
      <c r="AE821" s="23">
        <v>0</v>
      </c>
      <c r="AF821" s="89">
        <v>0</v>
      </c>
      <c r="AG821" s="10">
        <v>0</v>
      </c>
      <c r="AH821" s="10">
        <v>0</v>
      </c>
      <c r="AI821" s="10">
        <v>0</v>
      </c>
      <c r="AJ821" s="10">
        <v>0</v>
      </c>
      <c r="AK821" s="10">
        <v>0</v>
      </c>
      <c r="AL821" s="10">
        <v>0</v>
      </c>
      <c r="AM821" s="10">
        <v>0</v>
      </c>
      <c r="AN821" s="10">
        <v>0</v>
      </c>
      <c r="AO821" s="10">
        <v>0</v>
      </c>
      <c r="AP821" s="10">
        <v>20000</v>
      </c>
      <c r="AQ821" s="10">
        <v>0</v>
      </c>
      <c r="AR821" s="10">
        <v>25000</v>
      </c>
      <c r="AS821" s="10">
        <v>0</v>
      </c>
      <c r="AT821" s="13">
        <f t="shared" si="41"/>
        <v>45000</v>
      </c>
      <c r="AU821" s="13">
        <f t="shared" si="42"/>
        <v>0</v>
      </c>
      <c r="AV821" s="68" t="str">
        <f>+IF(Tabla1[[#This Row],[NO CERT]]=0,"NO","SI")</f>
        <v>SI</v>
      </c>
      <c r="AZ821" t="s">
        <v>196</v>
      </c>
      <c r="BA821" t="s">
        <v>37</v>
      </c>
    </row>
    <row r="822" spans="1:53" x14ac:dyDescent="0.25">
      <c r="A822" s="15" t="s">
        <v>316</v>
      </c>
      <c r="B822" s="15" t="s">
        <v>318</v>
      </c>
      <c r="C822" s="16"/>
      <c r="D822" s="17" t="s">
        <v>717</v>
      </c>
      <c r="E822" s="18" t="s">
        <v>319</v>
      </c>
      <c r="F822" s="17" t="s">
        <v>320</v>
      </c>
      <c r="G822" s="17" t="s">
        <v>321</v>
      </c>
      <c r="H822" s="17">
        <v>0</v>
      </c>
      <c r="I822" s="18" t="s">
        <v>452</v>
      </c>
      <c r="J822" s="18" t="s">
        <v>445</v>
      </c>
      <c r="K822" s="18" t="s">
        <v>482</v>
      </c>
      <c r="L822" s="17" t="s">
        <v>506</v>
      </c>
      <c r="M822" s="17" t="s">
        <v>721</v>
      </c>
      <c r="N822" s="19" t="s">
        <v>196</v>
      </c>
      <c r="O822" s="18" t="s">
        <v>506</v>
      </c>
      <c r="P822" s="18" t="s">
        <v>485</v>
      </c>
      <c r="Q822" s="18" t="s">
        <v>266</v>
      </c>
      <c r="R822" s="20" t="s">
        <v>124</v>
      </c>
      <c r="S822" s="11" t="s">
        <v>125</v>
      </c>
      <c r="T822" s="91">
        <v>0</v>
      </c>
      <c r="U822" s="87">
        <v>20000</v>
      </c>
      <c r="V822" s="9"/>
      <c r="W822" s="88">
        <v>0</v>
      </c>
      <c r="X822" s="23">
        <v>0</v>
      </c>
      <c r="Y822" s="89">
        <v>20000</v>
      </c>
      <c r="Z822" s="21"/>
      <c r="AA822" s="89">
        <v>0</v>
      </c>
      <c r="AB822" s="89">
        <v>0</v>
      </c>
      <c r="AC822" s="21"/>
      <c r="AD822" s="22">
        <v>0</v>
      </c>
      <c r="AE822" s="23">
        <v>0</v>
      </c>
      <c r="AF822" s="89">
        <v>0</v>
      </c>
      <c r="AG822" s="10">
        <v>0</v>
      </c>
      <c r="AH822" s="10">
        <v>0</v>
      </c>
      <c r="AI822" s="10">
        <v>0</v>
      </c>
      <c r="AJ822" s="10">
        <v>0</v>
      </c>
      <c r="AK822" s="10">
        <v>0</v>
      </c>
      <c r="AL822" s="10">
        <v>0</v>
      </c>
      <c r="AM822" s="10">
        <v>0</v>
      </c>
      <c r="AN822" s="10">
        <v>0</v>
      </c>
      <c r="AO822" s="10">
        <v>0</v>
      </c>
      <c r="AP822" s="10">
        <v>0</v>
      </c>
      <c r="AQ822" s="10">
        <v>0</v>
      </c>
      <c r="AR822" s="10">
        <v>20000</v>
      </c>
      <c r="AS822" s="10">
        <v>0</v>
      </c>
      <c r="AT822" s="13">
        <f t="shared" si="41"/>
        <v>20000</v>
      </c>
      <c r="AU822" s="13">
        <f t="shared" si="42"/>
        <v>0</v>
      </c>
      <c r="AV822" s="68" t="str">
        <f>+IF(Tabla1[[#This Row],[NO CERT]]=0,"NO","SI")</f>
        <v>SI</v>
      </c>
      <c r="AZ822" t="s">
        <v>196</v>
      </c>
      <c r="BA822" t="s">
        <v>124</v>
      </c>
    </row>
    <row r="823" spans="1:53" x14ac:dyDescent="0.25">
      <c r="A823" s="15" t="s">
        <v>316</v>
      </c>
      <c r="B823" s="15" t="s">
        <v>318</v>
      </c>
      <c r="C823" s="16"/>
      <c r="D823" s="17" t="s">
        <v>717</v>
      </c>
      <c r="E823" s="18" t="s">
        <v>319</v>
      </c>
      <c r="F823" s="17" t="s">
        <v>320</v>
      </c>
      <c r="G823" s="17" t="s">
        <v>321</v>
      </c>
      <c r="H823" s="17">
        <v>0</v>
      </c>
      <c r="I823" s="18" t="s">
        <v>465</v>
      </c>
      <c r="J823" s="18" t="s">
        <v>440</v>
      </c>
      <c r="K823" s="18" t="s">
        <v>482</v>
      </c>
      <c r="L823" s="17" t="s">
        <v>506</v>
      </c>
      <c r="M823" s="17" t="s">
        <v>721</v>
      </c>
      <c r="N823" s="19" t="s">
        <v>196</v>
      </c>
      <c r="O823" s="18" t="s">
        <v>506</v>
      </c>
      <c r="P823" s="18" t="s">
        <v>485</v>
      </c>
      <c r="Q823" s="18" t="s">
        <v>229</v>
      </c>
      <c r="R823" s="20" t="s">
        <v>39</v>
      </c>
      <c r="S823" s="11" t="s">
        <v>40</v>
      </c>
      <c r="T823" s="91">
        <v>0</v>
      </c>
      <c r="U823" s="87">
        <v>219796</v>
      </c>
      <c r="V823" s="9"/>
      <c r="W823" s="88">
        <v>15000</v>
      </c>
      <c r="X823" s="23">
        <v>6.8245100001819867E-2</v>
      </c>
      <c r="Y823" s="89">
        <v>204796</v>
      </c>
      <c r="Z823" s="21"/>
      <c r="AA823" s="89">
        <v>15000</v>
      </c>
      <c r="AB823" s="89">
        <v>3158.11</v>
      </c>
      <c r="AC823" s="21"/>
      <c r="AD823" s="22">
        <v>3158.11</v>
      </c>
      <c r="AE823" s="23">
        <v>1.4368368851116491E-2</v>
      </c>
      <c r="AF823" s="89">
        <v>11841.89</v>
      </c>
      <c r="AG823" s="10">
        <v>0</v>
      </c>
      <c r="AH823" s="10">
        <v>0</v>
      </c>
      <c r="AI823" s="10">
        <v>0</v>
      </c>
      <c r="AJ823" s="10">
        <v>0</v>
      </c>
      <c r="AK823" s="10">
        <v>0</v>
      </c>
      <c r="AL823" s="10">
        <v>0</v>
      </c>
      <c r="AM823" s="10">
        <v>0</v>
      </c>
      <c r="AN823" s="10">
        <v>3158.11</v>
      </c>
      <c r="AO823" s="10">
        <v>0</v>
      </c>
      <c r="AP823" s="10">
        <v>216637.89</v>
      </c>
      <c r="AQ823" s="10">
        <v>0</v>
      </c>
      <c r="AR823" s="10">
        <v>0</v>
      </c>
      <c r="AS823" s="10">
        <v>0</v>
      </c>
      <c r="AT823" s="13">
        <f t="shared" si="41"/>
        <v>219796</v>
      </c>
      <c r="AU823" s="13">
        <f t="shared" si="42"/>
        <v>0</v>
      </c>
      <c r="AV823" s="68" t="str">
        <f>+IF(Tabla1[[#This Row],[NO CERT]]=0,"NO","SI")</f>
        <v>SI</v>
      </c>
      <c r="AZ823" t="s">
        <v>196</v>
      </c>
      <c r="BA823" t="s">
        <v>39</v>
      </c>
    </row>
    <row r="824" spans="1:53" x14ac:dyDescent="0.25">
      <c r="A824" s="15" t="s">
        <v>316</v>
      </c>
      <c r="B824" s="15" t="s">
        <v>318</v>
      </c>
      <c r="C824" s="16"/>
      <c r="D824" s="17" t="s">
        <v>717</v>
      </c>
      <c r="E824" s="18" t="s">
        <v>319</v>
      </c>
      <c r="F824" s="17" t="s">
        <v>320</v>
      </c>
      <c r="G824" s="17" t="s">
        <v>321</v>
      </c>
      <c r="H824" s="17">
        <v>0</v>
      </c>
      <c r="I824" s="18" t="s">
        <v>450</v>
      </c>
      <c r="J824" s="18" t="s">
        <v>445</v>
      </c>
      <c r="K824" s="18" t="s">
        <v>482</v>
      </c>
      <c r="L824" s="17" t="s">
        <v>506</v>
      </c>
      <c r="M824" s="17" t="s">
        <v>721</v>
      </c>
      <c r="N824" s="19" t="s">
        <v>196</v>
      </c>
      <c r="O824" s="18" t="s">
        <v>506</v>
      </c>
      <c r="P824" s="18" t="s">
        <v>485</v>
      </c>
      <c r="Q824" s="18" t="s">
        <v>655</v>
      </c>
      <c r="R824" s="20" t="s">
        <v>41</v>
      </c>
      <c r="S824" s="11" t="s">
        <v>657</v>
      </c>
      <c r="T824" s="91">
        <v>0</v>
      </c>
      <c r="U824" s="87">
        <v>586500</v>
      </c>
      <c r="V824" s="9"/>
      <c r="W824" s="88">
        <v>17500</v>
      </c>
      <c r="X824" s="23">
        <v>2.9838022165387893E-2</v>
      </c>
      <c r="Y824" s="89">
        <v>569000</v>
      </c>
      <c r="Z824" s="21"/>
      <c r="AA824" s="89">
        <v>17500</v>
      </c>
      <c r="AB824" s="89">
        <v>12000</v>
      </c>
      <c r="AC824" s="21"/>
      <c r="AD824" s="22">
        <v>0</v>
      </c>
      <c r="AE824" s="23">
        <v>0</v>
      </c>
      <c r="AF824" s="89">
        <v>17500</v>
      </c>
      <c r="AG824" s="10">
        <v>0</v>
      </c>
      <c r="AH824" s="10">
        <v>0</v>
      </c>
      <c r="AI824" s="10">
        <v>0</v>
      </c>
      <c r="AJ824" s="10">
        <v>0</v>
      </c>
      <c r="AK824" s="10">
        <v>0</v>
      </c>
      <c r="AL824" s="10">
        <v>0</v>
      </c>
      <c r="AM824" s="10">
        <v>0</v>
      </c>
      <c r="AN824" s="10">
        <v>0</v>
      </c>
      <c r="AO824" s="10">
        <v>0</v>
      </c>
      <c r="AP824" s="10">
        <v>0</v>
      </c>
      <c r="AQ824" s="10">
        <v>334600</v>
      </c>
      <c r="AR824" s="10">
        <v>167300</v>
      </c>
      <c r="AS824" s="10">
        <v>84600</v>
      </c>
      <c r="AT824" s="13">
        <f t="shared" si="41"/>
        <v>586500</v>
      </c>
      <c r="AU824" s="13">
        <f t="shared" si="42"/>
        <v>0</v>
      </c>
      <c r="AV824" s="68" t="str">
        <f>+IF(Tabla1[[#This Row],[NO CERT]]=0,"NO","SI")</f>
        <v>SI</v>
      </c>
      <c r="AZ824" t="s">
        <v>196</v>
      </c>
      <c r="BA824" t="s">
        <v>41</v>
      </c>
    </row>
    <row r="825" spans="1:53" x14ac:dyDescent="0.25">
      <c r="A825" s="15" t="s">
        <v>316</v>
      </c>
      <c r="B825" s="15" t="s">
        <v>318</v>
      </c>
      <c r="C825" s="16"/>
      <c r="D825" s="17" t="s">
        <v>717</v>
      </c>
      <c r="E825" s="18" t="s">
        <v>319</v>
      </c>
      <c r="F825" s="17" t="s">
        <v>320</v>
      </c>
      <c r="G825" s="17" t="s">
        <v>321</v>
      </c>
      <c r="H825" s="17">
        <v>0</v>
      </c>
      <c r="I825" s="18" t="s">
        <v>674</v>
      </c>
      <c r="J825" s="18" t="s">
        <v>440</v>
      </c>
      <c r="K825" s="18" t="s">
        <v>482</v>
      </c>
      <c r="L825" s="17" t="s">
        <v>506</v>
      </c>
      <c r="M825" s="17" t="s">
        <v>721</v>
      </c>
      <c r="N825" s="19" t="s">
        <v>196</v>
      </c>
      <c r="O825" s="18" t="s">
        <v>506</v>
      </c>
      <c r="P825" s="18" t="s">
        <v>492</v>
      </c>
      <c r="Q825" s="18" t="s">
        <v>388</v>
      </c>
      <c r="R825" s="20" t="s">
        <v>387</v>
      </c>
      <c r="S825" s="11" t="s">
        <v>389</v>
      </c>
      <c r="T825" s="91">
        <v>0</v>
      </c>
      <c r="U825" s="87">
        <v>138430</v>
      </c>
      <c r="V825" s="9"/>
      <c r="W825" s="88">
        <v>0</v>
      </c>
      <c r="X825" s="23">
        <v>0</v>
      </c>
      <c r="Y825" s="89">
        <v>138430</v>
      </c>
      <c r="Z825" s="21"/>
      <c r="AA825" s="89">
        <v>0</v>
      </c>
      <c r="AB825" s="89">
        <v>0</v>
      </c>
      <c r="AC825" s="21"/>
      <c r="AD825" s="22">
        <v>0</v>
      </c>
      <c r="AE825" s="23">
        <v>0</v>
      </c>
      <c r="AF825" s="89">
        <v>0</v>
      </c>
      <c r="AG825" s="10">
        <v>0</v>
      </c>
      <c r="AH825" s="10">
        <v>0</v>
      </c>
      <c r="AI825" s="10">
        <v>0</v>
      </c>
      <c r="AJ825" s="10">
        <v>0</v>
      </c>
      <c r="AK825" s="10">
        <v>0</v>
      </c>
      <c r="AL825" s="10">
        <v>0</v>
      </c>
      <c r="AM825" s="10">
        <v>0</v>
      </c>
      <c r="AN825" s="10">
        <v>0</v>
      </c>
      <c r="AO825" s="10">
        <v>0</v>
      </c>
      <c r="AP825" s="10">
        <v>0</v>
      </c>
      <c r="AQ825" s="10">
        <v>72500</v>
      </c>
      <c r="AR825" s="10">
        <v>0</v>
      </c>
      <c r="AS825" s="10">
        <v>65930</v>
      </c>
      <c r="AT825" s="13">
        <f t="shared" si="41"/>
        <v>138430</v>
      </c>
      <c r="AU825" s="13">
        <f t="shared" si="42"/>
        <v>0</v>
      </c>
      <c r="AV825" s="68" t="str">
        <f>+IF(Tabla1[[#This Row],[NO CERT]]=0,"NO","SI")</f>
        <v>SI</v>
      </c>
      <c r="AZ825" t="s">
        <v>196</v>
      </c>
      <c r="BA825" t="s">
        <v>387</v>
      </c>
    </row>
    <row r="826" spans="1:53" x14ac:dyDescent="0.25">
      <c r="A826" s="15" t="s">
        <v>316</v>
      </c>
      <c r="B826" s="15" t="s">
        <v>318</v>
      </c>
      <c r="C826" s="16"/>
      <c r="D826" s="17" t="s">
        <v>717</v>
      </c>
      <c r="E826" s="18" t="s">
        <v>319</v>
      </c>
      <c r="F826" s="17" t="s">
        <v>320</v>
      </c>
      <c r="G826" s="17" t="s">
        <v>321</v>
      </c>
      <c r="H826" s="17">
        <v>0</v>
      </c>
      <c r="I826" s="18" t="s">
        <v>392</v>
      </c>
      <c r="J826" s="18" t="s">
        <v>440</v>
      </c>
      <c r="K826" s="18" t="s">
        <v>482</v>
      </c>
      <c r="L826" s="17" t="s">
        <v>506</v>
      </c>
      <c r="M826" s="17" t="s">
        <v>721</v>
      </c>
      <c r="N826" s="19" t="s">
        <v>196</v>
      </c>
      <c r="O826" s="18" t="s">
        <v>506</v>
      </c>
      <c r="P826" s="18" t="s">
        <v>492</v>
      </c>
      <c r="Q826" s="18" t="s">
        <v>391</v>
      </c>
      <c r="R826" s="20" t="s">
        <v>390</v>
      </c>
      <c r="S826" s="11" t="s">
        <v>392</v>
      </c>
      <c r="T826" s="91">
        <v>0</v>
      </c>
      <c r="U826" s="87">
        <v>175050</v>
      </c>
      <c r="V826" s="9"/>
      <c r="W826" s="88">
        <v>0</v>
      </c>
      <c r="X826" s="23">
        <v>0</v>
      </c>
      <c r="Y826" s="89">
        <v>175050</v>
      </c>
      <c r="Z826" s="21"/>
      <c r="AA826" s="89">
        <v>0</v>
      </c>
      <c r="AB826" s="89">
        <v>0</v>
      </c>
      <c r="AC826" s="21"/>
      <c r="AD826" s="22">
        <v>0</v>
      </c>
      <c r="AE826" s="23">
        <v>0</v>
      </c>
      <c r="AF826" s="89">
        <v>0</v>
      </c>
      <c r="AG826" s="10">
        <v>0</v>
      </c>
      <c r="AH826" s="10">
        <v>0</v>
      </c>
      <c r="AI826" s="10">
        <v>0</v>
      </c>
      <c r="AJ826" s="10">
        <v>0</v>
      </c>
      <c r="AK826" s="10">
        <v>0</v>
      </c>
      <c r="AL826" s="10">
        <v>0</v>
      </c>
      <c r="AM826" s="10">
        <v>0</v>
      </c>
      <c r="AN826" s="10">
        <v>0</v>
      </c>
      <c r="AO826" s="10">
        <v>0</v>
      </c>
      <c r="AP826" s="10">
        <v>0</v>
      </c>
      <c r="AQ826" s="10">
        <v>175050</v>
      </c>
      <c r="AR826" s="10">
        <v>0</v>
      </c>
      <c r="AS826" s="10">
        <v>0</v>
      </c>
      <c r="AT826" s="13">
        <f t="shared" si="41"/>
        <v>175050</v>
      </c>
      <c r="AU826" s="13">
        <f t="shared" si="42"/>
        <v>0</v>
      </c>
      <c r="AV826" s="68" t="str">
        <f>+IF(Tabla1[[#This Row],[NO CERT]]=0,"NO","SI")</f>
        <v>SI</v>
      </c>
      <c r="AZ826" t="s">
        <v>196</v>
      </c>
      <c r="BA826" t="s">
        <v>390</v>
      </c>
    </row>
    <row r="827" spans="1:53" x14ac:dyDescent="0.25">
      <c r="A827" s="15" t="s">
        <v>316</v>
      </c>
      <c r="B827" s="15" t="s">
        <v>318</v>
      </c>
      <c r="C827" s="16"/>
      <c r="D827" s="17" t="s">
        <v>717</v>
      </c>
      <c r="E827" s="18" t="s">
        <v>319</v>
      </c>
      <c r="F827" s="17" t="s">
        <v>320</v>
      </c>
      <c r="G827" s="17" t="s">
        <v>321</v>
      </c>
      <c r="H827" s="17">
        <v>0</v>
      </c>
      <c r="I827" s="18" t="s">
        <v>675</v>
      </c>
      <c r="J827" s="18" t="s">
        <v>440</v>
      </c>
      <c r="K827" s="18" t="s">
        <v>482</v>
      </c>
      <c r="L827" s="17" t="s">
        <v>506</v>
      </c>
      <c r="M827" s="17" t="s">
        <v>721</v>
      </c>
      <c r="N827" s="19" t="s">
        <v>196</v>
      </c>
      <c r="O827" s="18" t="s">
        <v>506</v>
      </c>
      <c r="P827" s="18" t="s">
        <v>492</v>
      </c>
      <c r="Q827" s="18" t="s">
        <v>394</v>
      </c>
      <c r="R827" s="20" t="s">
        <v>393</v>
      </c>
      <c r="S827" s="11" t="s">
        <v>389</v>
      </c>
      <c r="T827" s="91">
        <v>0</v>
      </c>
      <c r="U827" s="87">
        <v>0</v>
      </c>
      <c r="V827" s="9"/>
      <c r="W827" s="88">
        <v>0</v>
      </c>
      <c r="X827" s="23">
        <v>0</v>
      </c>
      <c r="Y827" s="89">
        <v>0</v>
      </c>
      <c r="Z827" s="21"/>
      <c r="AA827" s="89">
        <v>0</v>
      </c>
      <c r="AB827" s="89">
        <v>0</v>
      </c>
      <c r="AC827" s="21"/>
      <c r="AD827" s="22">
        <v>0</v>
      </c>
      <c r="AE827" s="23">
        <v>0</v>
      </c>
      <c r="AF827" s="89">
        <v>0</v>
      </c>
      <c r="AG827" s="10">
        <v>0</v>
      </c>
      <c r="AH827" s="10">
        <v>0</v>
      </c>
      <c r="AI827" s="10">
        <v>0</v>
      </c>
      <c r="AJ827" s="10">
        <v>0</v>
      </c>
      <c r="AK827" s="10">
        <v>0</v>
      </c>
      <c r="AL827" s="10">
        <v>0</v>
      </c>
      <c r="AM827" s="10">
        <v>0</v>
      </c>
      <c r="AN827" s="10">
        <v>0</v>
      </c>
      <c r="AO827" s="10">
        <v>0</v>
      </c>
      <c r="AP827" s="10">
        <v>0</v>
      </c>
      <c r="AQ827" s="10">
        <v>0</v>
      </c>
      <c r="AR827" s="10">
        <v>0</v>
      </c>
      <c r="AS827" s="10">
        <v>0</v>
      </c>
      <c r="AT827" s="13">
        <f t="shared" si="41"/>
        <v>0</v>
      </c>
      <c r="AU827" s="13">
        <f t="shared" si="42"/>
        <v>0</v>
      </c>
      <c r="AV827" s="68" t="str">
        <f>+IF(Tabla1[[#This Row],[NO CERT]]=0,"NO","SI")</f>
        <v>NO</v>
      </c>
      <c r="AZ827" t="s">
        <v>196</v>
      </c>
      <c r="BA827" t="s">
        <v>393</v>
      </c>
    </row>
    <row r="828" spans="1:53" x14ac:dyDescent="0.25">
      <c r="A828" s="15" t="s">
        <v>316</v>
      </c>
      <c r="B828" s="15" t="s">
        <v>318</v>
      </c>
      <c r="C828" s="16"/>
      <c r="D828" s="17" t="s">
        <v>717</v>
      </c>
      <c r="E828" s="18" t="s">
        <v>319</v>
      </c>
      <c r="F828" s="17" t="s">
        <v>320</v>
      </c>
      <c r="G828" s="17" t="s">
        <v>321</v>
      </c>
      <c r="H828" s="17">
        <v>0</v>
      </c>
      <c r="I828" s="18" t="s">
        <v>677</v>
      </c>
      <c r="J828" s="18" t="s">
        <v>440</v>
      </c>
      <c r="K828" s="18" t="s">
        <v>482</v>
      </c>
      <c r="L828" s="17" t="s">
        <v>506</v>
      </c>
      <c r="M828" s="17" t="s">
        <v>721</v>
      </c>
      <c r="N828" s="19" t="s">
        <v>196</v>
      </c>
      <c r="O828" s="18" t="s">
        <v>506</v>
      </c>
      <c r="P828" s="18" t="s">
        <v>492</v>
      </c>
      <c r="Q828" s="18" t="s">
        <v>399</v>
      </c>
      <c r="R828" s="20" t="s">
        <v>398</v>
      </c>
      <c r="S828" s="11" t="s">
        <v>400</v>
      </c>
      <c r="T828" s="91">
        <v>0</v>
      </c>
      <c r="U828" s="87">
        <v>7500</v>
      </c>
      <c r="V828" s="9"/>
      <c r="W828" s="88">
        <v>0</v>
      </c>
      <c r="X828" s="23">
        <v>0</v>
      </c>
      <c r="Y828" s="89">
        <v>7500</v>
      </c>
      <c r="Z828" s="21"/>
      <c r="AA828" s="89">
        <v>0</v>
      </c>
      <c r="AB828" s="89">
        <v>0</v>
      </c>
      <c r="AC828" s="21"/>
      <c r="AD828" s="22">
        <v>0</v>
      </c>
      <c r="AE828" s="23">
        <v>0</v>
      </c>
      <c r="AF828" s="89">
        <v>0</v>
      </c>
      <c r="AG828" s="10">
        <v>0</v>
      </c>
      <c r="AH828" s="10">
        <v>0</v>
      </c>
      <c r="AI828" s="10">
        <v>0</v>
      </c>
      <c r="AJ828" s="10">
        <v>0</v>
      </c>
      <c r="AK828" s="10">
        <v>0</v>
      </c>
      <c r="AL828" s="10">
        <v>0</v>
      </c>
      <c r="AM828" s="10">
        <v>0</v>
      </c>
      <c r="AN828" s="10">
        <v>0</v>
      </c>
      <c r="AO828" s="10">
        <v>0</v>
      </c>
      <c r="AP828" s="10">
        <v>0</v>
      </c>
      <c r="AQ828" s="10">
        <v>7500</v>
      </c>
      <c r="AR828" s="10">
        <v>0</v>
      </c>
      <c r="AS828" s="10">
        <v>0</v>
      </c>
      <c r="AT828" s="13">
        <f t="shared" si="41"/>
        <v>7500</v>
      </c>
      <c r="AU828" s="13">
        <f t="shared" si="42"/>
        <v>0</v>
      </c>
      <c r="AV828" s="68" t="str">
        <f>+IF(Tabla1[[#This Row],[NO CERT]]=0,"NO","SI")</f>
        <v>SI</v>
      </c>
      <c r="AZ828" t="s">
        <v>196</v>
      </c>
      <c r="BA828" t="s">
        <v>398</v>
      </c>
    </row>
    <row r="829" spans="1:53" x14ac:dyDescent="0.25">
      <c r="A829" s="15" t="s">
        <v>316</v>
      </c>
      <c r="B829" s="15" t="s">
        <v>318</v>
      </c>
      <c r="C829" s="16"/>
      <c r="D829" s="17" t="s">
        <v>717</v>
      </c>
      <c r="E829" s="18" t="s">
        <v>319</v>
      </c>
      <c r="F829" s="17" t="s">
        <v>320</v>
      </c>
      <c r="G829" s="17" t="s">
        <v>321</v>
      </c>
      <c r="H829" s="17">
        <v>0</v>
      </c>
      <c r="I829" s="18" t="s">
        <v>672</v>
      </c>
      <c r="J829" s="18" t="s">
        <v>440</v>
      </c>
      <c r="K829" s="18" t="s">
        <v>482</v>
      </c>
      <c r="L829" s="17" t="s">
        <v>506</v>
      </c>
      <c r="M829" s="17" t="s">
        <v>721</v>
      </c>
      <c r="N829" s="19" t="s">
        <v>196</v>
      </c>
      <c r="O829" s="18" t="s">
        <v>506</v>
      </c>
      <c r="P829" s="18" t="s">
        <v>492</v>
      </c>
      <c r="Q829" s="18" t="s">
        <v>405</v>
      </c>
      <c r="R829" s="20" t="s">
        <v>404</v>
      </c>
      <c r="S829" s="11" t="s">
        <v>406</v>
      </c>
      <c r="T829" s="91">
        <v>0</v>
      </c>
      <c r="U829" s="87">
        <v>6250</v>
      </c>
      <c r="V829" s="9"/>
      <c r="W829" s="88">
        <v>0</v>
      </c>
      <c r="X829" s="23">
        <v>0</v>
      </c>
      <c r="Y829" s="89">
        <v>6250</v>
      </c>
      <c r="Z829" s="21"/>
      <c r="AA829" s="89">
        <v>0</v>
      </c>
      <c r="AB829" s="89">
        <v>0</v>
      </c>
      <c r="AC829" s="21"/>
      <c r="AD829" s="22">
        <v>0</v>
      </c>
      <c r="AE829" s="23">
        <v>0</v>
      </c>
      <c r="AF829" s="89">
        <v>0</v>
      </c>
      <c r="AG829" s="10">
        <v>0</v>
      </c>
      <c r="AH829" s="10">
        <v>0</v>
      </c>
      <c r="AI829" s="10">
        <v>0</v>
      </c>
      <c r="AJ829" s="10">
        <v>0</v>
      </c>
      <c r="AK829" s="10">
        <v>0</v>
      </c>
      <c r="AL829" s="10">
        <v>0</v>
      </c>
      <c r="AM829" s="10">
        <v>0</v>
      </c>
      <c r="AN829" s="10">
        <v>0</v>
      </c>
      <c r="AO829" s="10">
        <v>0</v>
      </c>
      <c r="AP829" s="10">
        <v>0</v>
      </c>
      <c r="AQ829" s="10">
        <v>6250</v>
      </c>
      <c r="AR829" s="10">
        <v>0</v>
      </c>
      <c r="AS829" s="10">
        <v>0</v>
      </c>
      <c r="AT829" s="13">
        <f t="shared" si="41"/>
        <v>6250</v>
      </c>
      <c r="AU829" s="13">
        <f t="shared" si="42"/>
        <v>0</v>
      </c>
      <c r="AV829" s="68" t="str">
        <f>+IF(Tabla1[[#This Row],[NO CERT]]=0,"NO","SI")</f>
        <v>SI</v>
      </c>
      <c r="AZ829" t="s">
        <v>196</v>
      </c>
      <c r="BA829" t="s">
        <v>404</v>
      </c>
    </row>
    <row r="830" spans="1:53" x14ac:dyDescent="0.25">
      <c r="A830" s="15" t="s">
        <v>316</v>
      </c>
      <c r="B830" s="15" t="s">
        <v>318</v>
      </c>
      <c r="C830" s="16"/>
      <c r="D830" s="17" t="s">
        <v>717</v>
      </c>
      <c r="E830" s="18" t="s">
        <v>319</v>
      </c>
      <c r="F830" s="17" t="s">
        <v>320</v>
      </c>
      <c r="G830" s="17" t="s">
        <v>321</v>
      </c>
      <c r="H830" s="17">
        <v>0</v>
      </c>
      <c r="I830" s="18" t="s">
        <v>679</v>
      </c>
      <c r="J830" s="18" t="s">
        <v>440</v>
      </c>
      <c r="K830" s="18" t="s">
        <v>482</v>
      </c>
      <c r="L830" s="17" t="s">
        <v>506</v>
      </c>
      <c r="M830" s="17" t="s">
        <v>721</v>
      </c>
      <c r="N830" s="19" t="s">
        <v>196</v>
      </c>
      <c r="O830" s="18" t="s">
        <v>506</v>
      </c>
      <c r="P830" s="18" t="s">
        <v>492</v>
      </c>
      <c r="Q830" s="18" t="s">
        <v>408</v>
      </c>
      <c r="R830" s="20" t="s">
        <v>407</v>
      </c>
      <c r="S830" s="11" t="s">
        <v>409</v>
      </c>
      <c r="T830" s="91">
        <v>0</v>
      </c>
      <c r="U830" s="87">
        <v>7820</v>
      </c>
      <c r="V830" s="9"/>
      <c r="W830" s="88">
        <v>0</v>
      </c>
      <c r="X830" s="23">
        <v>0</v>
      </c>
      <c r="Y830" s="89">
        <v>7820</v>
      </c>
      <c r="Z830" s="21"/>
      <c r="AA830" s="89">
        <v>0</v>
      </c>
      <c r="AB830" s="89">
        <v>0</v>
      </c>
      <c r="AC830" s="21"/>
      <c r="AD830" s="22">
        <v>0</v>
      </c>
      <c r="AE830" s="23">
        <v>0</v>
      </c>
      <c r="AF830" s="89">
        <v>0</v>
      </c>
      <c r="AG830" s="10">
        <v>0</v>
      </c>
      <c r="AH830" s="10">
        <v>0</v>
      </c>
      <c r="AI830" s="10">
        <v>0</v>
      </c>
      <c r="AJ830" s="10">
        <v>0</v>
      </c>
      <c r="AK830" s="10">
        <v>0</v>
      </c>
      <c r="AL830" s="10">
        <v>0</v>
      </c>
      <c r="AM830" s="10">
        <v>0</v>
      </c>
      <c r="AN830" s="10">
        <v>0</v>
      </c>
      <c r="AO830" s="10">
        <v>0</v>
      </c>
      <c r="AP830" s="10">
        <v>0</v>
      </c>
      <c r="AQ830" s="10">
        <v>7820</v>
      </c>
      <c r="AR830" s="10">
        <v>0</v>
      </c>
      <c r="AS830" s="10">
        <v>0</v>
      </c>
      <c r="AT830" s="13">
        <f t="shared" si="41"/>
        <v>7820</v>
      </c>
      <c r="AU830" s="13">
        <f t="shared" si="42"/>
        <v>0</v>
      </c>
      <c r="AV830" s="68" t="str">
        <f>+IF(Tabla1[[#This Row],[NO CERT]]=0,"NO","SI")</f>
        <v>SI</v>
      </c>
      <c r="AZ830" t="s">
        <v>196</v>
      </c>
      <c r="BA830" t="s">
        <v>407</v>
      </c>
    </row>
    <row r="831" spans="1:53" x14ac:dyDescent="0.25">
      <c r="A831" s="15" t="s">
        <v>317</v>
      </c>
      <c r="B831" s="15" t="s">
        <v>318</v>
      </c>
      <c r="C831" s="16"/>
      <c r="D831" s="17" t="s">
        <v>717</v>
      </c>
      <c r="E831" s="18" t="s">
        <v>319</v>
      </c>
      <c r="F831" s="17" t="s">
        <v>320</v>
      </c>
      <c r="G831" s="17" t="s">
        <v>321</v>
      </c>
      <c r="H831" s="17">
        <v>0</v>
      </c>
      <c r="I831" s="18" t="s">
        <v>450</v>
      </c>
      <c r="J831" s="18" t="s">
        <v>445</v>
      </c>
      <c r="K831" s="18" t="s">
        <v>482</v>
      </c>
      <c r="L831" s="17" t="s">
        <v>509</v>
      </c>
      <c r="M831" s="17" t="s">
        <v>726</v>
      </c>
      <c r="N831" s="19" t="s">
        <v>197</v>
      </c>
      <c r="O831" s="18" t="s">
        <v>509</v>
      </c>
      <c r="P831" s="18" t="s">
        <v>485</v>
      </c>
      <c r="Q831" s="18" t="s">
        <v>655</v>
      </c>
      <c r="R831" s="20" t="s">
        <v>41</v>
      </c>
      <c r="S831" s="11" t="s">
        <v>657</v>
      </c>
      <c r="T831" s="91">
        <v>0</v>
      </c>
      <c r="U831" s="87">
        <v>80000</v>
      </c>
      <c r="V831" s="9"/>
      <c r="W831" s="88">
        <v>40000</v>
      </c>
      <c r="X831" s="23">
        <v>0.5</v>
      </c>
      <c r="Y831" s="89">
        <v>40000</v>
      </c>
      <c r="Z831" s="21"/>
      <c r="AA831" s="89">
        <v>40000</v>
      </c>
      <c r="AB831" s="89">
        <v>0</v>
      </c>
      <c r="AC831" s="21"/>
      <c r="AD831" s="22">
        <v>0</v>
      </c>
      <c r="AE831" s="23">
        <v>0</v>
      </c>
      <c r="AF831" s="89">
        <v>40000</v>
      </c>
      <c r="AG831" s="10">
        <v>0</v>
      </c>
      <c r="AH831" s="10">
        <v>0</v>
      </c>
      <c r="AI831" s="10">
        <v>0</v>
      </c>
      <c r="AJ831" s="10">
        <v>0</v>
      </c>
      <c r="AK831" s="10">
        <v>0</v>
      </c>
      <c r="AL831" s="10">
        <v>0</v>
      </c>
      <c r="AM831" s="10">
        <v>0</v>
      </c>
      <c r="AN831" s="10">
        <v>0</v>
      </c>
      <c r="AO831" s="10">
        <v>0</v>
      </c>
      <c r="AP831" s="10">
        <v>0</v>
      </c>
      <c r="AQ831" s="10">
        <v>32000</v>
      </c>
      <c r="AR831" s="10">
        <v>16000</v>
      </c>
      <c r="AS831" s="10">
        <v>32000</v>
      </c>
      <c r="AT831" s="13">
        <f t="shared" si="41"/>
        <v>80000</v>
      </c>
      <c r="AU831" s="13">
        <f t="shared" si="42"/>
        <v>0</v>
      </c>
      <c r="AV831" s="68" t="str">
        <f>+IF(Tabla1[[#This Row],[NO CERT]]=0,"NO","SI")</f>
        <v>SI</v>
      </c>
      <c r="AZ831" t="s">
        <v>197</v>
      </c>
      <c r="BA831" t="s">
        <v>41</v>
      </c>
    </row>
    <row r="832" spans="1:53" x14ac:dyDescent="0.25">
      <c r="A832" s="15" t="s">
        <v>527</v>
      </c>
      <c r="B832" s="15" t="s">
        <v>318</v>
      </c>
      <c r="C832" s="16"/>
      <c r="D832" s="17" t="s">
        <v>717</v>
      </c>
      <c r="E832" s="18" t="s">
        <v>319</v>
      </c>
      <c r="F832" s="17" t="s">
        <v>320</v>
      </c>
      <c r="G832" s="17" t="s">
        <v>321</v>
      </c>
      <c r="H832" s="17">
        <v>0</v>
      </c>
      <c r="I832" s="18" t="s">
        <v>471</v>
      </c>
      <c r="J832" s="18" t="s">
        <v>445</v>
      </c>
      <c r="K832" s="18" t="s">
        <v>482</v>
      </c>
      <c r="L832" s="17" t="s">
        <v>510</v>
      </c>
      <c r="M832" s="17" t="s">
        <v>728</v>
      </c>
      <c r="N832" s="19" t="s">
        <v>198</v>
      </c>
      <c r="O832" s="18" t="s">
        <v>510</v>
      </c>
      <c r="P832" s="18" t="s">
        <v>485</v>
      </c>
      <c r="Q832" s="18" t="s">
        <v>257</v>
      </c>
      <c r="R832" s="20" t="s">
        <v>91</v>
      </c>
      <c r="S832" s="11" t="s">
        <v>92</v>
      </c>
      <c r="T832" s="91">
        <v>0</v>
      </c>
      <c r="U832" s="87">
        <v>72000</v>
      </c>
      <c r="V832" s="9"/>
      <c r="W832" s="88">
        <v>0</v>
      </c>
      <c r="X832" s="23">
        <v>0</v>
      </c>
      <c r="Y832" s="89">
        <v>72000</v>
      </c>
      <c r="Z832" s="21"/>
      <c r="AA832" s="89">
        <v>0</v>
      </c>
      <c r="AB832" s="89">
        <v>0</v>
      </c>
      <c r="AC832" s="21"/>
      <c r="AD832" s="22">
        <v>0</v>
      </c>
      <c r="AE832" s="23">
        <v>0</v>
      </c>
      <c r="AF832" s="89">
        <v>0</v>
      </c>
      <c r="AG832" s="10">
        <v>0</v>
      </c>
      <c r="AH832" s="10">
        <v>0</v>
      </c>
      <c r="AI832" s="10">
        <v>0</v>
      </c>
      <c r="AJ832" s="10">
        <v>0</v>
      </c>
      <c r="AK832" s="10">
        <v>0</v>
      </c>
      <c r="AL832" s="10">
        <v>0</v>
      </c>
      <c r="AM832" s="10">
        <v>0</v>
      </c>
      <c r="AN832" s="10">
        <v>0</v>
      </c>
      <c r="AO832" s="10">
        <v>0</v>
      </c>
      <c r="AP832" s="10">
        <v>12000</v>
      </c>
      <c r="AQ832" s="10">
        <v>12000</v>
      </c>
      <c r="AR832" s="10">
        <v>12000</v>
      </c>
      <c r="AS832" s="10">
        <v>36000</v>
      </c>
      <c r="AT832" s="13">
        <f t="shared" si="41"/>
        <v>72000</v>
      </c>
      <c r="AU832" s="13">
        <f t="shared" si="42"/>
        <v>0</v>
      </c>
      <c r="AV832" s="68" t="str">
        <f>+IF(Tabla1[[#This Row],[NO CERT]]=0,"NO","SI")</f>
        <v>SI</v>
      </c>
      <c r="AZ832" t="s">
        <v>198</v>
      </c>
      <c r="BA832" t="s">
        <v>91</v>
      </c>
    </row>
    <row r="833" spans="1:53" x14ac:dyDescent="0.25">
      <c r="A833" s="15" t="s">
        <v>527</v>
      </c>
      <c r="B833" s="15" t="s">
        <v>318</v>
      </c>
      <c r="C833" s="16"/>
      <c r="D833" s="17" t="s">
        <v>717</v>
      </c>
      <c r="E833" s="18" t="s">
        <v>319</v>
      </c>
      <c r="F833" s="17" t="s">
        <v>320</v>
      </c>
      <c r="G833" s="17" t="s">
        <v>321</v>
      </c>
      <c r="H833" s="17">
        <v>0</v>
      </c>
      <c r="I833" s="18" t="s">
        <v>471</v>
      </c>
      <c r="J833" s="18" t="s">
        <v>445</v>
      </c>
      <c r="K833" s="18" t="s">
        <v>482</v>
      </c>
      <c r="L833" s="17" t="s">
        <v>510</v>
      </c>
      <c r="M833" s="17" t="s">
        <v>728</v>
      </c>
      <c r="N833" s="19" t="s">
        <v>198</v>
      </c>
      <c r="O833" s="18" t="s">
        <v>510</v>
      </c>
      <c r="P833" s="18" t="s">
        <v>485</v>
      </c>
      <c r="Q833" s="18" t="s">
        <v>258</v>
      </c>
      <c r="R833" s="20" t="s">
        <v>93</v>
      </c>
      <c r="S833" s="11" t="s">
        <v>94</v>
      </c>
      <c r="T833" s="91">
        <v>0</v>
      </c>
      <c r="U833" s="87">
        <v>27000</v>
      </c>
      <c r="V833" s="9"/>
      <c r="W833" s="88">
        <v>0</v>
      </c>
      <c r="X833" s="23">
        <v>0</v>
      </c>
      <c r="Y833" s="89">
        <v>27000</v>
      </c>
      <c r="Z833" s="21"/>
      <c r="AA833" s="89">
        <v>0</v>
      </c>
      <c r="AB833" s="89">
        <v>0</v>
      </c>
      <c r="AC833" s="21"/>
      <c r="AD833" s="22">
        <v>0</v>
      </c>
      <c r="AE833" s="23">
        <v>0</v>
      </c>
      <c r="AF833" s="89">
        <v>0</v>
      </c>
      <c r="AG833" s="10">
        <v>0</v>
      </c>
      <c r="AH833" s="10">
        <v>0</v>
      </c>
      <c r="AI833" s="10">
        <v>0</v>
      </c>
      <c r="AJ833" s="10">
        <v>0</v>
      </c>
      <c r="AK833" s="10">
        <v>0</v>
      </c>
      <c r="AL833" s="10">
        <v>0</v>
      </c>
      <c r="AM833" s="10">
        <v>0</v>
      </c>
      <c r="AN833" s="10">
        <v>0</v>
      </c>
      <c r="AO833" s="10">
        <v>0</v>
      </c>
      <c r="AP833" s="10">
        <v>4500</v>
      </c>
      <c r="AQ833" s="10">
        <v>4500</v>
      </c>
      <c r="AR833" s="10">
        <v>4500</v>
      </c>
      <c r="AS833" s="10">
        <v>13500</v>
      </c>
      <c r="AT833" s="13">
        <f t="shared" si="41"/>
        <v>27000</v>
      </c>
      <c r="AU833" s="13">
        <f t="shared" si="42"/>
        <v>0</v>
      </c>
      <c r="AV833" s="68" t="str">
        <f>+IF(Tabla1[[#This Row],[NO CERT]]=0,"NO","SI")</f>
        <v>SI</v>
      </c>
      <c r="AZ833" t="s">
        <v>198</v>
      </c>
      <c r="BA833" t="s">
        <v>93</v>
      </c>
    </row>
    <row r="834" spans="1:53" x14ac:dyDescent="0.25">
      <c r="A834" s="15" t="s">
        <v>527</v>
      </c>
      <c r="B834" s="15" t="s">
        <v>318</v>
      </c>
      <c r="C834" s="16"/>
      <c r="D834" s="17" t="s">
        <v>717</v>
      </c>
      <c r="E834" s="18" t="s">
        <v>319</v>
      </c>
      <c r="F834" s="17" t="s">
        <v>320</v>
      </c>
      <c r="G834" s="17" t="s">
        <v>321</v>
      </c>
      <c r="H834" s="17">
        <v>0</v>
      </c>
      <c r="I834" s="18" t="s">
        <v>471</v>
      </c>
      <c r="J834" s="18" t="s">
        <v>445</v>
      </c>
      <c r="K834" s="18" t="s">
        <v>482</v>
      </c>
      <c r="L834" s="17" t="s">
        <v>510</v>
      </c>
      <c r="M834" s="17" t="s">
        <v>728</v>
      </c>
      <c r="N834" s="19" t="s">
        <v>198</v>
      </c>
      <c r="O834" s="18" t="s">
        <v>510</v>
      </c>
      <c r="P834" s="18" t="s">
        <v>485</v>
      </c>
      <c r="Q834" s="18" t="s">
        <v>259</v>
      </c>
      <c r="R834" s="20" t="s">
        <v>89</v>
      </c>
      <c r="S834" s="11" t="s">
        <v>90</v>
      </c>
      <c r="T834" s="91">
        <v>0</v>
      </c>
      <c r="U834" s="87">
        <v>0</v>
      </c>
      <c r="V834" s="9"/>
      <c r="W834" s="88">
        <v>0</v>
      </c>
      <c r="X834" s="23">
        <v>0</v>
      </c>
      <c r="Y834" s="89">
        <v>0</v>
      </c>
      <c r="Z834" s="21"/>
      <c r="AA834" s="89">
        <v>0</v>
      </c>
      <c r="AB834" s="89">
        <v>0</v>
      </c>
      <c r="AC834" s="21"/>
      <c r="AD834" s="22">
        <v>0</v>
      </c>
      <c r="AE834" s="23">
        <v>0</v>
      </c>
      <c r="AF834" s="89">
        <v>0</v>
      </c>
      <c r="AG834" s="10">
        <v>0</v>
      </c>
      <c r="AH834" s="10">
        <v>0</v>
      </c>
      <c r="AI834" s="10">
        <v>0</v>
      </c>
      <c r="AJ834" s="10">
        <v>0</v>
      </c>
      <c r="AK834" s="10">
        <v>0</v>
      </c>
      <c r="AL834" s="10">
        <v>0</v>
      </c>
      <c r="AM834" s="10">
        <v>0</v>
      </c>
      <c r="AN834" s="10">
        <v>0</v>
      </c>
      <c r="AO834" s="10">
        <v>0</v>
      </c>
      <c r="AP834" s="10">
        <v>0</v>
      </c>
      <c r="AQ834" s="10">
        <v>0</v>
      </c>
      <c r="AR834" s="10">
        <v>0</v>
      </c>
      <c r="AS834" s="10">
        <v>0</v>
      </c>
      <c r="AT834" s="13">
        <f t="shared" ref="AT834:AT865" si="43">+SUM(AG834:AS834)</f>
        <v>0</v>
      </c>
      <c r="AU834" s="13">
        <f t="shared" ref="AU834:AU865" si="44">+U834-AT834</f>
        <v>0</v>
      </c>
      <c r="AV834" s="68" t="str">
        <f>+IF(Tabla1[[#This Row],[NO CERT]]=0,"NO","SI")</f>
        <v>NO</v>
      </c>
      <c r="AZ834" t="s">
        <v>198</v>
      </c>
      <c r="BA834" t="s">
        <v>89</v>
      </c>
    </row>
    <row r="835" spans="1:53" x14ac:dyDescent="0.25">
      <c r="A835" s="15" t="s">
        <v>527</v>
      </c>
      <c r="B835" s="15" t="s">
        <v>318</v>
      </c>
      <c r="C835" s="16"/>
      <c r="D835" s="17" t="s">
        <v>717</v>
      </c>
      <c r="E835" s="18" t="s">
        <v>319</v>
      </c>
      <c r="F835" s="17" t="s">
        <v>320</v>
      </c>
      <c r="G835" s="17" t="s">
        <v>321</v>
      </c>
      <c r="H835" s="17">
        <v>0</v>
      </c>
      <c r="I835" s="18" t="s">
        <v>450</v>
      </c>
      <c r="J835" s="18" t="s">
        <v>445</v>
      </c>
      <c r="K835" s="18" t="s">
        <v>482</v>
      </c>
      <c r="L835" s="17" t="s">
        <v>510</v>
      </c>
      <c r="M835" s="17" t="s">
        <v>728</v>
      </c>
      <c r="N835" s="19" t="s">
        <v>198</v>
      </c>
      <c r="O835" s="18" t="s">
        <v>510</v>
      </c>
      <c r="P835" s="18" t="s">
        <v>485</v>
      </c>
      <c r="Q835" s="18" t="s">
        <v>655</v>
      </c>
      <c r="R835" s="20" t="s">
        <v>41</v>
      </c>
      <c r="S835" s="11" t="s">
        <v>657</v>
      </c>
      <c r="T835" s="91">
        <v>0</v>
      </c>
      <c r="U835" s="87">
        <v>0</v>
      </c>
      <c r="V835" s="9"/>
      <c r="W835" s="88">
        <v>0</v>
      </c>
      <c r="X835" s="23">
        <v>0</v>
      </c>
      <c r="Y835" s="89">
        <v>0</v>
      </c>
      <c r="Z835" s="21"/>
      <c r="AA835" s="89">
        <v>0</v>
      </c>
      <c r="AB835" s="89">
        <v>0</v>
      </c>
      <c r="AC835" s="21"/>
      <c r="AD835" s="22">
        <v>0</v>
      </c>
      <c r="AE835" s="23">
        <v>0</v>
      </c>
      <c r="AF835" s="89">
        <v>0</v>
      </c>
      <c r="AG835" s="10">
        <v>0</v>
      </c>
      <c r="AH835" s="10">
        <v>0</v>
      </c>
      <c r="AI835" s="10">
        <v>0</v>
      </c>
      <c r="AJ835" s="10">
        <v>0</v>
      </c>
      <c r="AK835" s="10">
        <v>0</v>
      </c>
      <c r="AL835" s="10">
        <v>0</v>
      </c>
      <c r="AM835" s="10">
        <v>0</v>
      </c>
      <c r="AN835" s="10">
        <v>0</v>
      </c>
      <c r="AO835" s="10">
        <v>0</v>
      </c>
      <c r="AP835" s="10">
        <v>0</v>
      </c>
      <c r="AQ835" s="10">
        <v>0</v>
      </c>
      <c r="AR835" s="10">
        <v>0</v>
      </c>
      <c r="AS835" s="10">
        <v>0</v>
      </c>
      <c r="AT835" s="13">
        <f t="shared" si="43"/>
        <v>0</v>
      </c>
      <c r="AU835" s="13">
        <f t="shared" si="44"/>
        <v>0</v>
      </c>
      <c r="AV835" s="68" t="str">
        <f>+IF(Tabla1[[#This Row],[NO CERT]]=0,"NO","SI")</f>
        <v>NO</v>
      </c>
      <c r="AZ835" t="s">
        <v>198</v>
      </c>
      <c r="BA835" t="s">
        <v>41</v>
      </c>
    </row>
    <row r="836" spans="1:53" x14ac:dyDescent="0.25">
      <c r="A836" s="15" t="s">
        <v>527</v>
      </c>
      <c r="B836" s="15" t="s">
        <v>318</v>
      </c>
      <c r="C836" s="16"/>
      <c r="D836" s="17" t="s">
        <v>717</v>
      </c>
      <c r="E836" s="18" t="s">
        <v>322</v>
      </c>
      <c r="F836" s="17" t="s">
        <v>323</v>
      </c>
      <c r="G836" s="17" t="s">
        <v>324</v>
      </c>
      <c r="H836" s="17">
        <v>0</v>
      </c>
      <c r="I836" s="18" t="s">
        <v>452</v>
      </c>
      <c r="J836" s="18" t="s">
        <v>445</v>
      </c>
      <c r="K836" s="18" t="s">
        <v>482</v>
      </c>
      <c r="L836" s="17" t="s">
        <v>507</v>
      </c>
      <c r="M836" s="17" t="s">
        <v>722</v>
      </c>
      <c r="N836" s="19" t="s">
        <v>199</v>
      </c>
      <c r="O836" s="18" t="s">
        <v>507</v>
      </c>
      <c r="P836" s="18" t="s">
        <v>485</v>
      </c>
      <c r="Q836" s="18" t="s">
        <v>231</v>
      </c>
      <c r="R836" s="20" t="s">
        <v>20</v>
      </c>
      <c r="S836" s="11" t="s">
        <v>21</v>
      </c>
      <c r="T836" s="91">
        <v>0</v>
      </c>
      <c r="U836" s="87">
        <v>9800</v>
      </c>
      <c r="V836" s="9"/>
      <c r="W836" s="88">
        <v>0</v>
      </c>
      <c r="X836" s="23">
        <v>0</v>
      </c>
      <c r="Y836" s="89">
        <v>9800</v>
      </c>
      <c r="Z836" s="21"/>
      <c r="AA836" s="89">
        <v>0</v>
      </c>
      <c r="AB836" s="89">
        <v>0</v>
      </c>
      <c r="AC836" s="21"/>
      <c r="AD836" s="22">
        <v>0</v>
      </c>
      <c r="AE836" s="23">
        <v>0</v>
      </c>
      <c r="AF836" s="89">
        <v>0</v>
      </c>
      <c r="AG836" s="10">
        <v>0</v>
      </c>
      <c r="AH836" s="10">
        <v>0</v>
      </c>
      <c r="AI836" s="10">
        <v>0</v>
      </c>
      <c r="AJ836" s="10">
        <v>0</v>
      </c>
      <c r="AK836" s="10">
        <v>0</v>
      </c>
      <c r="AL836" s="10">
        <v>0</v>
      </c>
      <c r="AM836" s="10">
        <v>0</v>
      </c>
      <c r="AN836" s="10">
        <v>0</v>
      </c>
      <c r="AO836" s="10">
        <v>0</v>
      </c>
      <c r="AP836" s="10">
        <v>1960</v>
      </c>
      <c r="AQ836" s="10">
        <v>1960</v>
      </c>
      <c r="AR836" s="10">
        <v>1960</v>
      </c>
      <c r="AS836" s="10">
        <v>3920</v>
      </c>
      <c r="AT836" s="13">
        <f t="shared" si="43"/>
        <v>9800</v>
      </c>
      <c r="AU836" s="13">
        <f t="shared" si="44"/>
        <v>0</v>
      </c>
      <c r="AV836" s="68" t="str">
        <f>+IF(Tabla1[[#This Row],[NO CERT]]=0,"NO","SI")</f>
        <v>SI</v>
      </c>
      <c r="AZ836" t="s">
        <v>199</v>
      </c>
      <c r="BA836" t="s">
        <v>20</v>
      </c>
    </row>
    <row r="837" spans="1:53" x14ac:dyDescent="0.25">
      <c r="A837" s="15" t="s">
        <v>527</v>
      </c>
      <c r="B837" s="15" t="s">
        <v>318</v>
      </c>
      <c r="C837" s="16"/>
      <c r="D837" s="17" t="s">
        <v>717</v>
      </c>
      <c r="E837" s="18" t="s">
        <v>322</v>
      </c>
      <c r="F837" s="17" t="s">
        <v>323</v>
      </c>
      <c r="G837" s="17" t="s">
        <v>324</v>
      </c>
      <c r="H837" s="17">
        <v>0</v>
      </c>
      <c r="I837" s="18" t="s">
        <v>487</v>
      </c>
      <c r="J837" s="18" t="s">
        <v>445</v>
      </c>
      <c r="K837" s="18" t="s">
        <v>482</v>
      </c>
      <c r="L837" s="17" t="s">
        <v>507</v>
      </c>
      <c r="M837" s="17" t="s">
        <v>722</v>
      </c>
      <c r="N837" s="19" t="s">
        <v>199</v>
      </c>
      <c r="O837" s="18" t="s">
        <v>507</v>
      </c>
      <c r="P837" s="18" t="s">
        <v>485</v>
      </c>
      <c r="Q837" s="18" t="s">
        <v>227</v>
      </c>
      <c r="R837" s="20" t="s">
        <v>22</v>
      </c>
      <c r="S837" s="11" t="s">
        <v>23</v>
      </c>
      <c r="T837" s="91">
        <v>0</v>
      </c>
      <c r="U837" s="87">
        <v>26400</v>
      </c>
      <c r="V837" s="9"/>
      <c r="W837" s="88">
        <v>0</v>
      </c>
      <c r="X837" s="23">
        <v>0</v>
      </c>
      <c r="Y837" s="89">
        <v>26400</v>
      </c>
      <c r="Z837" s="21"/>
      <c r="AA837" s="89">
        <v>0</v>
      </c>
      <c r="AB837" s="89">
        <v>0</v>
      </c>
      <c r="AC837" s="21"/>
      <c r="AD837" s="22">
        <v>0</v>
      </c>
      <c r="AE837" s="23">
        <v>0</v>
      </c>
      <c r="AF837" s="89">
        <v>0</v>
      </c>
      <c r="AG837" s="10">
        <v>0</v>
      </c>
      <c r="AH837" s="10">
        <v>0</v>
      </c>
      <c r="AI837" s="10">
        <v>0</v>
      </c>
      <c r="AJ837" s="10">
        <v>0</v>
      </c>
      <c r="AK837" s="10">
        <v>0</v>
      </c>
      <c r="AL837" s="10">
        <v>0</v>
      </c>
      <c r="AM837" s="10">
        <v>0</v>
      </c>
      <c r="AN837" s="10">
        <v>0</v>
      </c>
      <c r="AO837" s="10">
        <v>0</v>
      </c>
      <c r="AP837" s="10">
        <v>6600</v>
      </c>
      <c r="AQ837" s="10">
        <v>6600</v>
      </c>
      <c r="AR837" s="10">
        <v>6600</v>
      </c>
      <c r="AS837" s="10">
        <v>6600</v>
      </c>
      <c r="AT837" s="13">
        <f t="shared" si="43"/>
        <v>26400</v>
      </c>
      <c r="AU837" s="13">
        <f t="shared" si="44"/>
        <v>0</v>
      </c>
      <c r="AV837" s="68" t="str">
        <f>+IF(Tabla1[[#This Row],[NO CERT]]=0,"NO","SI")</f>
        <v>SI</v>
      </c>
      <c r="AZ837" t="s">
        <v>199</v>
      </c>
      <c r="BA837" t="s">
        <v>22</v>
      </c>
    </row>
    <row r="838" spans="1:53" x14ac:dyDescent="0.25">
      <c r="A838" s="15" t="s">
        <v>527</v>
      </c>
      <c r="B838" s="15" t="s">
        <v>318</v>
      </c>
      <c r="C838" s="16"/>
      <c r="D838" s="17" t="s">
        <v>717</v>
      </c>
      <c r="E838" s="18" t="s">
        <v>322</v>
      </c>
      <c r="F838" s="17" t="s">
        <v>323</v>
      </c>
      <c r="G838" s="17" t="s">
        <v>324</v>
      </c>
      <c r="H838" s="17">
        <v>0</v>
      </c>
      <c r="I838" s="18" t="s">
        <v>523</v>
      </c>
      <c r="J838" s="18" t="s">
        <v>445</v>
      </c>
      <c r="K838" s="18" t="s">
        <v>482</v>
      </c>
      <c r="L838" s="17" t="s">
        <v>507</v>
      </c>
      <c r="M838" s="17" t="s">
        <v>722</v>
      </c>
      <c r="N838" s="19" t="s">
        <v>199</v>
      </c>
      <c r="O838" s="18" t="s">
        <v>507</v>
      </c>
      <c r="P838" s="18" t="s">
        <v>485</v>
      </c>
      <c r="Q838" s="18" t="s">
        <v>228</v>
      </c>
      <c r="R838" s="20" t="s">
        <v>24</v>
      </c>
      <c r="S838" s="11" t="s">
        <v>25</v>
      </c>
      <c r="T838" s="91">
        <v>0</v>
      </c>
      <c r="U838" s="87">
        <v>15360</v>
      </c>
      <c r="V838" s="9"/>
      <c r="W838" s="88">
        <v>0</v>
      </c>
      <c r="X838" s="23">
        <v>0</v>
      </c>
      <c r="Y838" s="89">
        <v>15360</v>
      </c>
      <c r="Z838" s="21"/>
      <c r="AA838" s="89">
        <v>0</v>
      </c>
      <c r="AB838" s="89">
        <v>0</v>
      </c>
      <c r="AC838" s="21"/>
      <c r="AD838" s="22">
        <v>0</v>
      </c>
      <c r="AE838" s="23">
        <v>0</v>
      </c>
      <c r="AF838" s="89">
        <v>0</v>
      </c>
      <c r="AG838" s="10">
        <v>0</v>
      </c>
      <c r="AH838" s="10">
        <v>0</v>
      </c>
      <c r="AI838" s="10">
        <v>0</v>
      </c>
      <c r="AJ838" s="10">
        <v>0</v>
      </c>
      <c r="AK838" s="10">
        <v>0</v>
      </c>
      <c r="AL838" s="10">
        <v>0</v>
      </c>
      <c r="AM838" s="10">
        <v>0</v>
      </c>
      <c r="AN838" s="10">
        <v>0</v>
      </c>
      <c r="AO838" s="10">
        <v>0</v>
      </c>
      <c r="AP838" s="10">
        <v>3840</v>
      </c>
      <c r="AQ838" s="10">
        <v>3840</v>
      </c>
      <c r="AR838" s="10">
        <v>3840</v>
      </c>
      <c r="AS838" s="10">
        <v>3840</v>
      </c>
      <c r="AT838" s="13">
        <f t="shared" si="43"/>
        <v>15360</v>
      </c>
      <c r="AU838" s="13">
        <f t="shared" si="44"/>
        <v>0</v>
      </c>
      <c r="AV838" s="68" t="str">
        <f>+IF(Tabla1[[#This Row],[NO CERT]]=0,"NO","SI")</f>
        <v>SI</v>
      </c>
      <c r="AZ838" t="s">
        <v>199</v>
      </c>
      <c r="BA838" t="s">
        <v>24</v>
      </c>
    </row>
    <row r="839" spans="1:53" x14ac:dyDescent="0.25">
      <c r="A839" s="15" t="s">
        <v>527</v>
      </c>
      <c r="B839" s="15" t="s">
        <v>318</v>
      </c>
      <c r="C839" s="16"/>
      <c r="D839" s="17" t="s">
        <v>717</v>
      </c>
      <c r="E839" s="18" t="s">
        <v>322</v>
      </c>
      <c r="F839" s="17" t="s">
        <v>323</v>
      </c>
      <c r="G839" s="17" t="s">
        <v>324</v>
      </c>
      <c r="H839" s="17">
        <v>0</v>
      </c>
      <c r="I839" s="18" t="s">
        <v>452</v>
      </c>
      <c r="J839" s="18" t="s">
        <v>445</v>
      </c>
      <c r="K839" s="18" t="s">
        <v>482</v>
      </c>
      <c r="L839" s="17" t="s">
        <v>507</v>
      </c>
      <c r="M839" s="17" t="s">
        <v>722</v>
      </c>
      <c r="N839" s="19" t="s">
        <v>199</v>
      </c>
      <c r="O839" s="18" t="s">
        <v>507</v>
      </c>
      <c r="P839" s="18" t="s">
        <v>485</v>
      </c>
      <c r="Q839" s="18" t="s">
        <v>371</v>
      </c>
      <c r="R839" s="20" t="s">
        <v>370</v>
      </c>
      <c r="S839" s="11" t="s">
        <v>372</v>
      </c>
      <c r="T839" s="91">
        <v>0</v>
      </c>
      <c r="U839" s="87">
        <v>75000</v>
      </c>
      <c r="V839" s="9"/>
      <c r="W839" s="88">
        <v>0</v>
      </c>
      <c r="X839" s="23">
        <v>0</v>
      </c>
      <c r="Y839" s="89">
        <v>75000</v>
      </c>
      <c r="Z839" s="21"/>
      <c r="AA839" s="89">
        <v>0</v>
      </c>
      <c r="AB839" s="89">
        <v>0</v>
      </c>
      <c r="AC839" s="21"/>
      <c r="AD839" s="22">
        <v>0</v>
      </c>
      <c r="AE839" s="23">
        <v>0</v>
      </c>
      <c r="AF839" s="89">
        <v>0</v>
      </c>
      <c r="AG839" s="10">
        <v>0</v>
      </c>
      <c r="AH839" s="10">
        <v>0</v>
      </c>
      <c r="AI839" s="10">
        <v>0</v>
      </c>
      <c r="AJ839" s="10">
        <v>0</v>
      </c>
      <c r="AK839" s="10">
        <v>0</v>
      </c>
      <c r="AL839" s="10">
        <v>0</v>
      </c>
      <c r="AM839" s="10">
        <v>0</v>
      </c>
      <c r="AN839" s="10">
        <v>0</v>
      </c>
      <c r="AO839" s="10">
        <v>0</v>
      </c>
      <c r="AP839" s="10">
        <v>15000</v>
      </c>
      <c r="AQ839" s="10">
        <v>15000</v>
      </c>
      <c r="AR839" s="10">
        <v>15000</v>
      </c>
      <c r="AS839" s="10">
        <v>30000</v>
      </c>
      <c r="AT839" s="13">
        <f t="shared" si="43"/>
        <v>75000</v>
      </c>
      <c r="AU839" s="13">
        <f t="shared" si="44"/>
        <v>0</v>
      </c>
      <c r="AV839" s="68" t="str">
        <f>+IF(Tabla1[[#This Row],[NO CERT]]=0,"NO","SI")</f>
        <v>SI</v>
      </c>
      <c r="AZ839" t="s">
        <v>199</v>
      </c>
      <c r="BA839" t="s">
        <v>370</v>
      </c>
    </row>
    <row r="840" spans="1:53" x14ac:dyDescent="0.25">
      <c r="A840" s="15" t="s">
        <v>527</v>
      </c>
      <c r="B840" s="15" t="s">
        <v>318</v>
      </c>
      <c r="C840" s="16"/>
      <c r="D840" s="17" t="s">
        <v>717</v>
      </c>
      <c r="E840" s="18" t="s">
        <v>322</v>
      </c>
      <c r="F840" s="17" t="s">
        <v>323</v>
      </c>
      <c r="G840" s="17" t="s">
        <v>324</v>
      </c>
      <c r="H840" s="17">
        <v>0</v>
      </c>
      <c r="I840" s="18" t="s">
        <v>450</v>
      </c>
      <c r="J840" s="18" t="s">
        <v>445</v>
      </c>
      <c r="K840" s="18" t="s">
        <v>482</v>
      </c>
      <c r="L840" s="17" t="s">
        <v>507</v>
      </c>
      <c r="M840" s="17" t="s">
        <v>722</v>
      </c>
      <c r="N840" s="19" t="s">
        <v>199</v>
      </c>
      <c r="O840" s="18" t="s">
        <v>507</v>
      </c>
      <c r="P840" s="18" t="s">
        <v>485</v>
      </c>
      <c r="Q840" s="18" t="s">
        <v>655</v>
      </c>
      <c r="R840" s="20" t="s">
        <v>41</v>
      </c>
      <c r="S840" s="11" t="s">
        <v>657</v>
      </c>
      <c r="T840" s="91">
        <v>0</v>
      </c>
      <c r="U840" s="87">
        <v>589706</v>
      </c>
      <c r="V840" s="9"/>
      <c r="W840" s="88">
        <v>0</v>
      </c>
      <c r="X840" s="23">
        <v>0</v>
      </c>
      <c r="Y840" s="89">
        <v>589706</v>
      </c>
      <c r="Z840" s="21"/>
      <c r="AA840" s="89">
        <v>0</v>
      </c>
      <c r="AB840" s="89">
        <v>0</v>
      </c>
      <c r="AC840" s="21"/>
      <c r="AD840" s="22">
        <v>0</v>
      </c>
      <c r="AE840" s="23">
        <v>0</v>
      </c>
      <c r="AF840" s="89">
        <v>0</v>
      </c>
      <c r="AG840" s="10">
        <v>0</v>
      </c>
      <c r="AH840" s="10">
        <v>0</v>
      </c>
      <c r="AI840" s="10">
        <v>0</v>
      </c>
      <c r="AJ840" s="10">
        <v>0</v>
      </c>
      <c r="AK840" s="10">
        <v>0</v>
      </c>
      <c r="AL840" s="10">
        <v>0</v>
      </c>
      <c r="AM840" s="10">
        <v>0</v>
      </c>
      <c r="AN840" s="10">
        <v>0</v>
      </c>
      <c r="AO840" s="10">
        <v>0</v>
      </c>
      <c r="AP840" s="10">
        <v>0</v>
      </c>
      <c r="AQ840" s="10">
        <v>306090</v>
      </c>
      <c r="AR840" s="10">
        <v>97920</v>
      </c>
      <c r="AS840" s="10">
        <v>185696</v>
      </c>
      <c r="AT840" s="13">
        <f t="shared" si="43"/>
        <v>589706</v>
      </c>
      <c r="AU840" s="13">
        <f t="shared" si="44"/>
        <v>0</v>
      </c>
      <c r="AV840" s="68" t="str">
        <f>+IF(Tabla1[[#This Row],[NO CERT]]=0,"NO","SI")</f>
        <v>SI</v>
      </c>
      <c r="AZ840" t="s">
        <v>199</v>
      </c>
      <c r="BA840" t="s">
        <v>41</v>
      </c>
    </row>
    <row r="841" spans="1:53" x14ac:dyDescent="0.25">
      <c r="A841" s="15" t="s">
        <v>317</v>
      </c>
      <c r="B841" s="15" t="s">
        <v>318</v>
      </c>
      <c r="C841" s="16"/>
      <c r="D841" s="17" t="s">
        <v>717</v>
      </c>
      <c r="E841" s="18" t="s">
        <v>322</v>
      </c>
      <c r="F841" s="17" t="s">
        <v>323</v>
      </c>
      <c r="G841" s="17" t="s">
        <v>324</v>
      </c>
      <c r="H841" s="17">
        <v>0</v>
      </c>
      <c r="I841" s="18" t="s">
        <v>487</v>
      </c>
      <c r="J841" s="18" t="s">
        <v>445</v>
      </c>
      <c r="K841" s="18" t="s">
        <v>556</v>
      </c>
      <c r="L841" s="17" t="s">
        <v>493</v>
      </c>
      <c r="M841" s="17" t="s">
        <v>729</v>
      </c>
      <c r="N841" s="19" t="s">
        <v>200</v>
      </c>
      <c r="O841" s="18" t="s">
        <v>493</v>
      </c>
      <c r="P841" s="18" t="s">
        <v>485</v>
      </c>
      <c r="Q841" s="18" t="s">
        <v>227</v>
      </c>
      <c r="R841" s="20" t="s">
        <v>22</v>
      </c>
      <c r="S841" s="11" t="s">
        <v>23</v>
      </c>
      <c r="T841" s="91">
        <v>0</v>
      </c>
      <c r="U841" s="87">
        <v>0</v>
      </c>
      <c r="V841" s="9"/>
      <c r="W841" s="88">
        <v>0</v>
      </c>
      <c r="X841" s="23">
        <v>0</v>
      </c>
      <c r="Y841" s="89">
        <v>0</v>
      </c>
      <c r="Z841" s="21"/>
      <c r="AA841" s="89">
        <v>0</v>
      </c>
      <c r="AB841" s="89">
        <v>0</v>
      </c>
      <c r="AC841" s="21"/>
      <c r="AD841" s="22">
        <v>0</v>
      </c>
      <c r="AE841" s="23">
        <v>0</v>
      </c>
      <c r="AF841" s="89">
        <v>0</v>
      </c>
      <c r="AG841" s="10">
        <v>0</v>
      </c>
      <c r="AH841" s="10">
        <v>0</v>
      </c>
      <c r="AI841" s="10">
        <v>0</v>
      </c>
      <c r="AJ841" s="10">
        <v>0</v>
      </c>
      <c r="AK841" s="10">
        <v>0</v>
      </c>
      <c r="AL841" s="10">
        <v>0</v>
      </c>
      <c r="AM841" s="10">
        <v>0</v>
      </c>
      <c r="AN841" s="10">
        <v>0</v>
      </c>
      <c r="AO841" s="10">
        <v>0</v>
      </c>
      <c r="AP841" s="10">
        <v>0</v>
      </c>
      <c r="AQ841" s="10">
        <v>0</v>
      </c>
      <c r="AR841" s="10">
        <v>0</v>
      </c>
      <c r="AS841" s="10">
        <v>0</v>
      </c>
      <c r="AT841" s="13">
        <f t="shared" si="43"/>
        <v>0</v>
      </c>
      <c r="AU841" s="13">
        <f t="shared" si="44"/>
        <v>0</v>
      </c>
      <c r="AV841" s="68" t="str">
        <f>+IF(Tabla1[[#This Row],[NO CERT]]=0,"NO","SI")</f>
        <v>NO</v>
      </c>
      <c r="AZ841" t="s">
        <v>200</v>
      </c>
      <c r="BA841" t="s">
        <v>22</v>
      </c>
    </row>
    <row r="842" spans="1:53" x14ac:dyDescent="0.25">
      <c r="A842" s="15" t="s">
        <v>317</v>
      </c>
      <c r="B842" s="15" t="s">
        <v>318</v>
      </c>
      <c r="C842" s="16"/>
      <c r="D842" s="17" t="s">
        <v>717</v>
      </c>
      <c r="E842" s="18" t="s">
        <v>322</v>
      </c>
      <c r="F842" s="17" t="s">
        <v>323</v>
      </c>
      <c r="G842" s="17" t="s">
        <v>324</v>
      </c>
      <c r="H842" s="17">
        <v>0</v>
      </c>
      <c r="I842" s="18" t="s">
        <v>523</v>
      </c>
      <c r="J842" s="18" t="s">
        <v>445</v>
      </c>
      <c r="K842" s="18" t="s">
        <v>556</v>
      </c>
      <c r="L842" s="17" t="s">
        <v>493</v>
      </c>
      <c r="M842" s="17" t="s">
        <v>729</v>
      </c>
      <c r="N842" s="19" t="s">
        <v>200</v>
      </c>
      <c r="O842" s="18" t="s">
        <v>493</v>
      </c>
      <c r="P842" s="18" t="s">
        <v>485</v>
      </c>
      <c r="Q842" s="18" t="s">
        <v>228</v>
      </c>
      <c r="R842" s="20" t="s">
        <v>24</v>
      </c>
      <c r="S842" s="11" t="s">
        <v>25</v>
      </c>
      <c r="T842" s="91">
        <v>0</v>
      </c>
      <c r="U842" s="87">
        <v>0</v>
      </c>
      <c r="V842" s="9"/>
      <c r="W842" s="88">
        <v>0</v>
      </c>
      <c r="X842" s="23">
        <v>0</v>
      </c>
      <c r="Y842" s="89">
        <v>0</v>
      </c>
      <c r="Z842" s="21"/>
      <c r="AA842" s="89">
        <v>0</v>
      </c>
      <c r="AB842" s="89">
        <v>0</v>
      </c>
      <c r="AC842" s="21"/>
      <c r="AD842" s="22">
        <v>0</v>
      </c>
      <c r="AE842" s="23">
        <v>0</v>
      </c>
      <c r="AF842" s="89">
        <v>0</v>
      </c>
      <c r="AG842" s="10">
        <v>0</v>
      </c>
      <c r="AH842" s="10">
        <v>0</v>
      </c>
      <c r="AI842" s="10">
        <v>0</v>
      </c>
      <c r="AJ842" s="10">
        <v>0</v>
      </c>
      <c r="AK842" s="10">
        <v>0</v>
      </c>
      <c r="AL842" s="10">
        <v>0</v>
      </c>
      <c r="AM842" s="10">
        <v>0</v>
      </c>
      <c r="AN842" s="10">
        <v>0</v>
      </c>
      <c r="AO842" s="10">
        <v>0</v>
      </c>
      <c r="AP842" s="10">
        <v>0</v>
      </c>
      <c r="AQ842" s="10">
        <v>0</v>
      </c>
      <c r="AR842" s="10">
        <v>0</v>
      </c>
      <c r="AS842" s="10">
        <v>0</v>
      </c>
      <c r="AT842" s="13">
        <f t="shared" si="43"/>
        <v>0</v>
      </c>
      <c r="AU842" s="13">
        <f t="shared" si="44"/>
        <v>0</v>
      </c>
      <c r="AV842" s="68" t="str">
        <f>+IF(Tabla1[[#This Row],[NO CERT]]=0,"NO","SI")</f>
        <v>NO</v>
      </c>
      <c r="AZ842" t="s">
        <v>200</v>
      </c>
      <c r="BA842" t="s">
        <v>24</v>
      </c>
    </row>
    <row r="843" spans="1:53" x14ac:dyDescent="0.25">
      <c r="A843" s="15" t="s">
        <v>317</v>
      </c>
      <c r="B843" s="15" t="s">
        <v>318</v>
      </c>
      <c r="C843" s="16"/>
      <c r="D843" s="17" t="s">
        <v>717</v>
      </c>
      <c r="E843" s="18" t="s">
        <v>322</v>
      </c>
      <c r="F843" s="17" t="s">
        <v>323</v>
      </c>
      <c r="G843" s="17" t="s">
        <v>324</v>
      </c>
      <c r="H843" s="17">
        <v>0</v>
      </c>
      <c r="I843" s="18" t="s">
        <v>450</v>
      </c>
      <c r="J843" s="18" t="s">
        <v>445</v>
      </c>
      <c r="K843" s="18" t="s">
        <v>556</v>
      </c>
      <c r="L843" s="17" t="s">
        <v>493</v>
      </c>
      <c r="M843" s="17" t="s">
        <v>729</v>
      </c>
      <c r="N843" s="19" t="s">
        <v>200</v>
      </c>
      <c r="O843" s="18" t="s">
        <v>493</v>
      </c>
      <c r="P843" s="18" t="s">
        <v>485</v>
      </c>
      <c r="Q843" s="18" t="s">
        <v>655</v>
      </c>
      <c r="R843" s="20" t="s">
        <v>41</v>
      </c>
      <c r="S843" s="11" t="s">
        <v>657</v>
      </c>
      <c r="T843" s="91">
        <v>0</v>
      </c>
      <c r="U843" s="87">
        <v>45500</v>
      </c>
      <c r="V843" s="9"/>
      <c r="W843" s="88">
        <v>32000</v>
      </c>
      <c r="X843" s="23">
        <v>0.70329670329670335</v>
      </c>
      <c r="Y843" s="89">
        <v>13500</v>
      </c>
      <c r="Z843" s="21"/>
      <c r="AA843" s="89">
        <v>32000</v>
      </c>
      <c r="AB843" s="89">
        <v>32000</v>
      </c>
      <c r="AC843" s="21"/>
      <c r="AD843" s="22">
        <v>0</v>
      </c>
      <c r="AE843" s="23">
        <v>0</v>
      </c>
      <c r="AF843" s="89">
        <v>32000</v>
      </c>
      <c r="AG843" s="10">
        <v>0</v>
      </c>
      <c r="AH843" s="10">
        <v>0</v>
      </c>
      <c r="AI843" s="10">
        <v>0</v>
      </c>
      <c r="AJ843" s="10">
        <v>0</v>
      </c>
      <c r="AK843" s="10">
        <v>0</v>
      </c>
      <c r="AL843" s="10">
        <v>0</v>
      </c>
      <c r="AM843" s="10">
        <v>0</v>
      </c>
      <c r="AN843" s="10">
        <v>0</v>
      </c>
      <c r="AO843" s="10">
        <v>0</v>
      </c>
      <c r="AP843" s="10">
        <v>0</v>
      </c>
      <c r="AQ843" s="10">
        <v>45500</v>
      </c>
      <c r="AR843" s="10">
        <v>0</v>
      </c>
      <c r="AS843" s="10">
        <v>0</v>
      </c>
      <c r="AT843" s="13">
        <f t="shared" si="43"/>
        <v>45500</v>
      </c>
      <c r="AU843" s="13">
        <f t="shared" si="44"/>
        <v>0</v>
      </c>
      <c r="AV843" s="68" t="str">
        <f>+IF(Tabla1[[#This Row],[NO CERT]]=0,"NO","SI")</f>
        <v>SI</v>
      </c>
      <c r="AZ843" t="s">
        <v>200</v>
      </c>
      <c r="BA843" t="s">
        <v>41</v>
      </c>
    </row>
    <row r="844" spans="1:53" x14ac:dyDescent="0.25">
      <c r="A844" s="15" t="s">
        <v>317</v>
      </c>
      <c r="B844" s="15" t="s">
        <v>318</v>
      </c>
      <c r="C844" s="16"/>
      <c r="D844" s="17" t="s">
        <v>717</v>
      </c>
      <c r="E844" s="18" t="s">
        <v>322</v>
      </c>
      <c r="F844" s="17" t="s">
        <v>323</v>
      </c>
      <c r="G844" s="17" t="s">
        <v>324</v>
      </c>
      <c r="H844" s="17">
        <v>0</v>
      </c>
      <c r="I844" s="18" t="s">
        <v>487</v>
      </c>
      <c r="J844" s="18" t="s">
        <v>445</v>
      </c>
      <c r="K844" s="18" t="s">
        <v>556</v>
      </c>
      <c r="L844" s="17" t="s">
        <v>494</v>
      </c>
      <c r="M844" s="17" t="s">
        <v>731</v>
      </c>
      <c r="N844" s="19" t="s">
        <v>201</v>
      </c>
      <c r="O844" s="18" t="s">
        <v>494</v>
      </c>
      <c r="P844" s="18" t="s">
        <v>485</v>
      </c>
      <c r="Q844" s="18" t="s">
        <v>227</v>
      </c>
      <c r="R844" s="20" t="s">
        <v>22</v>
      </c>
      <c r="S844" s="11" t="s">
        <v>23</v>
      </c>
      <c r="T844" s="91">
        <v>0</v>
      </c>
      <c r="U844" s="87">
        <v>0</v>
      </c>
      <c r="V844" s="9"/>
      <c r="W844" s="88">
        <v>0</v>
      </c>
      <c r="X844" s="23">
        <v>0</v>
      </c>
      <c r="Y844" s="89">
        <v>0</v>
      </c>
      <c r="Z844" s="21"/>
      <c r="AA844" s="89">
        <v>0</v>
      </c>
      <c r="AB844" s="89">
        <v>0</v>
      </c>
      <c r="AC844" s="21"/>
      <c r="AD844" s="22">
        <v>0</v>
      </c>
      <c r="AE844" s="23">
        <v>0</v>
      </c>
      <c r="AF844" s="89">
        <v>0</v>
      </c>
      <c r="AG844" s="10">
        <v>0</v>
      </c>
      <c r="AH844" s="10">
        <v>0</v>
      </c>
      <c r="AI844" s="10">
        <v>0</v>
      </c>
      <c r="AJ844" s="10">
        <v>0</v>
      </c>
      <c r="AK844" s="10">
        <v>0</v>
      </c>
      <c r="AL844" s="10">
        <v>0</v>
      </c>
      <c r="AM844" s="10">
        <v>0</v>
      </c>
      <c r="AN844" s="10">
        <v>0</v>
      </c>
      <c r="AO844" s="10">
        <v>0</v>
      </c>
      <c r="AP844" s="10">
        <v>0</v>
      </c>
      <c r="AQ844" s="10">
        <v>0</v>
      </c>
      <c r="AR844" s="10">
        <v>0</v>
      </c>
      <c r="AS844" s="10">
        <v>0</v>
      </c>
      <c r="AT844" s="13">
        <f t="shared" si="43"/>
        <v>0</v>
      </c>
      <c r="AU844" s="13">
        <f t="shared" si="44"/>
        <v>0</v>
      </c>
      <c r="AV844" s="68" t="str">
        <f>+IF(Tabla1[[#This Row],[NO CERT]]=0,"NO","SI")</f>
        <v>NO</v>
      </c>
      <c r="AZ844" t="s">
        <v>201</v>
      </c>
      <c r="BA844" t="s">
        <v>22</v>
      </c>
    </row>
    <row r="845" spans="1:53" x14ac:dyDescent="0.25">
      <c r="A845" s="15" t="s">
        <v>317</v>
      </c>
      <c r="B845" s="15" t="s">
        <v>318</v>
      </c>
      <c r="C845" s="16"/>
      <c r="D845" s="17" t="s">
        <v>717</v>
      </c>
      <c r="E845" s="18" t="s">
        <v>322</v>
      </c>
      <c r="F845" s="17" t="s">
        <v>323</v>
      </c>
      <c r="G845" s="17" t="s">
        <v>324</v>
      </c>
      <c r="H845" s="17">
        <v>0</v>
      </c>
      <c r="I845" s="18" t="s">
        <v>523</v>
      </c>
      <c r="J845" s="18" t="s">
        <v>445</v>
      </c>
      <c r="K845" s="18" t="s">
        <v>556</v>
      </c>
      <c r="L845" s="17" t="s">
        <v>494</v>
      </c>
      <c r="M845" s="17" t="s">
        <v>731</v>
      </c>
      <c r="N845" s="19" t="s">
        <v>201</v>
      </c>
      <c r="O845" s="18" t="s">
        <v>494</v>
      </c>
      <c r="P845" s="18" t="s">
        <v>485</v>
      </c>
      <c r="Q845" s="18" t="s">
        <v>228</v>
      </c>
      <c r="R845" s="20" t="s">
        <v>24</v>
      </c>
      <c r="S845" s="11" t="s">
        <v>25</v>
      </c>
      <c r="T845" s="91">
        <v>0</v>
      </c>
      <c r="U845" s="87">
        <v>0</v>
      </c>
      <c r="V845" s="9"/>
      <c r="W845" s="88">
        <v>0</v>
      </c>
      <c r="X845" s="23">
        <v>0</v>
      </c>
      <c r="Y845" s="89">
        <v>0</v>
      </c>
      <c r="Z845" s="21"/>
      <c r="AA845" s="89">
        <v>0</v>
      </c>
      <c r="AB845" s="89">
        <v>0</v>
      </c>
      <c r="AC845" s="21"/>
      <c r="AD845" s="22">
        <v>0</v>
      </c>
      <c r="AE845" s="23">
        <v>0</v>
      </c>
      <c r="AF845" s="89">
        <v>0</v>
      </c>
      <c r="AG845" s="10">
        <v>0</v>
      </c>
      <c r="AH845" s="10">
        <v>0</v>
      </c>
      <c r="AI845" s="10">
        <v>0</v>
      </c>
      <c r="AJ845" s="10">
        <v>0</v>
      </c>
      <c r="AK845" s="10">
        <v>0</v>
      </c>
      <c r="AL845" s="10">
        <v>0</v>
      </c>
      <c r="AM845" s="10">
        <v>0</v>
      </c>
      <c r="AN845" s="10">
        <v>0</v>
      </c>
      <c r="AO845" s="10">
        <v>0</v>
      </c>
      <c r="AP845" s="10">
        <v>0</v>
      </c>
      <c r="AQ845" s="10">
        <v>0</v>
      </c>
      <c r="AR845" s="10">
        <v>0</v>
      </c>
      <c r="AS845" s="10">
        <v>0</v>
      </c>
      <c r="AT845" s="13">
        <f t="shared" si="43"/>
        <v>0</v>
      </c>
      <c r="AU845" s="13">
        <f t="shared" si="44"/>
        <v>0</v>
      </c>
      <c r="AV845" s="68" t="str">
        <f>+IF(Tabla1[[#This Row],[NO CERT]]=0,"NO","SI")</f>
        <v>NO</v>
      </c>
      <c r="AZ845" t="s">
        <v>201</v>
      </c>
      <c r="BA845" t="s">
        <v>24</v>
      </c>
    </row>
    <row r="846" spans="1:53" x14ac:dyDescent="0.25">
      <c r="A846" s="15" t="s">
        <v>317</v>
      </c>
      <c r="B846" s="15" t="s">
        <v>318</v>
      </c>
      <c r="C846" s="16"/>
      <c r="D846" s="17" t="s">
        <v>717</v>
      </c>
      <c r="E846" s="18" t="s">
        <v>322</v>
      </c>
      <c r="F846" s="17" t="s">
        <v>323</v>
      </c>
      <c r="G846" s="17" t="s">
        <v>324</v>
      </c>
      <c r="H846" s="17">
        <v>0</v>
      </c>
      <c r="I846" s="18" t="s">
        <v>450</v>
      </c>
      <c r="J846" s="18" t="s">
        <v>445</v>
      </c>
      <c r="K846" s="18" t="s">
        <v>556</v>
      </c>
      <c r="L846" s="17" t="s">
        <v>494</v>
      </c>
      <c r="M846" s="17" t="s">
        <v>731</v>
      </c>
      <c r="N846" s="19" t="s">
        <v>201</v>
      </c>
      <c r="O846" s="18" t="s">
        <v>494</v>
      </c>
      <c r="P846" s="18" t="s">
        <v>485</v>
      </c>
      <c r="Q846" s="18" t="s">
        <v>655</v>
      </c>
      <c r="R846" s="20" t="s">
        <v>41</v>
      </c>
      <c r="S846" s="11" t="s">
        <v>657</v>
      </c>
      <c r="T846" s="91">
        <v>0</v>
      </c>
      <c r="U846" s="87">
        <v>76700</v>
      </c>
      <c r="V846" s="9"/>
      <c r="W846" s="88">
        <v>63200</v>
      </c>
      <c r="X846" s="23">
        <v>0.82398956975228166</v>
      </c>
      <c r="Y846" s="89">
        <v>13500</v>
      </c>
      <c r="Z846" s="21"/>
      <c r="AA846" s="89">
        <v>63200</v>
      </c>
      <c r="AB846" s="89">
        <v>63200</v>
      </c>
      <c r="AC846" s="21"/>
      <c r="AD846" s="22">
        <v>0</v>
      </c>
      <c r="AE846" s="23">
        <v>0</v>
      </c>
      <c r="AF846" s="89">
        <v>63200</v>
      </c>
      <c r="AG846" s="10">
        <v>0</v>
      </c>
      <c r="AH846" s="10">
        <v>0</v>
      </c>
      <c r="AI846" s="10">
        <v>0</v>
      </c>
      <c r="AJ846" s="10">
        <v>0</v>
      </c>
      <c r="AK846" s="10">
        <v>0</v>
      </c>
      <c r="AL846" s="10">
        <v>0</v>
      </c>
      <c r="AM846" s="10">
        <v>0</v>
      </c>
      <c r="AN846" s="10">
        <v>0</v>
      </c>
      <c r="AO846" s="10">
        <v>0</v>
      </c>
      <c r="AP846" s="10">
        <v>0</v>
      </c>
      <c r="AQ846" s="10">
        <v>76700</v>
      </c>
      <c r="AR846" s="10">
        <v>0</v>
      </c>
      <c r="AS846" s="10">
        <v>0</v>
      </c>
      <c r="AT846" s="13">
        <f t="shared" si="43"/>
        <v>76700</v>
      </c>
      <c r="AU846" s="13">
        <f t="shared" si="44"/>
        <v>0</v>
      </c>
      <c r="AV846" s="68" t="str">
        <f>+IF(Tabla1[[#This Row],[NO CERT]]=0,"NO","SI")</f>
        <v>SI</v>
      </c>
      <c r="AZ846" t="s">
        <v>201</v>
      </c>
      <c r="BA846" t="s">
        <v>41</v>
      </c>
    </row>
    <row r="847" spans="1:53" x14ac:dyDescent="0.25">
      <c r="A847" s="15" t="s">
        <v>317</v>
      </c>
      <c r="B847" s="15" t="s">
        <v>318</v>
      </c>
      <c r="C847" s="16"/>
      <c r="D847" s="17" t="s">
        <v>717</v>
      </c>
      <c r="E847" s="18" t="s">
        <v>322</v>
      </c>
      <c r="F847" s="17" t="s">
        <v>323</v>
      </c>
      <c r="G847" s="17" t="s">
        <v>324</v>
      </c>
      <c r="H847" s="17">
        <v>0</v>
      </c>
      <c r="I847" s="18" t="s">
        <v>487</v>
      </c>
      <c r="J847" s="18" t="s">
        <v>445</v>
      </c>
      <c r="K847" s="18" t="s">
        <v>556</v>
      </c>
      <c r="L847" s="17" t="s">
        <v>503</v>
      </c>
      <c r="M847" s="17" t="s">
        <v>733</v>
      </c>
      <c r="N847" s="19" t="s">
        <v>202</v>
      </c>
      <c r="O847" s="18" t="s">
        <v>503</v>
      </c>
      <c r="P847" s="18" t="s">
        <v>485</v>
      </c>
      <c r="Q847" s="18" t="s">
        <v>227</v>
      </c>
      <c r="R847" s="20" t="s">
        <v>22</v>
      </c>
      <c r="S847" s="11" t="s">
        <v>23</v>
      </c>
      <c r="T847" s="91">
        <v>0</v>
      </c>
      <c r="U847" s="87">
        <v>0</v>
      </c>
      <c r="V847" s="9"/>
      <c r="W847" s="88">
        <v>0</v>
      </c>
      <c r="X847" s="23">
        <v>0</v>
      </c>
      <c r="Y847" s="89">
        <v>0</v>
      </c>
      <c r="Z847" s="21"/>
      <c r="AA847" s="89">
        <v>0</v>
      </c>
      <c r="AB847" s="89">
        <v>0</v>
      </c>
      <c r="AC847" s="21"/>
      <c r="AD847" s="22">
        <v>0</v>
      </c>
      <c r="AE847" s="23">
        <v>0</v>
      </c>
      <c r="AF847" s="89">
        <v>0</v>
      </c>
      <c r="AG847" s="10">
        <v>0</v>
      </c>
      <c r="AH847" s="10">
        <v>0</v>
      </c>
      <c r="AI847" s="10">
        <v>0</v>
      </c>
      <c r="AJ847" s="10">
        <v>0</v>
      </c>
      <c r="AK847" s="10">
        <v>0</v>
      </c>
      <c r="AL847" s="10">
        <v>0</v>
      </c>
      <c r="AM847" s="10">
        <v>0</v>
      </c>
      <c r="AN847" s="10">
        <v>0</v>
      </c>
      <c r="AO847" s="10">
        <v>0</v>
      </c>
      <c r="AP847" s="10">
        <v>0</v>
      </c>
      <c r="AQ847" s="10">
        <v>0</v>
      </c>
      <c r="AR847" s="10">
        <v>0</v>
      </c>
      <c r="AS847" s="10">
        <v>0</v>
      </c>
      <c r="AT847" s="13">
        <f t="shared" si="43"/>
        <v>0</v>
      </c>
      <c r="AU847" s="13">
        <f t="shared" si="44"/>
        <v>0</v>
      </c>
      <c r="AV847" s="68" t="str">
        <f>+IF(Tabla1[[#This Row],[NO CERT]]=0,"NO","SI")</f>
        <v>NO</v>
      </c>
      <c r="AZ847" t="s">
        <v>202</v>
      </c>
      <c r="BA847" t="s">
        <v>22</v>
      </c>
    </row>
    <row r="848" spans="1:53" x14ac:dyDescent="0.25">
      <c r="A848" s="15" t="s">
        <v>317</v>
      </c>
      <c r="B848" s="15" t="s">
        <v>318</v>
      </c>
      <c r="C848" s="16"/>
      <c r="D848" s="17" t="s">
        <v>717</v>
      </c>
      <c r="E848" s="18" t="s">
        <v>322</v>
      </c>
      <c r="F848" s="17" t="s">
        <v>323</v>
      </c>
      <c r="G848" s="17" t="s">
        <v>324</v>
      </c>
      <c r="H848" s="17">
        <v>0</v>
      </c>
      <c r="I848" s="18" t="s">
        <v>523</v>
      </c>
      <c r="J848" s="18" t="s">
        <v>445</v>
      </c>
      <c r="K848" s="18" t="s">
        <v>556</v>
      </c>
      <c r="L848" s="17" t="s">
        <v>503</v>
      </c>
      <c r="M848" s="17" t="s">
        <v>733</v>
      </c>
      <c r="N848" s="19" t="s">
        <v>202</v>
      </c>
      <c r="O848" s="18" t="s">
        <v>503</v>
      </c>
      <c r="P848" s="18" t="s">
        <v>485</v>
      </c>
      <c r="Q848" s="18" t="s">
        <v>228</v>
      </c>
      <c r="R848" s="20" t="s">
        <v>24</v>
      </c>
      <c r="S848" s="11" t="s">
        <v>25</v>
      </c>
      <c r="T848" s="91">
        <v>0</v>
      </c>
      <c r="U848" s="87">
        <v>0</v>
      </c>
      <c r="V848" s="9"/>
      <c r="W848" s="88">
        <v>0</v>
      </c>
      <c r="X848" s="23">
        <v>0</v>
      </c>
      <c r="Y848" s="89">
        <v>0</v>
      </c>
      <c r="Z848" s="21"/>
      <c r="AA848" s="89">
        <v>0</v>
      </c>
      <c r="AB848" s="89">
        <v>0</v>
      </c>
      <c r="AC848" s="21"/>
      <c r="AD848" s="22">
        <v>0</v>
      </c>
      <c r="AE848" s="23">
        <v>0</v>
      </c>
      <c r="AF848" s="89">
        <v>0</v>
      </c>
      <c r="AG848" s="10">
        <v>0</v>
      </c>
      <c r="AH848" s="10">
        <v>0</v>
      </c>
      <c r="AI848" s="10">
        <v>0</v>
      </c>
      <c r="AJ848" s="10">
        <v>0</v>
      </c>
      <c r="AK848" s="10">
        <v>0</v>
      </c>
      <c r="AL848" s="10">
        <v>0</v>
      </c>
      <c r="AM848" s="10">
        <v>0</v>
      </c>
      <c r="AN848" s="10">
        <v>0</v>
      </c>
      <c r="AO848" s="10">
        <v>0</v>
      </c>
      <c r="AP848" s="10">
        <v>0</v>
      </c>
      <c r="AQ848" s="10">
        <v>0</v>
      </c>
      <c r="AR848" s="10">
        <v>0</v>
      </c>
      <c r="AS848" s="10">
        <v>0</v>
      </c>
      <c r="AT848" s="13">
        <f t="shared" si="43"/>
        <v>0</v>
      </c>
      <c r="AU848" s="13">
        <f t="shared" si="44"/>
        <v>0</v>
      </c>
      <c r="AV848" s="68" t="str">
        <f>+IF(Tabla1[[#This Row],[NO CERT]]=0,"NO","SI")</f>
        <v>NO</v>
      </c>
      <c r="AZ848" t="s">
        <v>202</v>
      </c>
      <c r="BA848" t="s">
        <v>24</v>
      </c>
    </row>
    <row r="849" spans="1:53" x14ac:dyDescent="0.25">
      <c r="A849" s="15" t="s">
        <v>317</v>
      </c>
      <c r="B849" s="15" t="s">
        <v>318</v>
      </c>
      <c r="C849" s="16"/>
      <c r="D849" s="17" t="s">
        <v>717</v>
      </c>
      <c r="E849" s="18" t="s">
        <v>322</v>
      </c>
      <c r="F849" s="17" t="s">
        <v>323</v>
      </c>
      <c r="G849" s="17" t="s">
        <v>324</v>
      </c>
      <c r="H849" s="17">
        <v>0</v>
      </c>
      <c r="I849" s="18" t="s">
        <v>450</v>
      </c>
      <c r="J849" s="18" t="s">
        <v>445</v>
      </c>
      <c r="K849" s="18" t="s">
        <v>556</v>
      </c>
      <c r="L849" s="17" t="s">
        <v>503</v>
      </c>
      <c r="M849" s="17" t="s">
        <v>733</v>
      </c>
      <c r="N849" s="19" t="s">
        <v>202</v>
      </c>
      <c r="O849" s="18" t="s">
        <v>503</v>
      </c>
      <c r="P849" s="18" t="s">
        <v>485</v>
      </c>
      <c r="Q849" s="18" t="s">
        <v>655</v>
      </c>
      <c r="R849" s="20" t="s">
        <v>41</v>
      </c>
      <c r="S849" s="11" t="s">
        <v>657</v>
      </c>
      <c r="T849" s="91">
        <v>0</v>
      </c>
      <c r="U849" s="87">
        <v>34294</v>
      </c>
      <c r="V849" s="9"/>
      <c r="W849" s="88">
        <v>20794</v>
      </c>
      <c r="X849" s="23">
        <v>0.60634513325946227</v>
      </c>
      <c r="Y849" s="89">
        <v>13500</v>
      </c>
      <c r="Z849" s="21"/>
      <c r="AA849" s="89">
        <v>20794</v>
      </c>
      <c r="AB849" s="89">
        <v>20794</v>
      </c>
      <c r="AC849" s="21"/>
      <c r="AD849" s="22">
        <v>0</v>
      </c>
      <c r="AE849" s="23">
        <v>0</v>
      </c>
      <c r="AF849" s="89">
        <v>20794</v>
      </c>
      <c r="AG849" s="10">
        <v>0</v>
      </c>
      <c r="AH849" s="10">
        <v>0</v>
      </c>
      <c r="AI849" s="10">
        <v>0</v>
      </c>
      <c r="AJ849" s="10">
        <v>0</v>
      </c>
      <c r="AK849" s="10">
        <v>0</v>
      </c>
      <c r="AL849" s="10">
        <v>0</v>
      </c>
      <c r="AM849" s="10">
        <v>0</v>
      </c>
      <c r="AN849" s="10">
        <v>0</v>
      </c>
      <c r="AO849" s="10">
        <v>0</v>
      </c>
      <c r="AP849" s="10">
        <v>0</v>
      </c>
      <c r="AQ849" s="10">
        <v>34294</v>
      </c>
      <c r="AR849" s="10">
        <v>0</v>
      </c>
      <c r="AS849" s="10">
        <v>0</v>
      </c>
      <c r="AT849" s="13">
        <f t="shared" si="43"/>
        <v>34294</v>
      </c>
      <c r="AU849" s="13">
        <f t="shared" si="44"/>
        <v>0</v>
      </c>
      <c r="AV849" s="68" t="str">
        <f>+IF(Tabla1[[#This Row],[NO CERT]]=0,"NO","SI")</f>
        <v>SI</v>
      </c>
      <c r="AZ849" t="s">
        <v>202</v>
      </c>
      <c r="BA849" t="s">
        <v>41</v>
      </c>
    </row>
    <row r="850" spans="1:53" x14ac:dyDescent="0.25">
      <c r="A850" s="15" t="s">
        <v>317</v>
      </c>
      <c r="B850" s="15" t="s">
        <v>318</v>
      </c>
      <c r="C850" s="16"/>
      <c r="D850" s="17" t="s">
        <v>717</v>
      </c>
      <c r="E850" s="18" t="s">
        <v>322</v>
      </c>
      <c r="F850" s="17" t="s">
        <v>323</v>
      </c>
      <c r="G850" s="17" t="s">
        <v>324</v>
      </c>
      <c r="H850" s="17">
        <v>0</v>
      </c>
      <c r="I850" s="18" t="s">
        <v>487</v>
      </c>
      <c r="J850" s="18" t="s">
        <v>445</v>
      </c>
      <c r="K850" s="18" t="s">
        <v>556</v>
      </c>
      <c r="L850" s="17" t="s">
        <v>495</v>
      </c>
      <c r="M850" s="17" t="s">
        <v>735</v>
      </c>
      <c r="N850" s="19" t="s">
        <v>203</v>
      </c>
      <c r="O850" s="18" t="s">
        <v>495</v>
      </c>
      <c r="P850" s="18" t="s">
        <v>485</v>
      </c>
      <c r="Q850" s="18" t="s">
        <v>227</v>
      </c>
      <c r="R850" s="20" t="s">
        <v>22</v>
      </c>
      <c r="S850" s="11" t="s">
        <v>23</v>
      </c>
      <c r="T850" s="91">
        <v>0</v>
      </c>
      <c r="U850" s="87">
        <v>0</v>
      </c>
      <c r="V850" s="9"/>
      <c r="W850" s="88">
        <v>0</v>
      </c>
      <c r="X850" s="23">
        <v>0</v>
      </c>
      <c r="Y850" s="89">
        <v>0</v>
      </c>
      <c r="Z850" s="21"/>
      <c r="AA850" s="89">
        <v>0</v>
      </c>
      <c r="AB850" s="89">
        <v>0</v>
      </c>
      <c r="AC850" s="21"/>
      <c r="AD850" s="22">
        <v>0</v>
      </c>
      <c r="AE850" s="23">
        <v>0</v>
      </c>
      <c r="AF850" s="89">
        <v>0</v>
      </c>
      <c r="AG850" s="10">
        <v>0</v>
      </c>
      <c r="AH850" s="10">
        <v>0</v>
      </c>
      <c r="AI850" s="10">
        <v>0</v>
      </c>
      <c r="AJ850" s="10">
        <v>0</v>
      </c>
      <c r="AK850" s="10">
        <v>0</v>
      </c>
      <c r="AL850" s="10">
        <v>0</v>
      </c>
      <c r="AM850" s="10">
        <v>0</v>
      </c>
      <c r="AN850" s="10">
        <v>0</v>
      </c>
      <c r="AO850" s="10">
        <v>0</v>
      </c>
      <c r="AP850" s="10">
        <v>0</v>
      </c>
      <c r="AQ850" s="10">
        <v>0</v>
      </c>
      <c r="AR850" s="10">
        <v>0</v>
      </c>
      <c r="AS850" s="10">
        <v>0</v>
      </c>
      <c r="AT850" s="13">
        <f t="shared" si="43"/>
        <v>0</v>
      </c>
      <c r="AU850" s="13">
        <f t="shared" si="44"/>
        <v>0</v>
      </c>
      <c r="AV850" s="68" t="str">
        <f>+IF(Tabla1[[#This Row],[NO CERT]]=0,"NO","SI")</f>
        <v>NO</v>
      </c>
      <c r="AZ850" t="s">
        <v>203</v>
      </c>
      <c r="BA850" t="s">
        <v>22</v>
      </c>
    </row>
    <row r="851" spans="1:53" x14ac:dyDescent="0.25">
      <c r="A851" s="15" t="s">
        <v>317</v>
      </c>
      <c r="B851" s="15" t="s">
        <v>318</v>
      </c>
      <c r="C851" s="16"/>
      <c r="D851" s="17" t="s">
        <v>717</v>
      </c>
      <c r="E851" s="18" t="s">
        <v>322</v>
      </c>
      <c r="F851" s="17" t="s">
        <v>323</v>
      </c>
      <c r="G851" s="17" t="s">
        <v>324</v>
      </c>
      <c r="H851" s="17">
        <v>0</v>
      </c>
      <c r="I851" s="18" t="s">
        <v>523</v>
      </c>
      <c r="J851" s="18" t="s">
        <v>445</v>
      </c>
      <c r="K851" s="18" t="s">
        <v>556</v>
      </c>
      <c r="L851" s="17" t="s">
        <v>495</v>
      </c>
      <c r="M851" s="17" t="s">
        <v>735</v>
      </c>
      <c r="N851" s="19" t="s">
        <v>203</v>
      </c>
      <c r="O851" s="18" t="s">
        <v>495</v>
      </c>
      <c r="P851" s="18" t="s">
        <v>485</v>
      </c>
      <c r="Q851" s="18" t="s">
        <v>228</v>
      </c>
      <c r="R851" s="20" t="s">
        <v>24</v>
      </c>
      <c r="S851" s="11" t="s">
        <v>25</v>
      </c>
      <c r="T851" s="91">
        <v>0</v>
      </c>
      <c r="U851" s="87">
        <v>0</v>
      </c>
      <c r="V851" s="9"/>
      <c r="W851" s="88">
        <v>0</v>
      </c>
      <c r="X851" s="23">
        <v>0</v>
      </c>
      <c r="Y851" s="89">
        <v>0</v>
      </c>
      <c r="Z851" s="21"/>
      <c r="AA851" s="89">
        <v>0</v>
      </c>
      <c r="AB851" s="89">
        <v>0</v>
      </c>
      <c r="AC851" s="21"/>
      <c r="AD851" s="22">
        <v>0</v>
      </c>
      <c r="AE851" s="23">
        <v>0</v>
      </c>
      <c r="AF851" s="89">
        <v>0</v>
      </c>
      <c r="AG851" s="10">
        <v>0</v>
      </c>
      <c r="AH851" s="10">
        <v>0</v>
      </c>
      <c r="AI851" s="10">
        <v>0</v>
      </c>
      <c r="AJ851" s="10">
        <v>0</v>
      </c>
      <c r="AK851" s="10">
        <v>0</v>
      </c>
      <c r="AL851" s="10">
        <v>0</v>
      </c>
      <c r="AM851" s="10">
        <v>0</v>
      </c>
      <c r="AN851" s="10">
        <v>0</v>
      </c>
      <c r="AO851" s="10">
        <v>0</v>
      </c>
      <c r="AP851" s="10">
        <v>0</v>
      </c>
      <c r="AQ851" s="10">
        <v>0</v>
      </c>
      <c r="AR851" s="10">
        <v>0</v>
      </c>
      <c r="AS851" s="10">
        <v>0</v>
      </c>
      <c r="AT851" s="13">
        <f t="shared" si="43"/>
        <v>0</v>
      </c>
      <c r="AU851" s="13">
        <f t="shared" si="44"/>
        <v>0</v>
      </c>
      <c r="AV851" s="68" t="str">
        <f>+IF(Tabla1[[#This Row],[NO CERT]]=0,"NO","SI")</f>
        <v>NO</v>
      </c>
      <c r="AZ851" t="s">
        <v>203</v>
      </c>
      <c r="BA851" t="s">
        <v>24</v>
      </c>
    </row>
    <row r="852" spans="1:53" x14ac:dyDescent="0.25">
      <c r="A852" s="15" t="s">
        <v>317</v>
      </c>
      <c r="B852" s="15" t="s">
        <v>318</v>
      </c>
      <c r="C852" s="16"/>
      <c r="D852" s="17" t="s">
        <v>717</v>
      </c>
      <c r="E852" s="18" t="s">
        <v>322</v>
      </c>
      <c r="F852" s="17" t="s">
        <v>323</v>
      </c>
      <c r="G852" s="17" t="s">
        <v>324</v>
      </c>
      <c r="H852" s="17">
        <v>0</v>
      </c>
      <c r="I852" s="18" t="s">
        <v>450</v>
      </c>
      <c r="J852" s="18" t="s">
        <v>445</v>
      </c>
      <c r="K852" s="18" t="s">
        <v>556</v>
      </c>
      <c r="L852" s="17" t="s">
        <v>495</v>
      </c>
      <c r="M852" s="17" t="s">
        <v>735</v>
      </c>
      <c r="N852" s="19" t="s">
        <v>203</v>
      </c>
      <c r="O852" s="18" t="s">
        <v>495</v>
      </c>
      <c r="P852" s="18" t="s">
        <v>485</v>
      </c>
      <c r="Q852" s="18" t="s">
        <v>655</v>
      </c>
      <c r="R852" s="20" t="s">
        <v>41</v>
      </c>
      <c r="S852" s="11" t="s">
        <v>657</v>
      </c>
      <c r="T852" s="91">
        <v>0</v>
      </c>
      <c r="U852" s="87">
        <v>34300</v>
      </c>
      <c r="V852" s="9"/>
      <c r="W852" s="88">
        <v>20800</v>
      </c>
      <c r="X852" s="23">
        <v>0.60641399416909625</v>
      </c>
      <c r="Y852" s="89">
        <v>13500</v>
      </c>
      <c r="Z852" s="21"/>
      <c r="AA852" s="89">
        <v>20800</v>
      </c>
      <c r="AB852" s="89">
        <v>20800</v>
      </c>
      <c r="AC852" s="21"/>
      <c r="AD852" s="22">
        <v>0</v>
      </c>
      <c r="AE852" s="23">
        <v>0</v>
      </c>
      <c r="AF852" s="89">
        <v>20800</v>
      </c>
      <c r="AG852" s="10">
        <v>0</v>
      </c>
      <c r="AH852" s="10">
        <v>0</v>
      </c>
      <c r="AI852" s="10">
        <v>0</v>
      </c>
      <c r="AJ852" s="10">
        <v>0</v>
      </c>
      <c r="AK852" s="10">
        <v>0</v>
      </c>
      <c r="AL852" s="10">
        <v>0</v>
      </c>
      <c r="AM852" s="10">
        <v>0</v>
      </c>
      <c r="AN852" s="10">
        <v>0</v>
      </c>
      <c r="AO852" s="10">
        <v>0</v>
      </c>
      <c r="AP852" s="10">
        <v>0</v>
      </c>
      <c r="AQ852" s="10">
        <v>34300</v>
      </c>
      <c r="AR852" s="10">
        <v>0</v>
      </c>
      <c r="AS852" s="10">
        <v>0</v>
      </c>
      <c r="AT852" s="13">
        <f t="shared" si="43"/>
        <v>34300</v>
      </c>
      <c r="AU852" s="13">
        <f t="shared" si="44"/>
        <v>0</v>
      </c>
      <c r="AV852" s="68" t="str">
        <f>+IF(Tabla1[[#This Row],[NO CERT]]=0,"NO","SI")</f>
        <v>SI</v>
      </c>
      <c r="AZ852" t="s">
        <v>203</v>
      </c>
      <c r="BA852" t="s">
        <v>41</v>
      </c>
    </row>
    <row r="853" spans="1:53" x14ac:dyDescent="0.25">
      <c r="A853" s="15" t="s">
        <v>317</v>
      </c>
      <c r="B853" s="15" t="s">
        <v>318</v>
      </c>
      <c r="C853" s="16"/>
      <c r="D853" s="17" t="s">
        <v>717</v>
      </c>
      <c r="E853" s="18" t="s">
        <v>322</v>
      </c>
      <c r="F853" s="17" t="s">
        <v>323</v>
      </c>
      <c r="G853" s="17" t="s">
        <v>324</v>
      </c>
      <c r="H853" s="17">
        <v>0</v>
      </c>
      <c r="I853" s="18" t="s">
        <v>487</v>
      </c>
      <c r="J853" s="18" t="s">
        <v>445</v>
      </c>
      <c r="K853" s="18" t="s">
        <v>556</v>
      </c>
      <c r="L853" s="17" t="s">
        <v>496</v>
      </c>
      <c r="M853" s="17" t="s">
        <v>737</v>
      </c>
      <c r="N853" s="19" t="s">
        <v>204</v>
      </c>
      <c r="O853" s="18" t="s">
        <v>496</v>
      </c>
      <c r="P853" s="18" t="s">
        <v>485</v>
      </c>
      <c r="Q853" s="18" t="s">
        <v>227</v>
      </c>
      <c r="R853" s="20" t="s">
        <v>22</v>
      </c>
      <c r="S853" s="11" t="s">
        <v>23</v>
      </c>
      <c r="T853" s="91">
        <v>0</v>
      </c>
      <c r="U853" s="87">
        <v>0</v>
      </c>
      <c r="V853" s="9"/>
      <c r="W853" s="88">
        <v>0</v>
      </c>
      <c r="X853" s="23">
        <v>0</v>
      </c>
      <c r="Y853" s="89">
        <v>0</v>
      </c>
      <c r="Z853" s="21"/>
      <c r="AA853" s="89">
        <v>0</v>
      </c>
      <c r="AB853" s="89">
        <v>0</v>
      </c>
      <c r="AC853" s="21"/>
      <c r="AD853" s="22">
        <v>0</v>
      </c>
      <c r="AE853" s="23">
        <v>0</v>
      </c>
      <c r="AF853" s="89">
        <v>0</v>
      </c>
      <c r="AG853" s="10">
        <v>0</v>
      </c>
      <c r="AH853" s="10">
        <v>0</v>
      </c>
      <c r="AI853" s="10">
        <v>0</v>
      </c>
      <c r="AJ853" s="10">
        <v>0</v>
      </c>
      <c r="AK853" s="10">
        <v>0</v>
      </c>
      <c r="AL853" s="10">
        <v>0</v>
      </c>
      <c r="AM853" s="10">
        <v>0</v>
      </c>
      <c r="AN853" s="10">
        <v>0</v>
      </c>
      <c r="AO853" s="10">
        <v>0</v>
      </c>
      <c r="AP853" s="10">
        <v>0</v>
      </c>
      <c r="AQ853" s="10">
        <v>0</v>
      </c>
      <c r="AR853" s="10">
        <v>0</v>
      </c>
      <c r="AS853" s="10">
        <v>0</v>
      </c>
      <c r="AT853" s="13">
        <f t="shared" si="43"/>
        <v>0</v>
      </c>
      <c r="AU853" s="13">
        <f t="shared" si="44"/>
        <v>0</v>
      </c>
      <c r="AV853" s="68" t="str">
        <f>+IF(Tabla1[[#This Row],[NO CERT]]=0,"NO","SI")</f>
        <v>NO</v>
      </c>
      <c r="AZ853" t="s">
        <v>204</v>
      </c>
      <c r="BA853" t="s">
        <v>22</v>
      </c>
    </row>
    <row r="854" spans="1:53" x14ac:dyDescent="0.25">
      <c r="A854" s="15" t="s">
        <v>317</v>
      </c>
      <c r="B854" s="15" t="s">
        <v>318</v>
      </c>
      <c r="C854" s="16"/>
      <c r="D854" s="17" t="s">
        <v>717</v>
      </c>
      <c r="E854" s="18" t="s">
        <v>322</v>
      </c>
      <c r="F854" s="17" t="s">
        <v>323</v>
      </c>
      <c r="G854" s="17" t="s">
        <v>324</v>
      </c>
      <c r="H854" s="17">
        <v>0</v>
      </c>
      <c r="I854" s="18" t="s">
        <v>523</v>
      </c>
      <c r="J854" s="18" t="s">
        <v>445</v>
      </c>
      <c r="K854" s="18" t="s">
        <v>556</v>
      </c>
      <c r="L854" s="17" t="s">
        <v>496</v>
      </c>
      <c r="M854" s="17" t="s">
        <v>737</v>
      </c>
      <c r="N854" s="19" t="s">
        <v>204</v>
      </c>
      <c r="O854" s="18" t="s">
        <v>496</v>
      </c>
      <c r="P854" s="18" t="s">
        <v>485</v>
      </c>
      <c r="Q854" s="18" t="s">
        <v>228</v>
      </c>
      <c r="R854" s="20" t="s">
        <v>24</v>
      </c>
      <c r="S854" s="11" t="s">
        <v>25</v>
      </c>
      <c r="T854" s="91">
        <v>0</v>
      </c>
      <c r="U854" s="87">
        <v>0</v>
      </c>
      <c r="V854" s="9"/>
      <c r="W854" s="88">
        <v>0</v>
      </c>
      <c r="X854" s="23">
        <v>0</v>
      </c>
      <c r="Y854" s="89">
        <v>0</v>
      </c>
      <c r="Z854" s="21"/>
      <c r="AA854" s="89">
        <v>0</v>
      </c>
      <c r="AB854" s="89">
        <v>0</v>
      </c>
      <c r="AC854" s="21"/>
      <c r="AD854" s="22">
        <v>0</v>
      </c>
      <c r="AE854" s="23">
        <v>0</v>
      </c>
      <c r="AF854" s="89">
        <v>0</v>
      </c>
      <c r="AG854" s="10">
        <v>0</v>
      </c>
      <c r="AH854" s="10">
        <v>0</v>
      </c>
      <c r="AI854" s="10">
        <v>0</v>
      </c>
      <c r="AJ854" s="10">
        <v>0</v>
      </c>
      <c r="AK854" s="10">
        <v>0</v>
      </c>
      <c r="AL854" s="10">
        <v>0</v>
      </c>
      <c r="AM854" s="10">
        <v>0</v>
      </c>
      <c r="AN854" s="10">
        <v>0</v>
      </c>
      <c r="AO854" s="10">
        <v>0</v>
      </c>
      <c r="AP854" s="10">
        <v>0</v>
      </c>
      <c r="AQ854" s="10">
        <v>0</v>
      </c>
      <c r="AR854" s="10">
        <v>0</v>
      </c>
      <c r="AS854" s="10">
        <v>0</v>
      </c>
      <c r="AT854" s="13">
        <f t="shared" si="43"/>
        <v>0</v>
      </c>
      <c r="AU854" s="13">
        <f t="shared" si="44"/>
        <v>0</v>
      </c>
      <c r="AV854" s="68" t="str">
        <f>+IF(Tabla1[[#This Row],[NO CERT]]=0,"NO","SI")</f>
        <v>NO</v>
      </c>
      <c r="AZ854" t="s">
        <v>204</v>
      </c>
      <c r="BA854" t="s">
        <v>24</v>
      </c>
    </row>
    <row r="855" spans="1:53" x14ac:dyDescent="0.25">
      <c r="A855" s="15" t="s">
        <v>317</v>
      </c>
      <c r="B855" s="15" t="s">
        <v>318</v>
      </c>
      <c r="C855" s="16"/>
      <c r="D855" s="17" t="s">
        <v>717</v>
      </c>
      <c r="E855" s="18" t="s">
        <v>322</v>
      </c>
      <c r="F855" s="17" t="s">
        <v>323</v>
      </c>
      <c r="G855" s="17" t="s">
        <v>324</v>
      </c>
      <c r="H855" s="17">
        <v>0</v>
      </c>
      <c r="I855" s="18" t="s">
        <v>450</v>
      </c>
      <c r="J855" s="18" t="s">
        <v>445</v>
      </c>
      <c r="K855" s="18" t="s">
        <v>556</v>
      </c>
      <c r="L855" s="17" t="s">
        <v>496</v>
      </c>
      <c r="M855" s="17" t="s">
        <v>737</v>
      </c>
      <c r="N855" s="19" t="s">
        <v>204</v>
      </c>
      <c r="O855" s="18" t="s">
        <v>496</v>
      </c>
      <c r="P855" s="18" t="s">
        <v>485</v>
      </c>
      <c r="Q855" s="18" t="s">
        <v>655</v>
      </c>
      <c r="R855" s="20" t="s">
        <v>41</v>
      </c>
      <c r="S855" s="11" t="s">
        <v>657</v>
      </c>
      <c r="T855" s="91">
        <v>0</v>
      </c>
      <c r="U855" s="87">
        <v>41500</v>
      </c>
      <c r="V855" s="9"/>
      <c r="W855" s="88">
        <v>28000</v>
      </c>
      <c r="X855" s="23">
        <v>0.67469879518072284</v>
      </c>
      <c r="Y855" s="89">
        <v>13500</v>
      </c>
      <c r="Z855" s="21"/>
      <c r="AA855" s="89">
        <v>28000</v>
      </c>
      <c r="AB855" s="89">
        <v>28000</v>
      </c>
      <c r="AC855" s="21"/>
      <c r="AD855" s="22">
        <v>0</v>
      </c>
      <c r="AE855" s="23">
        <v>0</v>
      </c>
      <c r="AF855" s="89">
        <v>28000</v>
      </c>
      <c r="AG855" s="10">
        <v>0</v>
      </c>
      <c r="AH855" s="10">
        <v>0</v>
      </c>
      <c r="AI855" s="10">
        <v>0</v>
      </c>
      <c r="AJ855" s="10">
        <v>0</v>
      </c>
      <c r="AK855" s="10">
        <v>0</v>
      </c>
      <c r="AL855" s="10">
        <v>0</v>
      </c>
      <c r="AM855" s="10">
        <v>0</v>
      </c>
      <c r="AN855" s="10">
        <v>0</v>
      </c>
      <c r="AO855" s="10">
        <v>0</v>
      </c>
      <c r="AP855" s="10">
        <v>0</v>
      </c>
      <c r="AQ855" s="10">
        <v>41500</v>
      </c>
      <c r="AR855" s="10">
        <v>0</v>
      </c>
      <c r="AS855" s="10">
        <v>0</v>
      </c>
      <c r="AT855" s="13">
        <f t="shared" si="43"/>
        <v>41500</v>
      </c>
      <c r="AU855" s="13">
        <f t="shared" si="44"/>
        <v>0</v>
      </c>
      <c r="AV855" s="68" t="str">
        <f>+IF(Tabla1[[#This Row],[NO CERT]]=0,"NO","SI")</f>
        <v>SI</v>
      </c>
      <c r="AZ855" t="s">
        <v>204</v>
      </c>
      <c r="BA855" t="s">
        <v>41</v>
      </c>
    </row>
    <row r="856" spans="1:53" x14ac:dyDescent="0.25">
      <c r="A856" s="15" t="s">
        <v>317</v>
      </c>
      <c r="B856" s="15" t="s">
        <v>318</v>
      </c>
      <c r="C856" s="16"/>
      <c r="D856" s="17" t="s">
        <v>717</v>
      </c>
      <c r="E856" s="18" t="s">
        <v>322</v>
      </c>
      <c r="F856" s="17" t="s">
        <v>323</v>
      </c>
      <c r="G856" s="17" t="s">
        <v>324</v>
      </c>
      <c r="H856" s="17">
        <v>0</v>
      </c>
      <c r="I856" s="18" t="s">
        <v>487</v>
      </c>
      <c r="J856" s="18" t="s">
        <v>445</v>
      </c>
      <c r="K856" s="18" t="s">
        <v>556</v>
      </c>
      <c r="L856" s="17" t="s">
        <v>497</v>
      </c>
      <c r="M856" s="17" t="s">
        <v>739</v>
      </c>
      <c r="N856" s="19" t="s">
        <v>205</v>
      </c>
      <c r="O856" s="18" t="s">
        <v>497</v>
      </c>
      <c r="P856" s="18" t="s">
        <v>485</v>
      </c>
      <c r="Q856" s="18" t="s">
        <v>227</v>
      </c>
      <c r="R856" s="20" t="s">
        <v>22</v>
      </c>
      <c r="S856" s="11" t="s">
        <v>23</v>
      </c>
      <c r="T856" s="91">
        <v>0</v>
      </c>
      <c r="U856" s="87">
        <v>0</v>
      </c>
      <c r="V856" s="9"/>
      <c r="W856" s="88">
        <v>0</v>
      </c>
      <c r="X856" s="23">
        <v>0</v>
      </c>
      <c r="Y856" s="89">
        <v>0</v>
      </c>
      <c r="Z856" s="21"/>
      <c r="AA856" s="89">
        <v>0</v>
      </c>
      <c r="AB856" s="89">
        <v>0</v>
      </c>
      <c r="AC856" s="21"/>
      <c r="AD856" s="22">
        <v>0</v>
      </c>
      <c r="AE856" s="23">
        <v>0</v>
      </c>
      <c r="AF856" s="89">
        <v>0</v>
      </c>
      <c r="AG856" s="10">
        <v>0</v>
      </c>
      <c r="AH856" s="10">
        <v>0</v>
      </c>
      <c r="AI856" s="10">
        <v>0</v>
      </c>
      <c r="AJ856" s="10">
        <v>0</v>
      </c>
      <c r="AK856" s="10">
        <v>0</v>
      </c>
      <c r="AL856" s="10">
        <v>0</v>
      </c>
      <c r="AM856" s="10">
        <v>0</v>
      </c>
      <c r="AN856" s="10">
        <v>0</v>
      </c>
      <c r="AO856" s="10">
        <v>0</v>
      </c>
      <c r="AP856" s="10">
        <v>0</v>
      </c>
      <c r="AQ856" s="10">
        <v>0</v>
      </c>
      <c r="AR856" s="10">
        <v>0</v>
      </c>
      <c r="AS856" s="10">
        <v>0</v>
      </c>
      <c r="AT856" s="13">
        <f t="shared" si="43"/>
        <v>0</v>
      </c>
      <c r="AU856" s="13">
        <f t="shared" si="44"/>
        <v>0</v>
      </c>
      <c r="AV856" s="68" t="str">
        <f>+IF(Tabla1[[#This Row],[NO CERT]]=0,"NO","SI")</f>
        <v>NO</v>
      </c>
      <c r="AZ856" t="s">
        <v>205</v>
      </c>
      <c r="BA856" t="s">
        <v>22</v>
      </c>
    </row>
    <row r="857" spans="1:53" x14ac:dyDescent="0.25">
      <c r="A857" s="15" t="s">
        <v>317</v>
      </c>
      <c r="B857" s="15" t="s">
        <v>318</v>
      </c>
      <c r="C857" s="16"/>
      <c r="D857" s="17" t="s">
        <v>717</v>
      </c>
      <c r="E857" s="18" t="s">
        <v>322</v>
      </c>
      <c r="F857" s="17" t="s">
        <v>323</v>
      </c>
      <c r="G857" s="17" t="s">
        <v>324</v>
      </c>
      <c r="H857" s="17">
        <v>0</v>
      </c>
      <c r="I857" s="18" t="s">
        <v>523</v>
      </c>
      <c r="J857" s="18" t="s">
        <v>445</v>
      </c>
      <c r="K857" s="18" t="s">
        <v>556</v>
      </c>
      <c r="L857" s="17" t="s">
        <v>497</v>
      </c>
      <c r="M857" s="17" t="s">
        <v>739</v>
      </c>
      <c r="N857" s="19" t="s">
        <v>205</v>
      </c>
      <c r="O857" s="18" t="s">
        <v>497</v>
      </c>
      <c r="P857" s="18" t="s">
        <v>485</v>
      </c>
      <c r="Q857" s="18" t="s">
        <v>228</v>
      </c>
      <c r="R857" s="20" t="s">
        <v>24</v>
      </c>
      <c r="S857" s="11" t="s">
        <v>25</v>
      </c>
      <c r="T857" s="91">
        <v>0</v>
      </c>
      <c r="U857" s="87">
        <v>0</v>
      </c>
      <c r="V857" s="9"/>
      <c r="W857" s="88">
        <v>0</v>
      </c>
      <c r="X857" s="23">
        <v>0</v>
      </c>
      <c r="Y857" s="89">
        <v>0</v>
      </c>
      <c r="Z857" s="21"/>
      <c r="AA857" s="89">
        <v>0</v>
      </c>
      <c r="AB857" s="89">
        <v>0</v>
      </c>
      <c r="AC857" s="21"/>
      <c r="AD857" s="22">
        <v>0</v>
      </c>
      <c r="AE857" s="23">
        <v>0</v>
      </c>
      <c r="AF857" s="89">
        <v>0</v>
      </c>
      <c r="AG857" s="10">
        <v>0</v>
      </c>
      <c r="AH857" s="10">
        <v>0</v>
      </c>
      <c r="AI857" s="10">
        <v>0</v>
      </c>
      <c r="AJ857" s="10">
        <v>0</v>
      </c>
      <c r="AK857" s="10">
        <v>0</v>
      </c>
      <c r="AL857" s="10">
        <v>0</v>
      </c>
      <c r="AM857" s="10">
        <v>0</v>
      </c>
      <c r="AN857" s="10">
        <v>0</v>
      </c>
      <c r="AO857" s="10">
        <v>0</v>
      </c>
      <c r="AP857" s="10">
        <v>0</v>
      </c>
      <c r="AQ857" s="10">
        <v>0</v>
      </c>
      <c r="AR857" s="10">
        <v>0</v>
      </c>
      <c r="AS857" s="10">
        <v>0</v>
      </c>
      <c r="AT857" s="13">
        <f t="shared" si="43"/>
        <v>0</v>
      </c>
      <c r="AU857" s="13">
        <f t="shared" si="44"/>
        <v>0</v>
      </c>
      <c r="AV857" s="68" t="str">
        <f>+IF(Tabla1[[#This Row],[NO CERT]]=0,"NO","SI")</f>
        <v>NO</v>
      </c>
      <c r="AZ857" t="s">
        <v>205</v>
      </c>
      <c r="BA857" t="s">
        <v>24</v>
      </c>
    </row>
    <row r="858" spans="1:53" x14ac:dyDescent="0.25">
      <c r="A858" s="15" t="s">
        <v>317</v>
      </c>
      <c r="B858" s="15" t="s">
        <v>318</v>
      </c>
      <c r="C858" s="16"/>
      <c r="D858" s="17" t="s">
        <v>717</v>
      </c>
      <c r="E858" s="18" t="s">
        <v>322</v>
      </c>
      <c r="F858" s="17" t="s">
        <v>323</v>
      </c>
      <c r="G858" s="17" t="s">
        <v>324</v>
      </c>
      <c r="H858" s="17">
        <v>0</v>
      </c>
      <c r="I858" s="18" t="s">
        <v>450</v>
      </c>
      <c r="J858" s="18" t="s">
        <v>445</v>
      </c>
      <c r="K858" s="18" t="s">
        <v>556</v>
      </c>
      <c r="L858" s="17" t="s">
        <v>497</v>
      </c>
      <c r="M858" s="17" t="s">
        <v>739</v>
      </c>
      <c r="N858" s="19" t="s">
        <v>205</v>
      </c>
      <c r="O858" s="18" t="s">
        <v>497</v>
      </c>
      <c r="P858" s="18" t="s">
        <v>485</v>
      </c>
      <c r="Q858" s="18" t="s">
        <v>655</v>
      </c>
      <c r="R858" s="20" t="s">
        <v>41</v>
      </c>
      <c r="S858" s="11" t="s">
        <v>657</v>
      </c>
      <c r="T858" s="91">
        <v>0</v>
      </c>
      <c r="U858" s="87">
        <v>76700</v>
      </c>
      <c r="V858" s="9"/>
      <c r="W858" s="88">
        <v>63200</v>
      </c>
      <c r="X858" s="23">
        <v>0.82398956975228166</v>
      </c>
      <c r="Y858" s="89">
        <v>13500</v>
      </c>
      <c r="Z858" s="21"/>
      <c r="AA858" s="89">
        <v>63200</v>
      </c>
      <c r="AB858" s="89">
        <v>63200</v>
      </c>
      <c r="AC858" s="21"/>
      <c r="AD858" s="22">
        <v>0</v>
      </c>
      <c r="AE858" s="23">
        <v>0</v>
      </c>
      <c r="AF858" s="89">
        <v>63200</v>
      </c>
      <c r="AG858" s="10">
        <v>0</v>
      </c>
      <c r="AH858" s="10">
        <v>0</v>
      </c>
      <c r="AI858" s="10">
        <v>0</v>
      </c>
      <c r="AJ858" s="10">
        <v>0</v>
      </c>
      <c r="AK858" s="10">
        <v>0</v>
      </c>
      <c r="AL858" s="10">
        <v>0</v>
      </c>
      <c r="AM858" s="10">
        <v>0</v>
      </c>
      <c r="AN858" s="10">
        <v>0</v>
      </c>
      <c r="AO858" s="10">
        <v>0</v>
      </c>
      <c r="AP858" s="10">
        <v>0</v>
      </c>
      <c r="AQ858" s="10">
        <v>76700</v>
      </c>
      <c r="AR858" s="10">
        <v>0</v>
      </c>
      <c r="AS858" s="10">
        <v>0</v>
      </c>
      <c r="AT858" s="13">
        <f t="shared" si="43"/>
        <v>76700</v>
      </c>
      <c r="AU858" s="13">
        <f t="shared" si="44"/>
        <v>0</v>
      </c>
      <c r="AV858" s="68" t="str">
        <f>+IF(Tabla1[[#This Row],[NO CERT]]=0,"NO","SI")</f>
        <v>SI</v>
      </c>
      <c r="AZ858" t="s">
        <v>205</v>
      </c>
      <c r="BA858" t="s">
        <v>41</v>
      </c>
    </row>
    <row r="859" spans="1:53" x14ac:dyDescent="0.25">
      <c r="A859" s="15" t="s">
        <v>317</v>
      </c>
      <c r="B859" s="15" t="s">
        <v>318</v>
      </c>
      <c r="C859" s="16"/>
      <c r="D859" s="17" t="s">
        <v>717</v>
      </c>
      <c r="E859" s="18" t="s">
        <v>322</v>
      </c>
      <c r="F859" s="17" t="s">
        <v>323</v>
      </c>
      <c r="G859" s="17" t="s">
        <v>324</v>
      </c>
      <c r="H859" s="17">
        <v>0</v>
      </c>
      <c r="I859" s="18" t="s">
        <v>487</v>
      </c>
      <c r="J859" s="18" t="s">
        <v>445</v>
      </c>
      <c r="K859" s="18" t="s">
        <v>556</v>
      </c>
      <c r="L859" s="17" t="s">
        <v>516</v>
      </c>
      <c r="M859" s="17" t="s">
        <v>741</v>
      </c>
      <c r="N859" s="19" t="s">
        <v>206</v>
      </c>
      <c r="O859" s="18" t="s">
        <v>516</v>
      </c>
      <c r="P859" s="18" t="s">
        <v>485</v>
      </c>
      <c r="Q859" s="18" t="s">
        <v>227</v>
      </c>
      <c r="R859" s="20" t="s">
        <v>22</v>
      </c>
      <c r="S859" s="11" t="s">
        <v>23</v>
      </c>
      <c r="T859" s="91">
        <v>0</v>
      </c>
      <c r="U859" s="87">
        <v>0</v>
      </c>
      <c r="V859" s="9"/>
      <c r="W859" s="88">
        <v>0</v>
      </c>
      <c r="X859" s="23">
        <v>0</v>
      </c>
      <c r="Y859" s="89">
        <v>0</v>
      </c>
      <c r="Z859" s="21"/>
      <c r="AA859" s="89">
        <v>0</v>
      </c>
      <c r="AB859" s="89">
        <v>0</v>
      </c>
      <c r="AC859" s="21"/>
      <c r="AD859" s="22">
        <v>0</v>
      </c>
      <c r="AE859" s="23">
        <v>0</v>
      </c>
      <c r="AF859" s="89">
        <v>0</v>
      </c>
      <c r="AG859" s="10">
        <v>0</v>
      </c>
      <c r="AH859" s="10">
        <v>0</v>
      </c>
      <c r="AI859" s="10">
        <v>0</v>
      </c>
      <c r="AJ859" s="10">
        <v>0</v>
      </c>
      <c r="AK859" s="10">
        <v>0</v>
      </c>
      <c r="AL859" s="10">
        <v>0</v>
      </c>
      <c r="AM859" s="10">
        <v>0</v>
      </c>
      <c r="AN859" s="10">
        <v>0</v>
      </c>
      <c r="AO859" s="10">
        <v>0</v>
      </c>
      <c r="AP859" s="10">
        <v>0</v>
      </c>
      <c r="AQ859" s="10">
        <v>0</v>
      </c>
      <c r="AR859" s="10">
        <v>0</v>
      </c>
      <c r="AS859" s="10">
        <v>0</v>
      </c>
      <c r="AT859" s="13">
        <f t="shared" si="43"/>
        <v>0</v>
      </c>
      <c r="AU859" s="13">
        <f t="shared" si="44"/>
        <v>0</v>
      </c>
      <c r="AV859" s="68" t="str">
        <f>+IF(Tabla1[[#This Row],[NO CERT]]=0,"NO","SI")</f>
        <v>NO</v>
      </c>
      <c r="AZ859" t="s">
        <v>206</v>
      </c>
      <c r="BA859" t="s">
        <v>22</v>
      </c>
    </row>
    <row r="860" spans="1:53" x14ac:dyDescent="0.25">
      <c r="A860" s="15" t="s">
        <v>317</v>
      </c>
      <c r="B860" s="15" t="s">
        <v>318</v>
      </c>
      <c r="C860" s="16"/>
      <c r="D860" s="17" t="s">
        <v>717</v>
      </c>
      <c r="E860" s="18" t="s">
        <v>322</v>
      </c>
      <c r="F860" s="17" t="s">
        <v>323</v>
      </c>
      <c r="G860" s="17" t="s">
        <v>324</v>
      </c>
      <c r="H860" s="17">
        <v>0</v>
      </c>
      <c r="I860" s="18" t="s">
        <v>523</v>
      </c>
      <c r="J860" s="18" t="s">
        <v>445</v>
      </c>
      <c r="K860" s="18" t="s">
        <v>556</v>
      </c>
      <c r="L860" s="17" t="s">
        <v>516</v>
      </c>
      <c r="M860" s="17" t="s">
        <v>741</v>
      </c>
      <c r="N860" s="19" t="s">
        <v>206</v>
      </c>
      <c r="O860" s="18" t="s">
        <v>516</v>
      </c>
      <c r="P860" s="18" t="s">
        <v>485</v>
      </c>
      <c r="Q860" s="18" t="s">
        <v>228</v>
      </c>
      <c r="R860" s="20" t="s">
        <v>24</v>
      </c>
      <c r="S860" s="11" t="s">
        <v>25</v>
      </c>
      <c r="T860" s="91">
        <v>0</v>
      </c>
      <c r="U860" s="87">
        <v>0</v>
      </c>
      <c r="V860" s="9"/>
      <c r="W860" s="88">
        <v>0</v>
      </c>
      <c r="X860" s="23">
        <v>0</v>
      </c>
      <c r="Y860" s="89">
        <v>0</v>
      </c>
      <c r="Z860" s="21"/>
      <c r="AA860" s="89">
        <v>0</v>
      </c>
      <c r="AB860" s="89">
        <v>0</v>
      </c>
      <c r="AC860" s="21"/>
      <c r="AD860" s="22">
        <v>0</v>
      </c>
      <c r="AE860" s="23">
        <v>0</v>
      </c>
      <c r="AF860" s="89">
        <v>0</v>
      </c>
      <c r="AG860" s="10">
        <v>0</v>
      </c>
      <c r="AH860" s="10">
        <v>0</v>
      </c>
      <c r="AI860" s="10">
        <v>0</v>
      </c>
      <c r="AJ860" s="10">
        <v>0</v>
      </c>
      <c r="AK860" s="10">
        <v>0</v>
      </c>
      <c r="AL860" s="10">
        <v>0</v>
      </c>
      <c r="AM860" s="10">
        <v>0</v>
      </c>
      <c r="AN860" s="10">
        <v>0</v>
      </c>
      <c r="AO860" s="10">
        <v>0</v>
      </c>
      <c r="AP860" s="10">
        <v>0</v>
      </c>
      <c r="AQ860" s="10">
        <v>0</v>
      </c>
      <c r="AR860" s="10">
        <v>0</v>
      </c>
      <c r="AS860" s="10">
        <v>0</v>
      </c>
      <c r="AT860" s="13">
        <f t="shared" si="43"/>
        <v>0</v>
      </c>
      <c r="AU860" s="13">
        <f t="shared" si="44"/>
        <v>0</v>
      </c>
      <c r="AV860" s="68" t="str">
        <f>+IF(Tabla1[[#This Row],[NO CERT]]=0,"NO","SI")</f>
        <v>NO</v>
      </c>
      <c r="AZ860" t="s">
        <v>206</v>
      </c>
      <c r="BA860" t="s">
        <v>24</v>
      </c>
    </row>
    <row r="861" spans="1:53" x14ac:dyDescent="0.25">
      <c r="A861" s="15" t="s">
        <v>317</v>
      </c>
      <c r="B861" s="15" t="s">
        <v>318</v>
      </c>
      <c r="C861" s="16"/>
      <c r="D861" s="17" t="s">
        <v>717</v>
      </c>
      <c r="E861" s="18" t="s">
        <v>322</v>
      </c>
      <c r="F861" s="17" t="s">
        <v>323</v>
      </c>
      <c r="G861" s="17" t="s">
        <v>324</v>
      </c>
      <c r="H861" s="17">
        <v>0</v>
      </c>
      <c r="I861" s="18" t="s">
        <v>450</v>
      </c>
      <c r="J861" s="18" t="s">
        <v>445</v>
      </c>
      <c r="K861" s="18" t="s">
        <v>556</v>
      </c>
      <c r="L861" s="17" t="s">
        <v>516</v>
      </c>
      <c r="M861" s="17" t="s">
        <v>741</v>
      </c>
      <c r="N861" s="19" t="s">
        <v>206</v>
      </c>
      <c r="O861" s="18" t="s">
        <v>516</v>
      </c>
      <c r="P861" s="18" t="s">
        <v>485</v>
      </c>
      <c r="Q861" s="18" t="s">
        <v>655</v>
      </c>
      <c r="R861" s="20" t="s">
        <v>41</v>
      </c>
      <c r="S861" s="11" t="s">
        <v>657</v>
      </c>
      <c r="T861" s="91">
        <v>0</v>
      </c>
      <c r="U861" s="87">
        <v>50300</v>
      </c>
      <c r="V861" s="9"/>
      <c r="W861" s="88">
        <v>36800</v>
      </c>
      <c r="X861" s="23">
        <v>0.73161033797216701</v>
      </c>
      <c r="Y861" s="89">
        <v>13500</v>
      </c>
      <c r="Z861" s="21"/>
      <c r="AA861" s="89">
        <v>36800</v>
      </c>
      <c r="AB861" s="89">
        <v>36800</v>
      </c>
      <c r="AC861" s="21"/>
      <c r="AD861" s="22">
        <v>0</v>
      </c>
      <c r="AE861" s="23">
        <v>0</v>
      </c>
      <c r="AF861" s="89">
        <v>36800</v>
      </c>
      <c r="AG861" s="10">
        <v>0</v>
      </c>
      <c r="AH861" s="10">
        <v>0</v>
      </c>
      <c r="AI861" s="10">
        <v>0</v>
      </c>
      <c r="AJ861" s="10">
        <v>0</v>
      </c>
      <c r="AK861" s="10">
        <v>0</v>
      </c>
      <c r="AL861" s="10">
        <v>0</v>
      </c>
      <c r="AM861" s="10">
        <v>0</v>
      </c>
      <c r="AN861" s="10">
        <v>0</v>
      </c>
      <c r="AO861" s="10">
        <v>0</v>
      </c>
      <c r="AP861" s="10">
        <v>0</v>
      </c>
      <c r="AQ861" s="10">
        <v>50300</v>
      </c>
      <c r="AR861" s="10">
        <v>0</v>
      </c>
      <c r="AS861" s="10">
        <v>0</v>
      </c>
      <c r="AT861" s="13">
        <f t="shared" si="43"/>
        <v>50300</v>
      </c>
      <c r="AU861" s="13">
        <f t="shared" si="44"/>
        <v>0</v>
      </c>
      <c r="AV861" s="68" t="str">
        <f>+IF(Tabla1[[#This Row],[NO CERT]]=0,"NO","SI")</f>
        <v>SI</v>
      </c>
      <c r="AZ861" t="s">
        <v>206</v>
      </c>
      <c r="BA861" t="s">
        <v>41</v>
      </c>
    </row>
    <row r="862" spans="1:53" x14ac:dyDescent="0.25">
      <c r="A862" s="15" t="s">
        <v>317</v>
      </c>
      <c r="B862" s="15" t="s">
        <v>318</v>
      </c>
      <c r="C862" s="16"/>
      <c r="D862" s="17" t="s">
        <v>717</v>
      </c>
      <c r="E862" s="18" t="s">
        <v>322</v>
      </c>
      <c r="F862" s="17" t="s">
        <v>323</v>
      </c>
      <c r="G862" s="17" t="s">
        <v>324</v>
      </c>
      <c r="H862" s="17">
        <v>0</v>
      </c>
      <c r="I862" s="18" t="s">
        <v>487</v>
      </c>
      <c r="J862" s="18" t="s">
        <v>445</v>
      </c>
      <c r="K862" s="18" t="s">
        <v>556</v>
      </c>
      <c r="L862" s="17" t="s">
        <v>498</v>
      </c>
      <c r="M862" s="17" t="s">
        <v>743</v>
      </c>
      <c r="N862" s="19" t="s">
        <v>207</v>
      </c>
      <c r="O862" s="18" t="s">
        <v>498</v>
      </c>
      <c r="P862" s="18" t="s">
        <v>485</v>
      </c>
      <c r="Q862" s="18" t="s">
        <v>227</v>
      </c>
      <c r="R862" s="20" t="s">
        <v>22</v>
      </c>
      <c r="S862" s="11" t="s">
        <v>23</v>
      </c>
      <c r="T862" s="91">
        <v>0</v>
      </c>
      <c r="U862" s="87">
        <v>0</v>
      </c>
      <c r="V862" s="9"/>
      <c r="W862" s="88">
        <v>0</v>
      </c>
      <c r="X862" s="23">
        <v>0</v>
      </c>
      <c r="Y862" s="89">
        <v>0</v>
      </c>
      <c r="Z862" s="21"/>
      <c r="AA862" s="89">
        <v>0</v>
      </c>
      <c r="AB862" s="89">
        <v>0</v>
      </c>
      <c r="AC862" s="21"/>
      <c r="AD862" s="22">
        <v>0</v>
      </c>
      <c r="AE862" s="23">
        <v>0</v>
      </c>
      <c r="AF862" s="89">
        <v>0</v>
      </c>
      <c r="AG862" s="10">
        <v>0</v>
      </c>
      <c r="AH862" s="10">
        <v>0</v>
      </c>
      <c r="AI862" s="10">
        <v>0</v>
      </c>
      <c r="AJ862" s="10">
        <v>0</v>
      </c>
      <c r="AK862" s="10">
        <v>0</v>
      </c>
      <c r="AL862" s="10">
        <v>0</v>
      </c>
      <c r="AM862" s="10">
        <v>0</v>
      </c>
      <c r="AN862" s="10">
        <v>0</v>
      </c>
      <c r="AO862" s="10">
        <v>0</v>
      </c>
      <c r="AP862" s="10">
        <v>0</v>
      </c>
      <c r="AQ862" s="10">
        <v>0</v>
      </c>
      <c r="AR862" s="10">
        <v>0</v>
      </c>
      <c r="AS862" s="10">
        <v>0</v>
      </c>
      <c r="AT862" s="13">
        <f t="shared" si="43"/>
        <v>0</v>
      </c>
      <c r="AU862" s="13">
        <f t="shared" si="44"/>
        <v>0</v>
      </c>
      <c r="AV862" s="68" t="str">
        <f>+IF(Tabla1[[#This Row],[NO CERT]]=0,"NO","SI")</f>
        <v>NO</v>
      </c>
      <c r="AZ862" t="s">
        <v>207</v>
      </c>
      <c r="BA862" t="s">
        <v>22</v>
      </c>
    </row>
    <row r="863" spans="1:53" x14ac:dyDescent="0.25">
      <c r="A863" s="15" t="s">
        <v>317</v>
      </c>
      <c r="B863" s="15" t="s">
        <v>318</v>
      </c>
      <c r="C863" s="16"/>
      <c r="D863" s="17" t="s">
        <v>717</v>
      </c>
      <c r="E863" s="18" t="s">
        <v>322</v>
      </c>
      <c r="F863" s="17" t="s">
        <v>323</v>
      </c>
      <c r="G863" s="17" t="s">
        <v>324</v>
      </c>
      <c r="H863" s="17">
        <v>0</v>
      </c>
      <c r="I863" s="18" t="s">
        <v>523</v>
      </c>
      <c r="J863" s="18" t="s">
        <v>445</v>
      </c>
      <c r="K863" s="18" t="s">
        <v>556</v>
      </c>
      <c r="L863" s="17" t="s">
        <v>498</v>
      </c>
      <c r="M863" s="17" t="s">
        <v>743</v>
      </c>
      <c r="N863" s="19" t="s">
        <v>207</v>
      </c>
      <c r="O863" s="18" t="s">
        <v>498</v>
      </c>
      <c r="P863" s="18" t="s">
        <v>485</v>
      </c>
      <c r="Q863" s="18" t="s">
        <v>228</v>
      </c>
      <c r="R863" s="20" t="s">
        <v>24</v>
      </c>
      <c r="S863" s="11" t="s">
        <v>25</v>
      </c>
      <c r="T863" s="91">
        <v>0</v>
      </c>
      <c r="U863" s="87">
        <v>0</v>
      </c>
      <c r="V863" s="9"/>
      <c r="W863" s="88">
        <v>0</v>
      </c>
      <c r="X863" s="23">
        <v>0</v>
      </c>
      <c r="Y863" s="89">
        <v>0</v>
      </c>
      <c r="Z863" s="21"/>
      <c r="AA863" s="89">
        <v>0</v>
      </c>
      <c r="AB863" s="89">
        <v>0</v>
      </c>
      <c r="AC863" s="21"/>
      <c r="AD863" s="22">
        <v>0</v>
      </c>
      <c r="AE863" s="23">
        <v>0</v>
      </c>
      <c r="AF863" s="89">
        <v>0</v>
      </c>
      <c r="AG863" s="10">
        <v>0</v>
      </c>
      <c r="AH863" s="10">
        <v>0</v>
      </c>
      <c r="AI863" s="10">
        <v>0</v>
      </c>
      <c r="AJ863" s="10">
        <v>0</v>
      </c>
      <c r="AK863" s="10">
        <v>0</v>
      </c>
      <c r="AL863" s="10">
        <v>0</v>
      </c>
      <c r="AM863" s="10">
        <v>0</v>
      </c>
      <c r="AN863" s="10">
        <v>0</v>
      </c>
      <c r="AO863" s="10">
        <v>0</v>
      </c>
      <c r="AP863" s="10">
        <v>0</v>
      </c>
      <c r="AQ863" s="10">
        <v>0</v>
      </c>
      <c r="AR863" s="10">
        <v>0</v>
      </c>
      <c r="AS863" s="10">
        <v>0</v>
      </c>
      <c r="AT863" s="13">
        <f t="shared" si="43"/>
        <v>0</v>
      </c>
      <c r="AU863" s="13">
        <f t="shared" si="44"/>
        <v>0</v>
      </c>
      <c r="AV863" s="68" t="str">
        <f>+IF(Tabla1[[#This Row],[NO CERT]]=0,"NO","SI")</f>
        <v>NO</v>
      </c>
      <c r="AZ863" t="s">
        <v>207</v>
      </c>
      <c r="BA863" t="s">
        <v>24</v>
      </c>
    </row>
    <row r="864" spans="1:53" x14ac:dyDescent="0.25">
      <c r="A864" s="15" t="s">
        <v>317</v>
      </c>
      <c r="B864" s="15" t="s">
        <v>318</v>
      </c>
      <c r="C864" s="16"/>
      <c r="D864" s="17" t="s">
        <v>717</v>
      </c>
      <c r="E864" s="18" t="s">
        <v>322</v>
      </c>
      <c r="F864" s="17" t="s">
        <v>323</v>
      </c>
      <c r="G864" s="17" t="s">
        <v>324</v>
      </c>
      <c r="H864" s="17">
        <v>0</v>
      </c>
      <c r="I864" s="18" t="s">
        <v>450</v>
      </c>
      <c r="J864" s="18" t="s">
        <v>445</v>
      </c>
      <c r="K864" s="18" t="s">
        <v>556</v>
      </c>
      <c r="L864" s="17" t="s">
        <v>498</v>
      </c>
      <c r="M864" s="17" t="s">
        <v>743</v>
      </c>
      <c r="N864" s="19" t="s">
        <v>207</v>
      </c>
      <c r="O864" s="18" t="s">
        <v>498</v>
      </c>
      <c r="P864" s="18" t="s">
        <v>485</v>
      </c>
      <c r="Q864" s="18" t="s">
        <v>655</v>
      </c>
      <c r="R864" s="20" t="s">
        <v>41</v>
      </c>
      <c r="S864" s="11" t="s">
        <v>657</v>
      </c>
      <c r="T864" s="91">
        <v>0</v>
      </c>
      <c r="U864" s="87">
        <v>41500</v>
      </c>
      <c r="V864" s="9"/>
      <c r="W864" s="88">
        <v>28000</v>
      </c>
      <c r="X864" s="23">
        <v>0.67469879518072284</v>
      </c>
      <c r="Y864" s="89">
        <v>13500</v>
      </c>
      <c r="Z864" s="21"/>
      <c r="AA864" s="89">
        <v>28000</v>
      </c>
      <c r="AB864" s="89">
        <v>28000</v>
      </c>
      <c r="AC864" s="21"/>
      <c r="AD864" s="22">
        <v>0</v>
      </c>
      <c r="AE864" s="23">
        <v>0</v>
      </c>
      <c r="AF864" s="89">
        <v>28000</v>
      </c>
      <c r="AG864" s="10">
        <v>0</v>
      </c>
      <c r="AH864" s="10">
        <v>0</v>
      </c>
      <c r="AI864" s="10">
        <v>0</v>
      </c>
      <c r="AJ864" s="10">
        <v>0</v>
      </c>
      <c r="AK864" s="10">
        <v>0</v>
      </c>
      <c r="AL864" s="10">
        <v>0</v>
      </c>
      <c r="AM864" s="10">
        <v>0</v>
      </c>
      <c r="AN864" s="10">
        <v>0</v>
      </c>
      <c r="AO864" s="10">
        <v>0</v>
      </c>
      <c r="AP864" s="10">
        <v>0</v>
      </c>
      <c r="AQ864" s="10">
        <v>41500</v>
      </c>
      <c r="AR864" s="10">
        <v>0</v>
      </c>
      <c r="AS864" s="10">
        <v>0</v>
      </c>
      <c r="AT864" s="13">
        <f t="shared" si="43"/>
        <v>41500</v>
      </c>
      <c r="AU864" s="13">
        <f t="shared" si="44"/>
        <v>0</v>
      </c>
      <c r="AV864" s="68" t="str">
        <f>+IF(Tabla1[[#This Row],[NO CERT]]=0,"NO","SI")</f>
        <v>SI</v>
      </c>
      <c r="AZ864" t="s">
        <v>207</v>
      </c>
      <c r="BA864" t="s">
        <v>41</v>
      </c>
    </row>
    <row r="865" spans="1:53" x14ac:dyDescent="0.25">
      <c r="A865" s="15" t="s">
        <v>317</v>
      </c>
      <c r="B865" s="15" t="s">
        <v>318</v>
      </c>
      <c r="C865" s="16"/>
      <c r="D865" s="17" t="s">
        <v>717</v>
      </c>
      <c r="E865" s="18" t="s">
        <v>322</v>
      </c>
      <c r="F865" s="17" t="s">
        <v>323</v>
      </c>
      <c r="G865" s="17" t="s">
        <v>324</v>
      </c>
      <c r="H865" s="17">
        <v>0</v>
      </c>
      <c r="I865" s="18" t="s">
        <v>487</v>
      </c>
      <c r="J865" s="18" t="s">
        <v>445</v>
      </c>
      <c r="K865" s="18" t="s">
        <v>556</v>
      </c>
      <c r="L865" s="17" t="s">
        <v>517</v>
      </c>
      <c r="M865" s="17" t="s">
        <v>745</v>
      </c>
      <c r="N865" s="19" t="s">
        <v>208</v>
      </c>
      <c r="O865" s="18" t="s">
        <v>517</v>
      </c>
      <c r="P865" s="18" t="s">
        <v>485</v>
      </c>
      <c r="Q865" s="18" t="s">
        <v>227</v>
      </c>
      <c r="R865" s="20" t="s">
        <v>22</v>
      </c>
      <c r="S865" s="11" t="s">
        <v>23</v>
      </c>
      <c r="T865" s="91">
        <v>0</v>
      </c>
      <c r="U865" s="87">
        <v>0</v>
      </c>
      <c r="V865" s="9"/>
      <c r="W865" s="88">
        <v>0</v>
      </c>
      <c r="X865" s="23">
        <v>0</v>
      </c>
      <c r="Y865" s="89">
        <v>0</v>
      </c>
      <c r="Z865" s="21"/>
      <c r="AA865" s="89">
        <v>0</v>
      </c>
      <c r="AB865" s="89">
        <v>0</v>
      </c>
      <c r="AC865" s="21"/>
      <c r="AD865" s="22">
        <v>0</v>
      </c>
      <c r="AE865" s="23">
        <v>0</v>
      </c>
      <c r="AF865" s="89">
        <v>0</v>
      </c>
      <c r="AG865" s="10">
        <v>0</v>
      </c>
      <c r="AH865" s="10">
        <v>0</v>
      </c>
      <c r="AI865" s="10">
        <v>0</v>
      </c>
      <c r="AJ865" s="10">
        <v>0</v>
      </c>
      <c r="AK865" s="10">
        <v>0</v>
      </c>
      <c r="AL865" s="10">
        <v>0</v>
      </c>
      <c r="AM865" s="10">
        <v>0</v>
      </c>
      <c r="AN865" s="10">
        <v>0</v>
      </c>
      <c r="AO865" s="10">
        <v>0</v>
      </c>
      <c r="AP865" s="10">
        <v>0</v>
      </c>
      <c r="AQ865" s="10">
        <v>0</v>
      </c>
      <c r="AR865" s="10">
        <v>0</v>
      </c>
      <c r="AS865" s="10">
        <v>0</v>
      </c>
      <c r="AT865" s="13">
        <f t="shared" si="43"/>
        <v>0</v>
      </c>
      <c r="AU865" s="13">
        <f t="shared" si="44"/>
        <v>0</v>
      </c>
      <c r="AV865" s="68" t="str">
        <f>+IF(Tabla1[[#This Row],[NO CERT]]=0,"NO","SI")</f>
        <v>NO</v>
      </c>
      <c r="AZ865" t="s">
        <v>208</v>
      </c>
      <c r="BA865" t="s">
        <v>22</v>
      </c>
    </row>
    <row r="866" spans="1:53" x14ac:dyDescent="0.25">
      <c r="A866" s="15" t="s">
        <v>317</v>
      </c>
      <c r="B866" s="15" t="s">
        <v>318</v>
      </c>
      <c r="C866" s="16"/>
      <c r="D866" s="17" t="s">
        <v>717</v>
      </c>
      <c r="E866" s="18" t="s">
        <v>322</v>
      </c>
      <c r="F866" s="17" t="s">
        <v>323</v>
      </c>
      <c r="G866" s="17" t="s">
        <v>324</v>
      </c>
      <c r="H866" s="17">
        <v>0</v>
      </c>
      <c r="I866" s="18" t="s">
        <v>523</v>
      </c>
      <c r="J866" s="18" t="s">
        <v>445</v>
      </c>
      <c r="K866" s="18" t="s">
        <v>556</v>
      </c>
      <c r="L866" s="17" t="s">
        <v>517</v>
      </c>
      <c r="M866" s="17" t="s">
        <v>745</v>
      </c>
      <c r="N866" s="19" t="s">
        <v>208</v>
      </c>
      <c r="O866" s="18" t="s">
        <v>517</v>
      </c>
      <c r="P866" s="18" t="s">
        <v>485</v>
      </c>
      <c r="Q866" s="18" t="s">
        <v>228</v>
      </c>
      <c r="R866" s="20" t="s">
        <v>24</v>
      </c>
      <c r="S866" s="11" t="s">
        <v>25</v>
      </c>
      <c r="T866" s="91">
        <v>0</v>
      </c>
      <c r="U866" s="87">
        <v>0</v>
      </c>
      <c r="V866" s="9"/>
      <c r="W866" s="88">
        <v>0</v>
      </c>
      <c r="X866" s="23">
        <v>0</v>
      </c>
      <c r="Y866" s="89">
        <v>0</v>
      </c>
      <c r="Z866" s="21"/>
      <c r="AA866" s="89">
        <v>0</v>
      </c>
      <c r="AB866" s="89">
        <v>0</v>
      </c>
      <c r="AC866" s="21"/>
      <c r="AD866" s="22">
        <v>0</v>
      </c>
      <c r="AE866" s="23">
        <v>0</v>
      </c>
      <c r="AF866" s="89">
        <v>0</v>
      </c>
      <c r="AG866" s="10">
        <v>0</v>
      </c>
      <c r="AH866" s="10">
        <v>0</v>
      </c>
      <c r="AI866" s="10">
        <v>0</v>
      </c>
      <c r="AJ866" s="10">
        <v>0</v>
      </c>
      <c r="AK866" s="10">
        <v>0</v>
      </c>
      <c r="AL866" s="10">
        <v>0</v>
      </c>
      <c r="AM866" s="10">
        <v>0</v>
      </c>
      <c r="AN866" s="10">
        <v>0</v>
      </c>
      <c r="AO866" s="10">
        <v>0</v>
      </c>
      <c r="AP866" s="10">
        <v>0</v>
      </c>
      <c r="AQ866" s="10">
        <v>0</v>
      </c>
      <c r="AR866" s="10">
        <v>0</v>
      </c>
      <c r="AS866" s="10">
        <v>0</v>
      </c>
      <c r="AT866" s="13">
        <f t="shared" ref="AT866:AT887" si="45">+SUM(AG866:AS866)</f>
        <v>0</v>
      </c>
      <c r="AU866" s="13">
        <f t="shared" ref="AU866:AU887" si="46">+U866-AT866</f>
        <v>0</v>
      </c>
      <c r="AV866" s="68" t="str">
        <f>+IF(Tabla1[[#This Row],[NO CERT]]=0,"NO","SI")</f>
        <v>NO</v>
      </c>
      <c r="AZ866" t="s">
        <v>208</v>
      </c>
      <c r="BA866" t="s">
        <v>24</v>
      </c>
    </row>
    <row r="867" spans="1:53" x14ac:dyDescent="0.25">
      <c r="A867" s="15" t="s">
        <v>317</v>
      </c>
      <c r="B867" s="15" t="s">
        <v>318</v>
      </c>
      <c r="C867" s="16"/>
      <c r="D867" s="17" t="s">
        <v>717</v>
      </c>
      <c r="E867" s="18" t="s">
        <v>322</v>
      </c>
      <c r="F867" s="17" t="s">
        <v>323</v>
      </c>
      <c r="G867" s="17" t="s">
        <v>324</v>
      </c>
      <c r="H867" s="17">
        <v>0</v>
      </c>
      <c r="I867" s="18" t="s">
        <v>450</v>
      </c>
      <c r="J867" s="18" t="s">
        <v>445</v>
      </c>
      <c r="K867" s="18" t="s">
        <v>556</v>
      </c>
      <c r="L867" s="17" t="s">
        <v>517</v>
      </c>
      <c r="M867" s="17" t="s">
        <v>745</v>
      </c>
      <c r="N867" s="19" t="s">
        <v>208</v>
      </c>
      <c r="O867" s="18" t="s">
        <v>517</v>
      </c>
      <c r="P867" s="18" t="s">
        <v>485</v>
      </c>
      <c r="Q867" s="18" t="s">
        <v>655</v>
      </c>
      <c r="R867" s="20" t="s">
        <v>41</v>
      </c>
      <c r="S867" s="11" t="s">
        <v>657</v>
      </c>
      <c r="T867" s="91">
        <v>0</v>
      </c>
      <c r="U867" s="87">
        <v>79100</v>
      </c>
      <c r="V867" s="9"/>
      <c r="W867" s="88">
        <v>65600</v>
      </c>
      <c r="X867" s="23">
        <v>0.82932996207332488</v>
      </c>
      <c r="Y867" s="89">
        <v>13500</v>
      </c>
      <c r="Z867" s="21"/>
      <c r="AA867" s="89">
        <v>65600</v>
      </c>
      <c r="AB867" s="89">
        <v>65600</v>
      </c>
      <c r="AC867" s="21"/>
      <c r="AD867" s="22">
        <v>0</v>
      </c>
      <c r="AE867" s="23">
        <v>0</v>
      </c>
      <c r="AF867" s="89">
        <v>65600</v>
      </c>
      <c r="AG867" s="10">
        <v>0</v>
      </c>
      <c r="AH867" s="10">
        <v>0</v>
      </c>
      <c r="AI867" s="10">
        <v>0</v>
      </c>
      <c r="AJ867" s="10">
        <v>0</v>
      </c>
      <c r="AK867" s="10">
        <v>0</v>
      </c>
      <c r="AL867" s="10">
        <v>0</v>
      </c>
      <c r="AM867" s="10">
        <v>0</v>
      </c>
      <c r="AN867" s="10">
        <v>0</v>
      </c>
      <c r="AO867" s="10">
        <v>0</v>
      </c>
      <c r="AP867" s="10">
        <v>0</v>
      </c>
      <c r="AQ867" s="10">
        <v>79100</v>
      </c>
      <c r="AR867" s="10">
        <v>0</v>
      </c>
      <c r="AS867" s="10">
        <v>0</v>
      </c>
      <c r="AT867" s="13">
        <f t="shared" si="45"/>
        <v>79100</v>
      </c>
      <c r="AU867" s="13">
        <f t="shared" si="46"/>
        <v>0</v>
      </c>
      <c r="AV867" s="68" t="str">
        <f>+IF(Tabla1[[#This Row],[NO CERT]]=0,"NO","SI")</f>
        <v>SI</v>
      </c>
      <c r="AZ867" t="s">
        <v>208</v>
      </c>
      <c r="BA867" t="s">
        <v>41</v>
      </c>
    </row>
    <row r="868" spans="1:53" x14ac:dyDescent="0.25">
      <c r="A868" s="15" t="s">
        <v>317</v>
      </c>
      <c r="B868" s="15" t="s">
        <v>318</v>
      </c>
      <c r="C868" s="16"/>
      <c r="D868" s="17" t="s">
        <v>717</v>
      </c>
      <c r="E868" s="18" t="s">
        <v>322</v>
      </c>
      <c r="F868" s="17" t="s">
        <v>323</v>
      </c>
      <c r="G868" s="17" t="s">
        <v>324</v>
      </c>
      <c r="H868" s="17">
        <v>0</v>
      </c>
      <c r="I868" s="18" t="s">
        <v>487</v>
      </c>
      <c r="J868" s="18" t="s">
        <v>445</v>
      </c>
      <c r="K868" s="18" t="s">
        <v>556</v>
      </c>
      <c r="L868" s="17" t="s">
        <v>518</v>
      </c>
      <c r="M868" s="17" t="s">
        <v>747</v>
      </c>
      <c r="N868" s="19" t="s">
        <v>209</v>
      </c>
      <c r="O868" s="18" t="s">
        <v>518</v>
      </c>
      <c r="P868" s="18" t="s">
        <v>485</v>
      </c>
      <c r="Q868" s="18" t="s">
        <v>227</v>
      </c>
      <c r="R868" s="20" t="s">
        <v>22</v>
      </c>
      <c r="S868" s="11" t="s">
        <v>23</v>
      </c>
      <c r="T868" s="91">
        <v>0</v>
      </c>
      <c r="U868" s="87">
        <v>0</v>
      </c>
      <c r="V868" s="9"/>
      <c r="W868" s="88">
        <v>0</v>
      </c>
      <c r="X868" s="23">
        <v>0</v>
      </c>
      <c r="Y868" s="89">
        <v>0</v>
      </c>
      <c r="Z868" s="21"/>
      <c r="AA868" s="89">
        <v>0</v>
      </c>
      <c r="AB868" s="89">
        <v>0</v>
      </c>
      <c r="AC868" s="21"/>
      <c r="AD868" s="22">
        <v>0</v>
      </c>
      <c r="AE868" s="23">
        <v>0</v>
      </c>
      <c r="AF868" s="89">
        <v>0</v>
      </c>
      <c r="AG868" s="10">
        <v>0</v>
      </c>
      <c r="AH868" s="10">
        <v>0</v>
      </c>
      <c r="AI868" s="10">
        <v>0</v>
      </c>
      <c r="AJ868" s="10">
        <v>0</v>
      </c>
      <c r="AK868" s="10">
        <v>0</v>
      </c>
      <c r="AL868" s="10">
        <v>0</v>
      </c>
      <c r="AM868" s="10">
        <v>0</v>
      </c>
      <c r="AN868" s="10">
        <v>0</v>
      </c>
      <c r="AO868" s="10">
        <v>0</v>
      </c>
      <c r="AP868" s="10">
        <v>0</v>
      </c>
      <c r="AQ868" s="10">
        <v>0</v>
      </c>
      <c r="AR868" s="10">
        <v>0</v>
      </c>
      <c r="AS868" s="10">
        <v>0</v>
      </c>
      <c r="AT868" s="13">
        <f t="shared" si="45"/>
        <v>0</v>
      </c>
      <c r="AU868" s="13">
        <f t="shared" si="46"/>
        <v>0</v>
      </c>
      <c r="AV868" s="68" t="str">
        <f>+IF(Tabla1[[#This Row],[NO CERT]]=0,"NO","SI")</f>
        <v>NO</v>
      </c>
      <c r="AZ868" t="s">
        <v>209</v>
      </c>
      <c r="BA868" t="s">
        <v>22</v>
      </c>
    </row>
    <row r="869" spans="1:53" x14ac:dyDescent="0.25">
      <c r="A869" s="15" t="s">
        <v>317</v>
      </c>
      <c r="B869" s="15" t="s">
        <v>318</v>
      </c>
      <c r="C869" s="16"/>
      <c r="D869" s="17" t="s">
        <v>717</v>
      </c>
      <c r="E869" s="18" t="s">
        <v>322</v>
      </c>
      <c r="F869" s="17" t="s">
        <v>323</v>
      </c>
      <c r="G869" s="17" t="s">
        <v>324</v>
      </c>
      <c r="H869" s="17">
        <v>0</v>
      </c>
      <c r="I869" s="18" t="s">
        <v>523</v>
      </c>
      <c r="J869" s="18" t="s">
        <v>445</v>
      </c>
      <c r="K869" s="18" t="s">
        <v>556</v>
      </c>
      <c r="L869" s="17" t="s">
        <v>518</v>
      </c>
      <c r="M869" s="17" t="s">
        <v>747</v>
      </c>
      <c r="N869" s="19" t="s">
        <v>209</v>
      </c>
      <c r="O869" s="18" t="s">
        <v>518</v>
      </c>
      <c r="P869" s="18" t="s">
        <v>485</v>
      </c>
      <c r="Q869" s="18" t="s">
        <v>228</v>
      </c>
      <c r="R869" s="20" t="s">
        <v>24</v>
      </c>
      <c r="S869" s="11" t="s">
        <v>25</v>
      </c>
      <c r="T869" s="91">
        <v>0</v>
      </c>
      <c r="U869" s="87">
        <v>0</v>
      </c>
      <c r="V869" s="9"/>
      <c r="W869" s="88">
        <v>0</v>
      </c>
      <c r="X869" s="23">
        <v>0</v>
      </c>
      <c r="Y869" s="89">
        <v>0</v>
      </c>
      <c r="Z869" s="21"/>
      <c r="AA869" s="89">
        <v>0</v>
      </c>
      <c r="AB869" s="89">
        <v>0</v>
      </c>
      <c r="AC869" s="21"/>
      <c r="AD869" s="22">
        <v>0</v>
      </c>
      <c r="AE869" s="23">
        <v>0</v>
      </c>
      <c r="AF869" s="89">
        <v>0</v>
      </c>
      <c r="AG869" s="10">
        <v>0</v>
      </c>
      <c r="AH869" s="10">
        <v>0</v>
      </c>
      <c r="AI869" s="10">
        <v>0</v>
      </c>
      <c r="AJ869" s="10">
        <v>0</v>
      </c>
      <c r="AK869" s="10">
        <v>0</v>
      </c>
      <c r="AL869" s="10">
        <v>0</v>
      </c>
      <c r="AM869" s="10">
        <v>0</v>
      </c>
      <c r="AN869" s="10">
        <v>0</v>
      </c>
      <c r="AO869" s="10">
        <v>0</v>
      </c>
      <c r="AP869" s="10">
        <v>0</v>
      </c>
      <c r="AQ869" s="10">
        <v>0</v>
      </c>
      <c r="AR869" s="10">
        <v>0</v>
      </c>
      <c r="AS869" s="10">
        <v>0</v>
      </c>
      <c r="AT869" s="13">
        <f t="shared" si="45"/>
        <v>0</v>
      </c>
      <c r="AU869" s="13">
        <f t="shared" si="46"/>
        <v>0</v>
      </c>
      <c r="AV869" s="68" t="str">
        <f>+IF(Tabla1[[#This Row],[NO CERT]]=0,"NO","SI")</f>
        <v>NO</v>
      </c>
      <c r="AZ869" t="s">
        <v>209</v>
      </c>
      <c r="BA869" t="s">
        <v>24</v>
      </c>
    </row>
    <row r="870" spans="1:53" x14ac:dyDescent="0.25">
      <c r="A870" s="15" t="s">
        <v>317</v>
      </c>
      <c r="B870" s="15" t="s">
        <v>318</v>
      </c>
      <c r="C870" s="16"/>
      <c r="D870" s="17" t="s">
        <v>717</v>
      </c>
      <c r="E870" s="18" t="s">
        <v>322</v>
      </c>
      <c r="F870" s="17" t="s">
        <v>323</v>
      </c>
      <c r="G870" s="17" t="s">
        <v>324</v>
      </c>
      <c r="H870" s="17">
        <v>0</v>
      </c>
      <c r="I870" s="18" t="s">
        <v>450</v>
      </c>
      <c r="J870" s="18" t="s">
        <v>445</v>
      </c>
      <c r="K870" s="18" t="s">
        <v>556</v>
      </c>
      <c r="L870" s="17" t="s">
        <v>518</v>
      </c>
      <c r="M870" s="17" t="s">
        <v>747</v>
      </c>
      <c r="N870" s="19" t="s">
        <v>209</v>
      </c>
      <c r="O870" s="18" t="s">
        <v>518</v>
      </c>
      <c r="P870" s="18" t="s">
        <v>485</v>
      </c>
      <c r="Q870" s="18" t="s">
        <v>655</v>
      </c>
      <c r="R870" s="20" t="s">
        <v>41</v>
      </c>
      <c r="S870" s="11" t="s">
        <v>657</v>
      </c>
      <c r="T870" s="91">
        <v>0</v>
      </c>
      <c r="U870" s="87">
        <v>27100</v>
      </c>
      <c r="V870" s="9"/>
      <c r="W870" s="88">
        <v>13600</v>
      </c>
      <c r="X870" s="23">
        <v>0.50184501845018448</v>
      </c>
      <c r="Y870" s="89">
        <v>13500</v>
      </c>
      <c r="Z870" s="21"/>
      <c r="AA870" s="89">
        <v>13600</v>
      </c>
      <c r="AB870" s="89">
        <v>13600</v>
      </c>
      <c r="AC870" s="21"/>
      <c r="AD870" s="22">
        <v>0</v>
      </c>
      <c r="AE870" s="23">
        <v>0</v>
      </c>
      <c r="AF870" s="89">
        <v>13600</v>
      </c>
      <c r="AG870" s="10">
        <v>0</v>
      </c>
      <c r="AH870" s="10">
        <v>0</v>
      </c>
      <c r="AI870" s="10">
        <v>0</v>
      </c>
      <c r="AJ870" s="10">
        <v>0</v>
      </c>
      <c r="AK870" s="10">
        <v>0</v>
      </c>
      <c r="AL870" s="10">
        <v>0</v>
      </c>
      <c r="AM870" s="10">
        <v>0</v>
      </c>
      <c r="AN870" s="10">
        <v>0</v>
      </c>
      <c r="AO870" s="10">
        <v>0</v>
      </c>
      <c r="AP870" s="10">
        <v>0</v>
      </c>
      <c r="AQ870" s="10">
        <v>27100</v>
      </c>
      <c r="AR870" s="10">
        <v>0</v>
      </c>
      <c r="AS870" s="10">
        <v>0</v>
      </c>
      <c r="AT870" s="13">
        <f t="shared" si="45"/>
        <v>27100</v>
      </c>
      <c r="AU870" s="13">
        <f t="shared" si="46"/>
        <v>0</v>
      </c>
      <c r="AV870" s="68" t="str">
        <f>+IF(Tabla1[[#This Row],[NO CERT]]=0,"NO","SI")</f>
        <v>SI</v>
      </c>
      <c r="AZ870" t="s">
        <v>209</v>
      </c>
      <c r="BA870" t="s">
        <v>41</v>
      </c>
    </row>
    <row r="871" spans="1:53" x14ac:dyDescent="0.25">
      <c r="A871" s="15" t="s">
        <v>527</v>
      </c>
      <c r="B871" s="15" t="s">
        <v>318</v>
      </c>
      <c r="C871" s="16"/>
      <c r="D871" s="17" t="s">
        <v>717</v>
      </c>
      <c r="E871" s="18" t="s">
        <v>322</v>
      </c>
      <c r="F871" s="17" t="s">
        <v>323</v>
      </c>
      <c r="G871" s="17" t="s">
        <v>324</v>
      </c>
      <c r="H871" s="17">
        <v>0</v>
      </c>
      <c r="I871" s="18" t="s">
        <v>487</v>
      </c>
      <c r="J871" s="18" t="s">
        <v>445</v>
      </c>
      <c r="K871" s="18" t="s">
        <v>556</v>
      </c>
      <c r="L871" s="17" t="s">
        <v>504</v>
      </c>
      <c r="M871" s="17" t="s">
        <v>749</v>
      </c>
      <c r="N871" s="19" t="s">
        <v>210</v>
      </c>
      <c r="O871" s="18" t="s">
        <v>504</v>
      </c>
      <c r="P871" s="18" t="s">
        <v>485</v>
      </c>
      <c r="Q871" s="18" t="s">
        <v>227</v>
      </c>
      <c r="R871" s="20" t="s">
        <v>22</v>
      </c>
      <c r="S871" s="11" t="s">
        <v>23</v>
      </c>
      <c r="T871" s="91">
        <v>0</v>
      </c>
      <c r="U871" s="87">
        <v>0</v>
      </c>
      <c r="V871" s="9"/>
      <c r="W871" s="88">
        <v>0</v>
      </c>
      <c r="X871" s="23">
        <v>0</v>
      </c>
      <c r="Y871" s="89">
        <v>0</v>
      </c>
      <c r="Z871" s="21"/>
      <c r="AA871" s="89">
        <v>0</v>
      </c>
      <c r="AB871" s="89">
        <v>0</v>
      </c>
      <c r="AC871" s="21"/>
      <c r="AD871" s="22">
        <v>0</v>
      </c>
      <c r="AE871" s="23">
        <v>0</v>
      </c>
      <c r="AF871" s="89">
        <v>0</v>
      </c>
      <c r="AG871" s="10">
        <v>0</v>
      </c>
      <c r="AH871" s="10">
        <v>0</v>
      </c>
      <c r="AI871" s="10">
        <v>0</v>
      </c>
      <c r="AJ871" s="10">
        <v>0</v>
      </c>
      <c r="AK871" s="10">
        <v>0</v>
      </c>
      <c r="AL871" s="10">
        <v>0</v>
      </c>
      <c r="AM871" s="10">
        <v>0</v>
      </c>
      <c r="AN871" s="10">
        <v>0</v>
      </c>
      <c r="AO871" s="10">
        <v>0</v>
      </c>
      <c r="AP871" s="10">
        <v>0</v>
      </c>
      <c r="AQ871" s="10">
        <v>0</v>
      </c>
      <c r="AR871" s="10">
        <v>0</v>
      </c>
      <c r="AS871" s="10">
        <v>0</v>
      </c>
      <c r="AT871" s="13">
        <f t="shared" si="45"/>
        <v>0</v>
      </c>
      <c r="AU871" s="13">
        <f t="shared" si="46"/>
        <v>0</v>
      </c>
      <c r="AV871" s="68" t="str">
        <f>+IF(Tabla1[[#This Row],[NO CERT]]=0,"NO","SI")</f>
        <v>NO</v>
      </c>
      <c r="AZ871" t="s">
        <v>210</v>
      </c>
      <c r="BA871" t="s">
        <v>22</v>
      </c>
    </row>
    <row r="872" spans="1:53" x14ac:dyDescent="0.25">
      <c r="A872" s="15" t="s">
        <v>527</v>
      </c>
      <c r="B872" s="15" t="s">
        <v>318</v>
      </c>
      <c r="C872" s="16"/>
      <c r="D872" s="17" t="s">
        <v>717</v>
      </c>
      <c r="E872" s="18" t="s">
        <v>322</v>
      </c>
      <c r="F872" s="17" t="s">
        <v>323</v>
      </c>
      <c r="G872" s="17" t="s">
        <v>324</v>
      </c>
      <c r="H872" s="17">
        <v>0</v>
      </c>
      <c r="I872" s="18" t="s">
        <v>523</v>
      </c>
      <c r="J872" s="18" t="s">
        <v>445</v>
      </c>
      <c r="K872" s="18" t="s">
        <v>556</v>
      </c>
      <c r="L872" s="17" t="s">
        <v>504</v>
      </c>
      <c r="M872" s="17" t="s">
        <v>749</v>
      </c>
      <c r="N872" s="19" t="s">
        <v>210</v>
      </c>
      <c r="O872" s="18" t="s">
        <v>504</v>
      </c>
      <c r="P872" s="18" t="s">
        <v>485</v>
      </c>
      <c r="Q872" s="18" t="s">
        <v>228</v>
      </c>
      <c r="R872" s="20" t="s">
        <v>24</v>
      </c>
      <c r="S872" s="11" t="s">
        <v>25</v>
      </c>
      <c r="T872" s="91">
        <v>0</v>
      </c>
      <c r="U872" s="87">
        <v>0</v>
      </c>
      <c r="V872" s="9"/>
      <c r="W872" s="88">
        <v>0</v>
      </c>
      <c r="X872" s="23">
        <v>0</v>
      </c>
      <c r="Y872" s="89">
        <v>0</v>
      </c>
      <c r="Z872" s="21"/>
      <c r="AA872" s="89">
        <v>0</v>
      </c>
      <c r="AB872" s="89">
        <v>0</v>
      </c>
      <c r="AC872" s="21"/>
      <c r="AD872" s="22">
        <v>0</v>
      </c>
      <c r="AE872" s="23">
        <v>0</v>
      </c>
      <c r="AF872" s="89">
        <v>0</v>
      </c>
      <c r="AG872" s="10">
        <v>0</v>
      </c>
      <c r="AH872" s="10">
        <v>0</v>
      </c>
      <c r="AI872" s="10">
        <v>0</v>
      </c>
      <c r="AJ872" s="10">
        <v>0</v>
      </c>
      <c r="AK872" s="10">
        <v>0</v>
      </c>
      <c r="AL872" s="10">
        <v>0</v>
      </c>
      <c r="AM872" s="10">
        <v>0</v>
      </c>
      <c r="AN872" s="10">
        <v>0</v>
      </c>
      <c r="AO872" s="10">
        <v>0</v>
      </c>
      <c r="AP872" s="10">
        <v>0</v>
      </c>
      <c r="AQ872" s="10">
        <v>0</v>
      </c>
      <c r="AR872" s="10">
        <v>0</v>
      </c>
      <c r="AS872" s="10">
        <v>0</v>
      </c>
      <c r="AT872" s="13">
        <f t="shared" si="45"/>
        <v>0</v>
      </c>
      <c r="AU872" s="13">
        <f t="shared" si="46"/>
        <v>0</v>
      </c>
      <c r="AV872" s="68" t="str">
        <f>+IF(Tabla1[[#This Row],[NO CERT]]=0,"NO","SI")</f>
        <v>NO</v>
      </c>
      <c r="AZ872" t="s">
        <v>210</v>
      </c>
      <c r="BA872" t="s">
        <v>24</v>
      </c>
    </row>
    <row r="873" spans="1:53" x14ac:dyDescent="0.25">
      <c r="A873" s="15" t="s">
        <v>527</v>
      </c>
      <c r="B873" s="15" t="s">
        <v>318</v>
      </c>
      <c r="C873" s="16"/>
      <c r="D873" s="17" t="s">
        <v>717</v>
      </c>
      <c r="E873" s="18" t="s">
        <v>322</v>
      </c>
      <c r="F873" s="17" t="s">
        <v>323</v>
      </c>
      <c r="G873" s="17" t="s">
        <v>324</v>
      </c>
      <c r="H873" s="17">
        <v>0</v>
      </c>
      <c r="I873" s="18" t="s">
        <v>450</v>
      </c>
      <c r="J873" s="18" t="s">
        <v>445</v>
      </c>
      <c r="K873" s="18" t="s">
        <v>556</v>
      </c>
      <c r="L873" s="17" t="s">
        <v>504</v>
      </c>
      <c r="M873" s="17" t="s">
        <v>749</v>
      </c>
      <c r="N873" s="19" t="s">
        <v>210</v>
      </c>
      <c r="O873" s="18" t="s">
        <v>504</v>
      </c>
      <c r="P873" s="18" t="s">
        <v>485</v>
      </c>
      <c r="Q873" s="18" t="s">
        <v>655</v>
      </c>
      <c r="R873" s="20" t="s">
        <v>41</v>
      </c>
      <c r="S873" s="11" t="s">
        <v>657</v>
      </c>
      <c r="T873" s="91">
        <v>0</v>
      </c>
      <c r="U873" s="87">
        <v>59900</v>
      </c>
      <c r="V873" s="9"/>
      <c r="W873" s="88">
        <v>46400</v>
      </c>
      <c r="X873" s="23">
        <v>0.77462437395659434</v>
      </c>
      <c r="Y873" s="89">
        <v>13500</v>
      </c>
      <c r="Z873" s="21"/>
      <c r="AA873" s="89">
        <v>46400</v>
      </c>
      <c r="AB873" s="89">
        <v>46400</v>
      </c>
      <c r="AC873" s="21"/>
      <c r="AD873" s="22">
        <v>0</v>
      </c>
      <c r="AE873" s="23">
        <v>0</v>
      </c>
      <c r="AF873" s="89">
        <v>46400</v>
      </c>
      <c r="AG873" s="10">
        <v>0</v>
      </c>
      <c r="AH873" s="10">
        <v>0</v>
      </c>
      <c r="AI873" s="10">
        <v>0</v>
      </c>
      <c r="AJ873" s="10">
        <v>0</v>
      </c>
      <c r="AK873" s="10">
        <v>0</v>
      </c>
      <c r="AL873" s="10">
        <v>0</v>
      </c>
      <c r="AM873" s="10">
        <v>0</v>
      </c>
      <c r="AN873" s="10">
        <v>0</v>
      </c>
      <c r="AO873" s="10">
        <v>0</v>
      </c>
      <c r="AP873" s="10">
        <v>0</v>
      </c>
      <c r="AQ873" s="10">
        <v>59900</v>
      </c>
      <c r="AR873" s="10">
        <v>0</v>
      </c>
      <c r="AS873" s="10">
        <v>0</v>
      </c>
      <c r="AT873" s="13">
        <f t="shared" si="45"/>
        <v>59900</v>
      </c>
      <c r="AU873" s="13">
        <f t="shared" si="46"/>
        <v>0</v>
      </c>
      <c r="AV873" s="68" t="str">
        <f>+IF(Tabla1[[#This Row],[NO CERT]]=0,"NO","SI")</f>
        <v>SI</v>
      </c>
      <c r="AZ873" t="s">
        <v>210</v>
      </c>
      <c r="BA873" t="s">
        <v>41</v>
      </c>
    </row>
    <row r="874" spans="1:53" x14ac:dyDescent="0.25">
      <c r="A874" s="15" t="s">
        <v>527</v>
      </c>
      <c r="B874" s="15" t="s">
        <v>318</v>
      </c>
      <c r="C874" s="16"/>
      <c r="D874" s="17" t="s">
        <v>717</v>
      </c>
      <c r="E874" s="18" t="s">
        <v>322</v>
      </c>
      <c r="F874" s="17" t="s">
        <v>323</v>
      </c>
      <c r="G874" s="17" t="s">
        <v>324</v>
      </c>
      <c r="H874" s="17">
        <v>0</v>
      </c>
      <c r="I874" s="18" t="s">
        <v>487</v>
      </c>
      <c r="J874" s="18" t="s">
        <v>445</v>
      </c>
      <c r="K874" s="18" t="s">
        <v>556</v>
      </c>
      <c r="L874" s="17" t="s">
        <v>515</v>
      </c>
      <c r="M874" s="17" t="s">
        <v>751</v>
      </c>
      <c r="N874" s="19" t="s">
        <v>211</v>
      </c>
      <c r="O874" s="18" t="s">
        <v>515</v>
      </c>
      <c r="P874" s="18" t="s">
        <v>485</v>
      </c>
      <c r="Q874" s="18" t="s">
        <v>227</v>
      </c>
      <c r="R874" s="20" t="s">
        <v>22</v>
      </c>
      <c r="S874" s="11" t="s">
        <v>23</v>
      </c>
      <c r="T874" s="91">
        <v>0</v>
      </c>
      <c r="U874" s="87">
        <v>0</v>
      </c>
      <c r="V874" s="9"/>
      <c r="W874" s="88">
        <v>0</v>
      </c>
      <c r="X874" s="23">
        <v>0</v>
      </c>
      <c r="Y874" s="89">
        <v>0</v>
      </c>
      <c r="Z874" s="21"/>
      <c r="AA874" s="89">
        <v>0</v>
      </c>
      <c r="AB874" s="89">
        <v>0</v>
      </c>
      <c r="AC874" s="21"/>
      <c r="AD874" s="22">
        <v>0</v>
      </c>
      <c r="AE874" s="23">
        <v>0</v>
      </c>
      <c r="AF874" s="89">
        <v>0</v>
      </c>
      <c r="AG874" s="10">
        <v>0</v>
      </c>
      <c r="AH874" s="10">
        <v>0</v>
      </c>
      <c r="AI874" s="10">
        <v>0</v>
      </c>
      <c r="AJ874" s="10">
        <v>0</v>
      </c>
      <c r="AK874" s="10">
        <v>0</v>
      </c>
      <c r="AL874" s="10">
        <v>0</v>
      </c>
      <c r="AM874" s="10">
        <v>0</v>
      </c>
      <c r="AN874" s="10">
        <v>0</v>
      </c>
      <c r="AO874" s="10">
        <v>0</v>
      </c>
      <c r="AP874" s="10">
        <v>0</v>
      </c>
      <c r="AQ874" s="10">
        <v>0</v>
      </c>
      <c r="AR874" s="10">
        <v>0</v>
      </c>
      <c r="AS874" s="10">
        <v>0</v>
      </c>
      <c r="AT874" s="13">
        <f t="shared" si="45"/>
        <v>0</v>
      </c>
      <c r="AU874" s="13">
        <f t="shared" si="46"/>
        <v>0</v>
      </c>
      <c r="AV874" s="68" t="str">
        <f>+IF(Tabla1[[#This Row],[NO CERT]]=0,"NO","SI")</f>
        <v>NO</v>
      </c>
      <c r="AZ874" t="s">
        <v>211</v>
      </c>
      <c r="BA874" t="s">
        <v>22</v>
      </c>
    </row>
    <row r="875" spans="1:53" x14ac:dyDescent="0.25">
      <c r="A875" s="15" t="s">
        <v>527</v>
      </c>
      <c r="B875" s="15" t="s">
        <v>318</v>
      </c>
      <c r="C875" s="16"/>
      <c r="D875" s="17" t="s">
        <v>717</v>
      </c>
      <c r="E875" s="18" t="s">
        <v>322</v>
      </c>
      <c r="F875" s="17" t="s">
        <v>323</v>
      </c>
      <c r="G875" s="17" t="s">
        <v>324</v>
      </c>
      <c r="H875" s="17">
        <v>0</v>
      </c>
      <c r="I875" s="18" t="s">
        <v>523</v>
      </c>
      <c r="J875" s="18" t="s">
        <v>445</v>
      </c>
      <c r="K875" s="18" t="s">
        <v>556</v>
      </c>
      <c r="L875" s="17" t="s">
        <v>515</v>
      </c>
      <c r="M875" s="17" t="s">
        <v>751</v>
      </c>
      <c r="N875" s="19" t="s">
        <v>211</v>
      </c>
      <c r="O875" s="18" t="s">
        <v>515</v>
      </c>
      <c r="P875" s="18" t="s">
        <v>485</v>
      </c>
      <c r="Q875" s="18" t="s">
        <v>228</v>
      </c>
      <c r="R875" s="20" t="s">
        <v>24</v>
      </c>
      <c r="S875" s="11" t="s">
        <v>25</v>
      </c>
      <c r="T875" s="91">
        <v>0</v>
      </c>
      <c r="U875" s="87">
        <v>0</v>
      </c>
      <c r="V875" s="9"/>
      <c r="W875" s="88">
        <v>0</v>
      </c>
      <c r="X875" s="23">
        <v>0</v>
      </c>
      <c r="Y875" s="89">
        <v>0</v>
      </c>
      <c r="Z875" s="21"/>
      <c r="AA875" s="89">
        <v>0</v>
      </c>
      <c r="AB875" s="89">
        <v>0</v>
      </c>
      <c r="AC875" s="21"/>
      <c r="AD875" s="22">
        <v>0</v>
      </c>
      <c r="AE875" s="23">
        <v>0</v>
      </c>
      <c r="AF875" s="89">
        <v>0</v>
      </c>
      <c r="AG875" s="10">
        <v>0</v>
      </c>
      <c r="AH875" s="10">
        <v>0</v>
      </c>
      <c r="AI875" s="10">
        <v>0</v>
      </c>
      <c r="AJ875" s="10">
        <v>0</v>
      </c>
      <c r="AK875" s="10">
        <v>0</v>
      </c>
      <c r="AL875" s="10">
        <v>0</v>
      </c>
      <c r="AM875" s="10">
        <v>0</v>
      </c>
      <c r="AN875" s="10">
        <v>0</v>
      </c>
      <c r="AO875" s="10">
        <v>0</v>
      </c>
      <c r="AP875" s="10">
        <v>0</v>
      </c>
      <c r="AQ875" s="10">
        <v>0</v>
      </c>
      <c r="AR875" s="10">
        <v>0</v>
      </c>
      <c r="AS875" s="10">
        <v>0</v>
      </c>
      <c r="AT875" s="13">
        <f t="shared" si="45"/>
        <v>0</v>
      </c>
      <c r="AU875" s="13">
        <f t="shared" si="46"/>
        <v>0</v>
      </c>
      <c r="AV875" s="68" t="str">
        <f>+IF(Tabla1[[#This Row],[NO CERT]]=0,"NO","SI")</f>
        <v>NO</v>
      </c>
      <c r="AZ875" t="s">
        <v>211</v>
      </c>
      <c r="BA875" t="s">
        <v>24</v>
      </c>
    </row>
    <row r="876" spans="1:53" x14ac:dyDescent="0.25">
      <c r="A876" s="15" t="s">
        <v>527</v>
      </c>
      <c r="B876" s="15" t="s">
        <v>318</v>
      </c>
      <c r="C876" s="16"/>
      <c r="D876" s="17" t="s">
        <v>717</v>
      </c>
      <c r="E876" s="18" t="s">
        <v>322</v>
      </c>
      <c r="F876" s="17" t="s">
        <v>323</v>
      </c>
      <c r="G876" s="17" t="s">
        <v>324</v>
      </c>
      <c r="H876" s="17">
        <v>0</v>
      </c>
      <c r="I876" s="18" t="s">
        <v>450</v>
      </c>
      <c r="J876" s="18" t="s">
        <v>445</v>
      </c>
      <c r="K876" s="18" t="s">
        <v>556</v>
      </c>
      <c r="L876" s="17" t="s">
        <v>515</v>
      </c>
      <c r="M876" s="17" t="s">
        <v>751</v>
      </c>
      <c r="N876" s="19" t="s">
        <v>211</v>
      </c>
      <c r="O876" s="18" t="s">
        <v>515</v>
      </c>
      <c r="P876" s="18" t="s">
        <v>485</v>
      </c>
      <c r="Q876" s="18" t="s">
        <v>655</v>
      </c>
      <c r="R876" s="20" t="s">
        <v>41</v>
      </c>
      <c r="S876" s="11" t="s">
        <v>657</v>
      </c>
      <c r="T876" s="91">
        <v>0</v>
      </c>
      <c r="U876" s="87">
        <v>55100</v>
      </c>
      <c r="V876" s="9"/>
      <c r="W876" s="88">
        <v>41600</v>
      </c>
      <c r="X876" s="23">
        <v>0.75499092558983671</v>
      </c>
      <c r="Y876" s="89">
        <v>13500</v>
      </c>
      <c r="Z876" s="21"/>
      <c r="AA876" s="89">
        <v>41600</v>
      </c>
      <c r="AB876" s="89">
        <v>41600</v>
      </c>
      <c r="AC876" s="21"/>
      <c r="AD876" s="22">
        <v>0</v>
      </c>
      <c r="AE876" s="23">
        <v>0</v>
      </c>
      <c r="AF876" s="89">
        <v>41600</v>
      </c>
      <c r="AG876" s="10">
        <v>0</v>
      </c>
      <c r="AH876" s="10">
        <v>0</v>
      </c>
      <c r="AI876" s="10">
        <v>0</v>
      </c>
      <c r="AJ876" s="10">
        <v>0</v>
      </c>
      <c r="AK876" s="10">
        <v>0</v>
      </c>
      <c r="AL876" s="10">
        <v>0</v>
      </c>
      <c r="AM876" s="10">
        <v>0</v>
      </c>
      <c r="AN876" s="10">
        <v>0</v>
      </c>
      <c r="AO876" s="10">
        <v>0</v>
      </c>
      <c r="AP876" s="10">
        <v>0</v>
      </c>
      <c r="AQ876" s="10">
        <v>55100</v>
      </c>
      <c r="AR876" s="10">
        <v>0</v>
      </c>
      <c r="AS876" s="10">
        <v>0</v>
      </c>
      <c r="AT876" s="13">
        <f t="shared" si="45"/>
        <v>55100</v>
      </c>
      <c r="AU876" s="13">
        <f t="shared" si="46"/>
        <v>0</v>
      </c>
      <c r="AV876" s="68" t="str">
        <f>+IF(Tabla1[[#This Row],[NO CERT]]=0,"NO","SI")</f>
        <v>SI</v>
      </c>
      <c r="AZ876" t="s">
        <v>211</v>
      </c>
      <c r="BA876" t="s">
        <v>41</v>
      </c>
    </row>
    <row r="877" spans="1:53" x14ac:dyDescent="0.25">
      <c r="A877" s="15" t="s">
        <v>527</v>
      </c>
      <c r="B877" s="15" t="s">
        <v>318</v>
      </c>
      <c r="C877" s="16"/>
      <c r="D877" s="17" t="s">
        <v>717</v>
      </c>
      <c r="E877" s="18" t="s">
        <v>322</v>
      </c>
      <c r="F877" s="17" t="s">
        <v>323</v>
      </c>
      <c r="G877" s="17" t="s">
        <v>324</v>
      </c>
      <c r="H877" s="17">
        <v>0</v>
      </c>
      <c r="I877" s="18" t="s">
        <v>487</v>
      </c>
      <c r="J877" s="18" t="s">
        <v>445</v>
      </c>
      <c r="K877" s="18" t="s">
        <v>556</v>
      </c>
      <c r="L877" s="17" t="s">
        <v>519</v>
      </c>
      <c r="M877" s="17" t="s">
        <v>753</v>
      </c>
      <c r="N877" s="19" t="s">
        <v>212</v>
      </c>
      <c r="O877" s="18" t="s">
        <v>519</v>
      </c>
      <c r="P877" s="18" t="s">
        <v>485</v>
      </c>
      <c r="Q877" s="18" t="s">
        <v>227</v>
      </c>
      <c r="R877" s="20" t="s">
        <v>22</v>
      </c>
      <c r="S877" s="11" t="s">
        <v>23</v>
      </c>
      <c r="T877" s="91">
        <v>0</v>
      </c>
      <c r="U877" s="87">
        <v>0</v>
      </c>
      <c r="V877" s="9"/>
      <c r="W877" s="88">
        <v>0</v>
      </c>
      <c r="X877" s="23">
        <v>0</v>
      </c>
      <c r="Y877" s="89">
        <v>0</v>
      </c>
      <c r="Z877" s="21"/>
      <c r="AA877" s="89">
        <v>0</v>
      </c>
      <c r="AB877" s="89">
        <v>0</v>
      </c>
      <c r="AC877" s="21"/>
      <c r="AD877" s="22">
        <v>0</v>
      </c>
      <c r="AE877" s="23">
        <v>0</v>
      </c>
      <c r="AF877" s="89">
        <v>0</v>
      </c>
      <c r="AG877" s="10">
        <v>0</v>
      </c>
      <c r="AH877" s="10">
        <v>0</v>
      </c>
      <c r="AI877" s="10">
        <v>0</v>
      </c>
      <c r="AJ877" s="10">
        <v>0</v>
      </c>
      <c r="AK877" s="10">
        <v>0</v>
      </c>
      <c r="AL877" s="10">
        <v>0</v>
      </c>
      <c r="AM877" s="10">
        <v>0</v>
      </c>
      <c r="AN877" s="10">
        <v>0</v>
      </c>
      <c r="AO877" s="10">
        <v>0</v>
      </c>
      <c r="AP877" s="10">
        <v>0</v>
      </c>
      <c r="AQ877" s="10">
        <v>0</v>
      </c>
      <c r="AR877" s="10">
        <v>0</v>
      </c>
      <c r="AS877" s="10">
        <v>0</v>
      </c>
      <c r="AT877" s="13">
        <f t="shared" si="45"/>
        <v>0</v>
      </c>
      <c r="AU877" s="13">
        <f t="shared" si="46"/>
        <v>0</v>
      </c>
      <c r="AV877" s="68" t="str">
        <f>+IF(Tabla1[[#This Row],[NO CERT]]=0,"NO","SI")</f>
        <v>NO</v>
      </c>
      <c r="AZ877" t="s">
        <v>212</v>
      </c>
      <c r="BA877" t="s">
        <v>22</v>
      </c>
    </row>
    <row r="878" spans="1:53" x14ac:dyDescent="0.25">
      <c r="A878" s="15" t="s">
        <v>527</v>
      </c>
      <c r="B878" s="15" t="s">
        <v>318</v>
      </c>
      <c r="C878" s="16"/>
      <c r="D878" s="17" t="s">
        <v>717</v>
      </c>
      <c r="E878" s="18" t="s">
        <v>322</v>
      </c>
      <c r="F878" s="17" t="s">
        <v>323</v>
      </c>
      <c r="G878" s="17" t="s">
        <v>324</v>
      </c>
      <c r="H878" s="17">
        <v>0</v>
      </c>
      <c r="I878" s="18" t="s">
        <v>523</v>
      </c>
      <c r="J878" s="18" t="s">
        <v>445</v>
      </c>
      <c r="K878" s="18" t="s">
        <v>556</v>
      </c>
      <c r="L878" s="17" t="s">
        <v>519</v>
      </c>
      <c r="M878" s="17" t="s">
        <v>753</v>
      </c>
      <c r="N878" s="19" t="s">
        <v>212</v>
      </c>
      <c r="O878" s="18" t="s">
        <v>519</v>
      </c>
      <c r="P878" s="18" t="s">
        <v>485</v>
      </c>
      <c r="Q878" s="18" t="s">
        <v>228</v>
      </c>
      <c r="R878" s="20" t="s">
        <v>24</v>
      </c>
      <c r="S878" s="11" t="s">
        <v>25</v>
      </c>
      <c r="T878" s="91">
        <v>0</v>
      </c>
      <c r="U878" s="87">
        <v>0</v>
      </c>
      <c r="V878" s="9"/>
      <c r="W878" s="88">
        <v>0</v>
      </c>
      <c r="X878" s="23">
        <v>0</v>
      </c>
      <c r="Y878" s="89">
        <v>0</v>
      </c>
      <c r="Z878" s="21"/>
      <c r="AA878" s="89">
        <v>0</v>
      </c>
      <c r="AB878" s="89">
        <v>0</v>
      </c>
      <c r="AC878" s="21"/>
      <c r="AD878" s="22">
        <v>0</v>
      </c>
      <c r="AE878" s="23">
        <v>0</v>
      </c>
      <c r="AF878" s="89">
        <v>0</v>
      </c>
      <c r="AG878" s="10">
        <v>0</v>
      </c>
      <c r="AH878" s="10">
        <v>0</v>
      </c>
      <c r="AI878" s="10">
        <v>0</v>
      </c>
      <c r="AJ878" s="10">
        <v>0</v>
      </c>
      <c r="AK878" s="10">
        <v>0</v>
      </c>
      <c r="AL878" s="10">
        <v>0</v>
      </c>
      <c r="AM878" s="10">
        <v>0</v>
      </c>
      <c r="AN878" s="10">
        <v>0</v>
      </c>
      <c r="AO878" s="10">
        <v>0</v>
      </c>
      <c r="AP878" s="10">
        <v>0</v>
      </c>
      <c r="AQ878" s="10">
        <v>0</v>
      </c>
      <c r="AR878" s="10">
        <v>0</v>
      </c>
      <c r="AS878" s="10">
        <v>0</v>
      </c>
      <c r="AT878" s="13">
        <f t="shared" si="45"/>
        <v>0</v>
      </c>
      <c r="AU878" s="13">
        <f t="shared" si="46"/>
        <v>0</v>
      </c>
      <c r="AV878" s="68" t="str">
        <f>+IF(Tabla1[[#This Row],[NO CERT]]=0,"NO","SI")</f>
        <v>NO</v>
      </c>
      <c r="AZ878" t="s">
        <v>212</v>
      </c>
      <c r="BA878" t="s">
        <v>24</v>
      </c>
    </row>
    <row r="879" spans="1:53" x14ac:dyDescent="0.25">
      <c r="A879" s="15" t="s">
        <v>527</v>
      </c>
      <c r="B879" s="15" t="s">
        <v>318</v>
      </c>
      <c r="C879" s="16"/>
      <c r="D879" s="17" t="s">
        <v>717</v>
      </c>
      <c r="E879" s="18" t="s">
        <v>322</v>
      </c>
      <c r="F879" s="17" t="s">
        <v>323</v>
      </c>
      <c r="G879" s="17" t="s">
        <v>324</v>
      </c>
      <c r="H879" s="17">
        <v>0</v>
      </c>
      <c r="I879" s="18" t="s">
        <v>450</v>
      </c>
      <c r="J879" s="18" t="s">
        <v>445</v>
      </c>
      <c r="K879" s="18" t="s">
        <v>556</v>
      </c>
      <c r="L879" s="17" t="s">
        <v>519</v>
      </c>
      <c r="M879" s="17" t="s">
        <v>753</v>
      </c>
      <c r="N879" s="19" t="s">
        <v>212</v>
      </c>
      <c r="O879" s="18" t="s">
        <v>519</v>
      </c>
      <c r="P879" s="18" t="s">
        <v>485</v>
      </c>
      <c r="Q879" s="18" t="s">
        <v>655</v>
      </c>
      <c r="R879" s="20" t="s">
        <v>41</v>
      </c>
      <c r="S879" s="11" t="s">
        <v>657</v>
      </c>
      <c r="T879" s="91">
        <v>0</v>
      </c>
      <c r="U879" s="87">
        <v>39900</v>
      </c>
      <c r="V879" s="9"/>
      <c r="W879" s="88">
        <v>26400</v>
      </c>
      <c r="X879" s="23">
        <v>0.66165413533834583</v>
      </c>
      <c r="Y879" s="89">
        <v>13500</v>
      </c>
      <c r="Z879" s="21"/>
      <c r="AA879" s="89">
        <v>26400</v>
      </c>
      <c r="AB879" s="89">
        <v>26400</v>
      </c>
      <c r="AC879" s="21"/>
      <c r="AD879" s="22">
        <v>0</v>
      </c>
      <c r="AE879" s="23">
        <v>0</v>
      </c>
      <c r="AF879" s="89">
        <v>26400</v>
      </c>
      <c r="AG879" s="10">
        <v>0</v>
      </c>
      <c r="AH879" s="10">
        <v>0</v>
      </c>
      <c r="AI879" s="10">
        <v>0</v>
      </c>
      <c r="AJ879" s="10">
        <v>0</v>
      </c>
      <c r="AK879" s="10">
        <v>0</v>
      </c>
      <c r="AL879" s="10">
        <v>0</v>
      </c>
      <c r="AM879" s="10">
        <v>0</v>
      </c>
      <c r="AN879" s="10">
        <v>0</v>
      </c>
      <c r="AO879" s="10">
        <v>0</v>
      </c>
      <c r="AP879" s="10">
        <v>0</v>
      </c>
      <c r="AQ879" s="10">
        <v>39900</v>
      </c>
      <c r="AR879" s="10">
        <v>0</v>
      </c>
      <c r="AS879" s="10">
        <v>0</v>
      </c>
      <c r="AT879" s="13">
        <f t="shared" si="45"/>
        <v>39900</v>
      </c>
      <c r="AU879" s="13">
        <f t="shared" si="46"/>
        <v>0</v>
      </c>
      <c r="AV879" s="68" t="str">
        <f>+IF(Tabla1[[#This Row],[NO CERT]]=0,"NO","SI")</f>
        <v>SI</v>
      </c>
      <c r="AZ879" t="s">
        <v>212</v>
      </c>
      <c r="BA879" t="s">
        <v>41</v>
      </c>
    </row>
    <row r="880" spans="1:53" x14ac:dyDescent="0.25">
      <c r="A880" s="15" t="s">
        <v>527</v>
      </c>
      <c r="B880" s="15" t="s">
        <v>318</v>
      </c>
      <c r="C880" s="16"/>
      <c r="D880" s="17" t="s">
        <v>717</v>
      </c>
      <c r="E880" s="18" t="s">
        <v>322</v>
      </c>
      <c r="F880" s="17" t="s">
        <v>323</v>
      </c>
      <c r="G880" s="17" t="s">
        <v>324</v>
      </c>
      <c r="H880" s="17">
        <v>0</v>
      </c>
      <c r="I880" s="18" t="s">
        <v>487</v>
      </c>
      <c r="J880" s="18" t="s">
        <v>445</v>
      </c>
      <c r="K880" s="18" t="s">
        <v>556</v>
      </c>
      <c r="L880" s="17" t="s">
        <v>513</v>
      </c>
      <c r="M880" s="17" t="s">
        <v>755</v>
      </c>
      <c r="N880" s="19" t="s">
        <v>270</v>
      </c>
      <c r="O880" s="18" t="s">
        <v>513</v>
      </c>
      <c r="P880" s="18" t="s">
        <v>485</v>
      </c>
      <c r="Q880" s="18" t="s">
        <v>227</v>
      </c>
      <c r="R880" s="20" t="s">
        <v>22</v>
      </c>
      <c r="S880" s="11" t="s">
        <v>23</v>
      </c>
      <c r="T880" s="91">
        <v>0</v>
      </c>
      <c r="U880" s="87">
        <v>0</v>
      </c>
      <c r="V880" s="9"/>
      <c r="W880" s="88">
        <v>0</v>
      </c>
      <c r="X880" s="23">
        <v>0</v>
      </c>
      <c r="Y880" s="89">
        <v>0</v>
      </c>
      <c r="Z880" s="21"/>
      <c r="AA880" s="89">
        <v>0</v>
      </c>
      <c r="AB880" s="89">
        <v>0</v>
      </c>
      <c r="AC880" s="21"/>
      <c r="AD880" s="22">
        <v>0</v>
      </c>
      <c r="AE880" s="23">
        <v>0</v>
      </c>
      <c r="AF880" s="89">
        <v>0</v>
      </c>
      <c r="AG880" s="10">
        <v>0</v>
      </c>
      <c r="AH880" s="10">
        <v>0</v>
      </c>
      <c r="AI880" s="10">
        <v>0</v>
      </c>
      <c r="AJ880" s="10">
        <v>0</v>
      </c>
      <c r="AK880" s="10">
        <v>0</v>
      </c>
      <c r="AL880" s="10">
        <v>0</v>
      </c>
      <c r="AM880" s="10">
        <v>0</v>
      </c>
      <c r="AN880" s="10">
        <v>0</v>
      </c>
      <c r="AO880" s="10">
        <v>0</v>
      </c>
      <c r="AP880" s="10">
        <v>0</v>
      </c>
      <c r="AQ880" s="10">
        <v>0</v>
      </c>
      <c r="AR880" s="10">
        <v>0</v>
      </c>
      <c r="AS880" s="10">
        <v>0</v>
      </c>
      <c r="AT880" s="13">
        <f t="shared" si="45"/>
        <v>0</v>
      </c>
      <c r="AU880" s="13">
        <f t="shared" si="46"/>
        <v>0</v>
      </c>
      <c r="AV880" s="68" t="str">
        <f>+IF(Tabla1[[#This Row],[NO CERT]]=0,"NO","SI")</f>
        <v>NO</v>
      </c>
      <c r="AZ880" t="s">
        <v>270</v>
      </c>
      <c r="BA880" t="s">
        <v>22</v>
      </c>
    </row>
    <row r="881" spans="1:53" x14ac:dyDescent="0.25">
      <c r="A881" s="15" t="s">
        <v>527</v>
      </c>
      <c r="B881" s="15" t="s">
        <v>318</v>
      </c>
      <c r="C881" s="16"/>
      <c r="D881" s="17" t="s">
        <v>717</v>
      </c>
      <c r="E881" s="18" t="s">
        <v>322</v>
      </c>
      <c r="F881" s="17" t="s">
        <v>323</v>
      </c>
      <c r="G881" s="17" t="s">
        <v>324</v>
      </c>
      <c r="H881" s="17">
        <v>0</v>
      </c>
      <c r="I881" s="18" t="s">
        <v>523</v>
      </c>
      <c r="J881" s="18" t="s">
        <v>445</v>
      </c>
      <c r="K881" s="18" t="s">
        <v>556</v>
      </c>
      <c r="L881" s="17" t="s">
        <v>513</v>
      </c>
      <c r="M881" s="17" t="s">
        <v>755</v>
      </c>
      <c r="N881" s="19" t="s">
        <v>270</v>
      </c>
      <c r="O881" s="18" t="s">
        <v>513</v>
      </c>
      <c r="P881" s="18" t="s">
        <v>485</v>
      </c>
      <c r="Q881" s="18" t="s">
        <v>228</v>
      </c>
      <c r="R881" s="20" t="s">
        <v>24</v>
      </c>
      <c r="S881" s="11" t="s">
        <v>25</v>
      </c>
      <c r="T881" s="91">
        <v>0</v>
      </c>
      <c r="U881" s="87">
        <v>0</v>
      </c>
      <c r="V881" s="9"/>
      <c r="W881" s="88">
        <v>0</v>
      </c>
      <c r="X881" s="23">
        <v>0</v>
      </c>
      <c r="Y881" s="89">
        <v>0</v>
      </c>
      <c r="Z881" s="21"/>
      <c r="AA881" s="89">
        <v>0</v>
      </c>
      <c r="AB881" s="89">
        <v>0</v>
      </c>
      <c r="AC881" s="21"/>
      <c r="AD881" s="22">
        <v>0</v>
      </c>
      <c r="AE881" s="23">
        <v>0</v>
      </c>
      <c r="AF881" s="89">
        <v>0</v>
      </c>
      <c r="AG881" s="10">
        <v>0</v>
      </c>
      <c r="AH881" s="10">
        <v>0</v>
      </c>
      <c r="AI881" s="10">
        <v>0</v>
      </c>
      <c r="AJ881" s="10">
        <v>0</v>
      </c>
      <c r="AK881" s="10">
        <v>0</v>
      </c>
      <c r="AL881" s="10">
        <v>0</v>
      </c>
      <c r="AM881" s="10">
        <v>0</v>
      </c>
      <c r="AN881" s="10">
        <v>0</v>
      </c>
      <c r="AO881" s="10">
        <v>0</v>
      </c>
      <c r="AP881" s="10">
        <v>0</v>
      </c>
      <c r="AQ881" s="10">
        <v>0</v>
      </c>
      <c r="AR881" s="10">
        <v>0</v>
      </c>
      <c r="AS881" s="10">
        <v>0</v>
      </c>
      <c r="AT881" s="13">
        <f t="shared" si="45"/>
        <v>0</v>
      </c>
      <c r="AU881" s="13">
        <f t="shared" si="46"/>
        <v>0</v>
      </c>
      <c r="AV881" s="68" t="str">
        <f>+IF(Tabla1[[#This Row],[NO CERT]]=0,"NO","SI")</f>
        <v>NO</v>
      </c>
      <c r="AZ881" t="s">
        <v>270</v>
      </c>
      <c r="BA881" t="s">
        <v>24</v>
      </c>
    </row>
    <row r="882" spans="1:53" x14ac:dyDescent="0.25">
      <c r="A882" s="15" t="s">
        <v>527</v>
      </c>
      <c r="B882" s="15" t="s">
        <v>318</v>
      </c>
      <c r="C882" s="16"/>
      <c r="D882" s="17" t="s">
        <v>717</v>
      </c>
      <c r="E882" s="18" t="s">
        <v>322</v>
      </c>
      <c r="F882" s="17" t="s">
        <v>323</v>
      </c>
      <c r="G882" s="17" t="s">
        <v>324</v>
      </c>
      <c r="H882" s="17">
        <v>0</v>
      </c>
      <c r="I882" s="18" t="s">
        <v>450</v>
      </c>
      <c r="J882" s="18" t="s">
        <v>445</v>
      </c>
      <c r="K882" s="18" t="s">
        <v>556</v>
      </c>
      <c r="L882" s="17" t="s">
        <v>513</v>
      </c>
      <c r="M882" s="17" t="s">
        <v>755</v>
      </c>
      <c r="N882" s="19" t="s">
        <v>270</v>
      </c>
      <c r="O882" s="18" t="s">
        <v>513</v>
      </c>
      <c r="P882" s="18" t="s">
        <v>485</v>
      </c>
      <c r="Q882" s="18" t="s">
        <v>655</v>
      </c>
      <c r="R882" s="20" t="s">
        <v>41</v>
      </c>
      <c r="S882" s="11" t="s">
        <v>657</v>
      </c>
      <c r="T882" s="91">
        <v>0</v>
      </c>
      <c r="U882" s="87">
        <v>28700</v>
      </c>
      <c r="V882" s="9"/>
      <c r="W882" s="88">
        <v>15200</v>
      </c>
      <c r="X882" s="23">
        <v>0.52961672473867594</v>
      </c>
      <c r="Y882" s="89">
        <v>13500</v>
      </c>
      <c r="Z882" s="21"/>
      <c r="AA882" s="89">
        <v>15200</v>
      </c>
      <c r="AB882" s="89">
        <v>15200</v>
      </c>
      <c r="AC882" s="21"/>
      <c r="AD882" s="22">
        <v>0</v>
      </c>
      <c r="AE882" s="23">
        <v>0</v>
      </c>
      <c r="AF882" s="89">
        <v>15200</v>
      </c>
      <c r="AG882" s="10">
        <v>0</v>
      </c>
      <c r="AH882" s="10">
        <v>0</v>
      </c>
      <c r="AI882" s="10">
        <v>0</v>
      </c>
      <c r="AJ882" s="10">
        <v>0</v>
      </c>
      <c r="AK882" s="10">
        <v>0</v>
      </c>
      <c r="AL882" s="10">
        <v>0</v>
      </c>
      <c r="AM882" s="10">
        <v>0</v>
      </c>
      <c r="AN882" s="10">
        <v>0</v>
      </c>
      <c r="AO882" s="10">
        <v>0</v>
      </c>
      <c r="AP882" s="10">
        <v>0</v>
      </c>
      <c r="AQ882" s="10">
        <v>28700</v>
      </c>
      <c r="AR882" s="10">
        <v>0</v>
      </c>
      <c r="AS882" s="10">
        <v>0</v>
      </c>
      <c r="AT882" s="13">
        <f t="shared" si="45"/>
        <v>28700</v>
      </c>
      <c r="AU882" s="13">
        <f t="shared" si="46"/>
        <v>0</v>
      </c>
      <c r="AV882" s="68" t="str">
        <f>+IF(Tabla1[[#This Row],[NO CERT]]=0,"NO","SI")</f>
        <v>SI</v>
      </c>
      <c r="AZ882" t="s">
        <v>270</v>
      </c>
      <c r="BA882" t="s">
        <v>41</v>
      </c>
    </row>
    <row r="883" spans="1:53" x14ac:dyDescent="0.25">
      <c r="A883" s="15" t="s">
        <v>527</v>
      </c>
      <c r="B883" s="15" t="s">
        <v>318</v>
      </c>
      <c r="C883" s="16"/>
      <c r="D883" s="17" t="s">
        <v>717</v>
      </c>
      <c r="E883" s="18" t="s">
        <v>322</v>
      </c>
      <c r="F883" s="17" t="s">
        <v>323</v>
      </c>
      <c r="G883" s="17" t="s">
        <v>324</v>
      </c>
      <c r="H883" s="17">
        <v>0</v>
      </c>
      <c r="I883" s="18" t="s">
        <v>487</v>
      </c>
      <c r="J883" s="18" t="s">
        <v>445</v>
      </c>
      <c r="K883" s="18" t="s">
        <v>556</v>
      </c>
      <c r="L883" s="17" t="s">
        <v>514</v>
      </c>
      <c r="M883" s="17" t="s">
        <v>757</v>
      </c>
      <c r="N883" s="19" t="s">
        <v>272</v>
      </c>
      <c r="O883" s="18" t="s">
        <v>514</v>
      </c>
      <c r="P883" s="18" t="s">
        <v>485</v>
      </c>
      <c r="Q883" s="18" t="s">
        <v>227</v>
      </c>
      <c r="R883" s="20" t="s">
        <v>22</v>
      </c>
      <c r="S883" s="11" t="s">
        <v>23</v>
      </c>
      <c r="T883" s="91">
        <v>0</v>
      </c>
      <c r="U883" s="87">
        <v>0</v>
      </c>
      <c r="V883" s="9"/>
      <c r="W883" s="88">
        <v>0</v>
      </c>
      <c r="X883" s="23">
        <v>0</v>
      </c>
      <c r="Y883" s="89">
        <v>0</v>
      </c>
      <c r="Z883" s="21"/>
      <c r="AA883" s="89">
        <v>0</v>
      </c>
      <c r="AB883" s="89">
        <v>0</v>
      </c>
      <c r="AC883" s="21"/>
      <c r="AD883" s="22">
        <v>0</v>
      </c>
      <c r="AE883" s="23">
        <v>0</v>
      </c>
      <c r="AF883" s="89">
        <v>0</v>
      </c>
      <c r="AG883" s="10">
        <v>0</v>
      </c>
      <c r="AH883" s="10">
        <v>0</v>
      </c>
      <c r="AI883" s="10">
        <v>0</v>
      </c>
      <c r="AJ883" s="10">
        <v>0</v>
      </c>
      <c r="AK883" s="10">
        <v>0</v>
      </c>
      <c r="AL883" s="10">
        <v>0</v>
      </c>
      <c r="AM883" s="10">
        <v>0</v>
      </c>
      <c r="AN883" s="10">
        <v>0</v>
      </c>
      <c r="AO883" s="10">
        <v>0</v>
      </c>
      <c r="AP883" s="10">
        <v>0</v>
      </c>
      <c r="AQ883" s="10">
        <v>0</v>
      </c>
      <c r="AR883" s="10">
        <v>0</v>
      </c>
      <c r="AS883" s="10">
        <v>0</v>
      </c>
      <c r="AT883" s="13">
        <f t="shared" si="45"/>
        <v>0</v>
      </c>
      <c r="AU883" s="13">
        <f t="shared" si="46"/>
        <v>0</v>
      </c>
      <c r="AV883" s="68" t="str">
        <f>+IF(Tabla1[[#This Row],[NO CERT]]=0,"NO","SI")</f>
        <v>NO</v>
      </c>
      <c r="AZ883" t="s">
        <v>272</v>
      </c>
      <c r="BA883" t="s">
        <v>22</v>
      </c>
    </row>
    <row r="884" spans="1:53" x14ac:dyDescent="0.25">
      <c r="A884" s="15" t="s">
        <v>527</v>
      </c>
      <c r="B884" s="15" t="s">
        <v>318</v>
      </c>
      <c r="C884" s="16"/>
      <c r="D884" s="17" t="s">
        <v>717</v>
      </c>
      <c r="E884" s="18" t="s">
        <v>322</v>
      </c>
      <c r="F884" s="17" t="s">
        <v>323</v>
      </c>
      <c r="G884" s="17" t="s">
        <v>324</v>
      </c>
      <c r="H884" s="17">
        <v>0</v>
      </c>
      <c r="I884" s="18" t="s">
        <v>523</v>
      </c>
      <c r="J884" s="18" t="s">
        <v>445</v>
      </c>
      <c r="K884" s="18" t="s">
        <v>556</v>
      </c>
      <c r="L884" s="17" t="s">
        <v>514</v>
      </c>
      <c r="M884" s="17" t="s">
        <v>757</v>
      </c>
      <c r="N884" s="19" t="s">
        <v>272</v>
      </c>
      <c r="O884" s="18" t="s">
        <v>514</v>
      </c>
      <c r="P884" s="18" t="s">
        <v>485</v>
      </c>
      <c r="Q884" s="18" t="s">
        <v>228</v>
      </c>
      <c r="R884" s="20" t="s">
        <v>24</v>
      </c>
      <c r="S884" s="11" t="s">
        <v>25</v>
      </c>
      <c r="T884" s="91">
        <v>0</v>
      </c>
      <c r="U884" s="87">
        <v>0</v>
      </c>
      <c r="V884" s="9"/>
      <c r="W884" s="88">
        <v>0</v>
      </c>
      <c r="X884" s="23">
        <v>0</v>
      </c>
      <c r="Y884" s="89">
        <v>0</v>
      </c>
      <c r="Z884" s="21"/>
      <c r="AA884" s="89">
        <v>0</v>
      </c>
      <c r="AB884" s="89">
        <v>0</v>
      </c>
      <c r="AC884" s="21"/>
      <c r="AD884" s="22">
        <v>0</v>
      </c>
      <c r="AE884" s="23">
        <v>0</v>
      </c>
      <c r="AF884" s="89">
        <v>0</v>
      </c>
      <c r="AG884" s="10">
        <v>0</v>
      </c>
      <c r="AH884" s="10">
        <v>0</v>
      </c>
      <c r="AI884" s="10">
        <v>0</v>
      </c>
      <c r="AJ884" s="10">
        <v>0</v>
      </c>
      <c r="AK884" s="10">
        <v>0</v>
      </c>
      <c r="AL884" s="10">
        <v>0</v>
      </c>
      <c r="AM884" s="10">
        <v>0</v>
      </c>
      <c r="AN884" s="10">
        <v>0</v>
      </c>
      <c r="AO884" s="10">
        <v>0</v>
      </c>
      <c r="AP884" s="10">
        <v>0</v>
      </c>
      <c r="AQ884" s="10">
        <v>0</v>
      </c>
      <c r="AR884" s="10">
        <v>0</v>
      </c>
      <c r="AS884" s="10">
        <v>0</v>
      </c>
      <c r="AT884" s="13">
        <f t="shared" si="45"/>
        <v>0</v>
      </c>
      <c r="AU884" s="13">
        <f t="shared" si="46"/>
        <v>0</v>
      </c>
      <c r="AV884" s="68" t="str">
        <f>+IF(Tabla1[[#This Row],[NO CERT]]=0,"NO","SI")</f>
        <v>NO</v>
      </c>
      <c r="AZ884" t="s">
        <v>272</v>
      </c>
      <c r="BA884" t="s">
        <v>24</v>
      </c>
    </row>
    <row r="885" spans="1:53" x14ac:dyDescent="0.25">
      <c r="A885" s="15" t="s">
        <v>527</v>
      </c>
      <c r="B885" s="15" t="s">
        <v>318</v>
      </c>
      <c r="C885" s="16"/>
      <c r="D885" s="17" t="s">
        <v>717</v>
      </c>
      <c r="E885" s="18" t="s">
        <v>322</v>
      </c>
      <c r="F885" s="17" t="s">
        <v>323</v>
      </c>
      <c r="G885" s="17" t="s">
        <v>324</v>
      </c>
      <c r="H885" s="17">
        <v>0</v>
      </c>
      <c r="I885" s="18" t="s">
        <v>450</v>
      </c>
      <c r="J885" s="18" t="s">
        <v>445</v>
      </c>
      <c r="K885" s="18" t="s">
        <v>556</v>
      </c>
      <c r="L885" s="17" t="s">
        <v>514</v>
      </c>
      <c r="M885" s="17" t="s">
        <v>757</v>
      </c>
      <c r="N885" s="19" t="s">
        <v>272</v>
      </c>
      <c r="O885" s="18" t="s">
        <v>514</v>
      </c>
      <c r="P885" s="18" t="s">
        <v>485</v>
      </c>
      <c r="Q885" s="18" t="s">
        <v>655</v>
      </c>
      <c r="R885" s="20" t="s">
        <v>41</v>
      </c>
      <c r="S885" s="11" t="s">
        <v>657</v>
      </c>
      <c r="T885" s="91">
        <v>0</v>
      </c>
      <c r="U885" s="87">
        <v>26300</v>
      </c>
      <c r="V885" s="9"/>
      <c r="W885" s="88">
        <v>12800</v>
      </c>
      <c r="X885" s="23">
        <v>0.48669201520912547</v>
      </c>
      <c r="Y885" s="89">
        <v>13500</v>
      </c>
      <c r="Z885" s="21"/>
      <c r="AA885" s="89">
        <v>12800</v>
      </c>
      <c r="AB885" s="89">
        <v>12800</v>
      </c>
      <c r="AC885" s="21"/>
      <c r="AD885" s="22">
        <v>0</v>
      </c>
      <c r="AE885" s="23">
        <v>0</v>
      </c>
      <c r="AF885" s="89">
        <v>12800</v>
      </c>
      <c r="AG885" s="10">
        <v>0</v>
      </c>
      <c r="AH885" s="10">
        <v>0</v>
      </c>
      <c r="AI885" s="10">
        <v>0</v>
      </c>
      <c r="AJ885" s="10">
        <v>0</v>
      </c>
      <c r="AK885" s="10">
        <v>0</v>
      </c>
      <c r="AL885" s="10">
        <v>0</v>
      </c>
      <c r="AM885" s="10">
        <v>0</v>
      </c>
      <c r="AN885" s="10">
        <v>0</v>
      </c>
      <c r="AO885" s="10">
        <v>0</v>
      </c>
      <c r="AP885" s="10">
        <v>0</v>
      </c>
      <c r="AQ885" s="10">
        <v>26300</v>
      </c>
      <c r="AR885" s="10">
        <v>0</v>
      </c>
      <c r="AS885" s="10">
        <v>0</v>
      </c>
      <c r="AT885" s="13">
        <f t="shared" si="45"/>
        <v>26300</v>
      </c>
      <c r="AU885" s="13">
        <f t="shared" si="46"/>
        <v>0</v>
      </c>
      <c r="AV885" s="68" t="str">
        <f>+IF(Tabla1[[#This Row],[NO CERT]]=0,"NO","SI")</f>
        <v>SI</v>
      </c>
      <c r="AZ885" t="s">
        <v>272</v>
      </c>
      <c r="BA885" t="s">
        <v>41</v>
      </c>
    </row>
    <row r="886" spans="1:53" x14ac:dyDescent="0.25">
      <c r="A886" s="15" t="s">
        <v>527</v>
      </c>
      <c r="B886" s="15" t="s">
        <v>318</v>
      </c>
      <c r="C886" s="16"/>
      <c r="D886" s="17" t="s">
        <v>717</v>
      </c>
      <c r="E886" s="18" t="s">
        <v>322</v>
      </c>
      <c r="F886" s="17" t="s">
        <v>323</v>
      </c>
      <c r="G886" s="17" t="s">
        <v>324</v>
      </c>
      <c r="H886" s="17">
        <v>0</v>
      </c>
      <c r="I886" s="18" t="s">
        <v>487</v>
      </c>
      <c r="J886" s="18" t="s">
        <v>445</v>
      </c>
      <c r="K886" s="18" t="s">
        <v>556</v>
      </c>
      <c r="L886" s="17" t="s">
        <v>499</v>
      </c>
      <c r="M886" s="17" t="s">
        <v>759</v>
      </c>
      <c r="N886" s="19" t="s">
        <v>274</v>
      </c>
      <c r="O886" s="18" t="s">
        <v>499</v>
      </c>
      <c r="P886" s="18" t="s">
        <v>485</v>
      </c>
      <c r="Q886" s="18" t="s">
        <v>227</v>
      </c>
      <c r="R886" s="20" t="s">
        <v>22</v>
      </c>
      <c r="S886" s="11" t="s">
        <v>23</v>
      </c>
      <c r="T886" s="91">
        <v>0</v>
      </c>
      <c r="U886" s="87">
        <v>0</v>
      </c>
      <c r="V886" s="9"/>
      <c r="W886" s="88">
        <v>0</v>
      </c>
      <c r="X886" s="23">
        <v>0</v>
      </c>
      <c r="Y886" s="89">
        <v>0</v>
      </c>
      <c r="Z886" s="21"/>
      <c r="AA886" s="89">
        <v>0</v>
      </c>
      <c r="AB886" s="89">
        <v>0</v>
      </c>
      <c r="AC886" s="21"/>
      <c r="AD886" s="22">
        <v>0</v>
      </c>
      <c r="AE886" s="23">
        <v>0</v>
      </c>
      <c r="AF886" s="89">
        <v>0</v>
      </c>
      <c r="AG886" s="10">
        <v>0</v>
      </c>
      <c r="AH886" s="10">
        <v>0</v>
      </c>
      <c r="AI886" s="10">
        <v>0</v>
      </c>
      <c r="AJ886" s="10">
        <v>0</v>
      </c>
      <c r="AK886" s="10">
        <v>0</v>
      </c>
      <c r="AL886" s="10">
        <v>0</v>
      </c>
      <c r="AM886" s="10">
        <v>0</v>
      </c>
      <c r="AN886" s="10">
        <v>0</v>
      </c>
      <c r="AO886" s="10">
        <v>0</v>
      </c>
      <c r="AP886" s="10">
        <v>0</v>
      </c>
      <c r="AQ886" s="10">
        <v>0</v>
      </c>
      <c r="AR886" s="10">
        <v>0</v>
      </c>
      <c r="AS886" s="10">
        <v>0</v>
      </c>
      <c r="AT886" s="13">
        <f t="shared" si="45"/>
        <v>0</v>
      </c>
      <c r="AU886" s="13">
        <f t="shared" si="46"/>
        <v>0</v>
      </c>
      <c r="AV886" s="68" t="str">
        <f>+IF(Tabla1[[#This Row],[NO CERT]]=0,"NO","SI")</f>
        <v>NO</v>
      </c>
      <c r="AZ886" t="s">
        <v>274</v>
      </c>
      <c r="BA886" t="s">
        <v>22</v>
      </c>
    </row>
    <row r="887" spans="1:53" x14ac:dyDescent="0.25">
      <c r="A887" s="15" t="s">
        <v>527</v>
      </c>
      <c r="B887" s="15" t="s">
        <v>318</v>
      </c>
      <c r="C887" s="16"/>
      <c r="D887" s="17" t="s">
        <v>717</v>
      </c>
      <c r="E887" s="18" t="s">
        <v>322</v>
      </c>
      <c r="F887" s="17" t="s">
        <v>323</v>
      </c>
      <c r="G887" s="17" t="s">
        <v>324</v>
      </c>
      <c r="H887" s="17">
        <v>0</v>
      </c>
      <c r="I887" s="18" t="s">
        <v>523</v>
      </c>
      <c r="J887" s="18" t="s">
        <v>445</v>
      </c>
      <c r="K887" s="18" t="s">
        <v>556</v>
      </c>
      <c r="L887" s="17" t="s">
        <v>499</v>
      </c>
      <c r="M887" s="17" t="s">
        <v>759</v>
      </c>
      <c r="N887" s="19" t="s">
        <v>274</v>
      </c>
      <c r="O887" s="18" t="s">
        <v>499</v>
      </c>
      <c r="P887" s="18" t="s">
        <v>485</v>
      </c>
      <c r="Q887" s="18" t="s">
        <v>228</v>
      </c>
      <c r="R887" s="20" t="s">
        <v>24</v>
      </c>
      <c r="S887" s="11" t="s">
        <v>25</v>
      </c>
      <c r="T887" s="87">
        <v>0</v>
      </c>
      <c r="U887" s="87">
        <v>0</v>
      </c>
      <c r="V887" s="9"/>
      <c r="W887" s="88">
        <v>0</v>
      </c>
      <c r="X887" s="23">
        <v>0</v>
      </c>
      <c r="Y887" s="22">
        <v>0</v>
      </c>
      <c r="Z887" s="21"/>
      <c r="AA887" s="22">
        <v>0</v>
      </c>
      <c r="AB887" s="22">
        <v>0</v>
      </c>
      <c r="AC887" s="21"/>
      <c r="AD887" s="22">
        <v>0</v>
      </c>
      <c r="AE887" s="23">
        <v>0</v>
      </c>
      <c r="AF887" s="22">
        <v>0</v>
      </c>
      <c r="AG887" s="10">
        <v>0</v>
      </c>
      <c r="AH887" s="10">
        <v>0</v>
      </c>
      <c r="AI887" s="10">
        <v>0</v>
      </c>
      <c r="AJ887" s="10">
        <v>0</v>
      </c>
      <c r="AK887" s="10">
        <v>0</v>
      </c>
      <c r="AL887" s="10">
        <v>0</v>
      </c>
      <c r="AM887" s="10">
        <v>0</v>
      </c>
      <c r="AN887" s="10">
        <v>0</v>
      </c>
      <c r="AO887" s="10">
        <v>0</v>
      </c>
      <c r="AP887" s="10">
        <v>0</v>
      </c>
      <c r="AQ887" s="10">
        <v>0</v>
      </c>
      <c r="AR887" s="10">
        <v>0</v>
      </c>
      <c r="AS887" s="10">
        <v>0</v>
      </c>
      <c r="AT887" s="13">
        <f t="shared" si="45"/>
        <v>0</v>
      </c>
      <c r="AU887" s="13">
        <f t="shared" si="46"/>
        <v>0</v>
      </c>
      <c r="AV887" s="68" t="str">
        <f>+IF(Tabla1[[#This Row],[NO CERT]]=0,"NO","SI")</f>
        <v>NO</v>
      </c>
      <c r="AZ887" t="s">
        <v>274</v>
      </c>
      <c r="BA887" t="s">
        <v>24</v>
      </c>
    </row>
    <row r="888" spans="1:53" x14ac:dyDescent="0.25">
      <c r="A888" s="15" t="s">
        <v>527</v>
      </c>
      <c r="B888" s="15" t="s">
        <v>318</v>
      </c>
      <c r="C888" s="16"/>
      <c r="D888" s="17" t="s">
        <v>717</v>
      </c>
      <c r="E888" s="18" t="s">
        <v>322</v>
      </c>
      <c r="F888" s="17" t="s">
        <v>323</v>
      </c>
      <c r="G888" s="17" t="s">
        <v>324</v>
      </c>
      <c r="H888" s="17">
        <v>0</v>
      </c>
      <c r="I888" s="18" t="s">
        <v>450</v>
      </c>
      <c r="J888" s="18" t="s">
        <v>445</v>
      </c>
      <c r="K888" s="18" t="s">
        <v>556</v>
      </c>
      <c r="L888" s="17" t="s">
        <v>499</v>
      </c>
      <c r="M888" s="17" t="s">
        <v>759</v>
      </c>
      <c r="N888" s="19" t="s">
        <v>274</v>
      </c>
      <c r="O888" s="18" t="s">
        <v>499</v>
      </c>
      <c r="P888" s="18" t="s">
        <v>485</v>
      </c>
      <c r="Q888" s="18" t="s">
        <v>655</v>
      </c>
      <c r="R888" s="20" t="s">
        <v>41</v>
      </c>
      <c r="S888" s="11" t="s">
        <v>657</v>
      </c>
      <c r="T888" s="91">
        <v>0</v>
      </c>
      <c r="U888" s="87">
        <v>62300</v>
      </c>
      <c r="V888" s="9"/>
      <c r="W888" s="88">
        <v>48800</v>
      </c>
      <c r="X888" s="23">
        <v>0.78330658105938999</v>
      </c>
      <c r="Y888" s="89">
        <v>13500</v>
      </c>
      <c r="Z888" s="21"/>
      <c r="AA888" s="89">
        <v>48800</v>
      </c>
      <c r="AB888" s="89">
        <v>48800</v>
      </c>
      <c r="AC888" s="21"/>
      <c r="AD888" s="22">
        <v>0</v>
      </c>
      <c r="AE888" s="23">
        <v>0</v>
      </c>
      <c r="AF888" s="89">
        <v>48800</v>
      </c>
      <c r="AG888" s="10">
        <v>0</v>
      </c>
      <c r="AH888" s="10">
        <v>0</v>
      </c>
      <c r="AI888" s="10">
        <v>0</v>
      </c>
      <c r="AJ888" s="10">
        <v>0</v>
      </c>
      <c r="AK888" s="10">
        <v>0</v>
      </c>
      <c r="AL888" s="10">
        <v>0</v>
      </c>
      <c r="AM888" s="10">
        <v>0</v>
      </c>
      <c r="AN888" s="10">
        <v>0</v>
      </c>
      <c r="AO888" s="10">
        <v>0</v>
      </c>
      <c r="AP888" s="10">
        <v>0</v>
      </c>
      <c r="AQ888" s="10">
        <v>62300</v>
      </c>
      <c r="AR888" s="10">
        <v>0</v>
      </c>
      <c r="AS888" s="10">
        <v>0</v>
      </c>
      <c r="AT888" s="13">
        <f>+SUM(AG888:AS888)</f>
        <v>62300</v>
      </c>
      <c r="AU888" s="13">
        <f>+U888-AT888</f>
        <v>0</v>
      </c>
      <c r="AV888" s="68" t="str">
        <f>+IF(Tabla1[[#This Row],[NO CERT]]=0,"NO","SI")</f>
        <v>SI</v>
      </c>
      <c r="AZ888" t="s">
        <v>274</v>
      </c>
      <c r="BA888" t="s">
        <v>41</v>
      </c>
    </row>
    <row r="889" spans="1:53" x14ac:dyDescent="0.25">
      <c r="A889" s="15" t="s">
        <v>527</v>
      </c>
      <c r="B889" s="15" t="s">
        <v>318</v>
      </c>
      <c r="C889" s="16"/>
      <c r="D889" s="17" t="s">
        <v>717</v>
      </c>
      <c r="E889" s="18" t="s">
        <v>322</v>
      </c>
      <c r="F889" s="17" t="s">
        <v>323</v>
      </c>
      <c r="G889" s="17" t="s">
        <v>324</v>
      </c>
      <c r="H889" s="17">
        <v>0</v>
      </c>
      <c r="I889" s="18" t="s">
        <v>487</v>
      </c>
      <c r="J889" s="18" t="s">
        <v>445</v>
      </c>
      <c r="K889" s="18" t="s">
        <v>556</v>
      </c>
      <c r="L889" s="17" t="s">
        <v>500</v>
      </c>
      <c r="M889" s="17" t="s">
        <v>761</v>
      </c>
      <c r="N889" s="19" t="s">
        <v>276</v>
      </c>
      <c r="O889" s="18" t="s">
        <v>500</v>
      </c>
      <c r="P889" s="18" t="s">
        <v>485</v>
      </c>
      <c r="Q889" s="18" t="s">
        <v>227</v>
      </c>
      <c r="R889" s="20" t="s">
        <v>22</v>
      </c>
      <c r="S889" s="11" t="s">
        <v>23</v>
      </c>
      <c r="T889" s="91">
        <v>0</v>
      </c>
      <c r="U889" s="87">
        <v>0</v>
      </c>
      <c r="V889" s="9"/>
      <c r="W889" s="88">
        <v>0</v>
      </c>
      <c r="X889" s="23">
        <v>0</v>
      </c>
      <c r="Y889" s="89">
        <v>0</v>
      </c>
      <c r="Z889" s="21"/>
      <c r="AA889" s="89">
        <v>0</v>
      </c>
      <c r="AB889" s="89">
        <v>0</v>
      </c>
      <c r="AC889" s="21"/>
      <c r="AD889" s="22">
        <v>0</v>
      </c>
      <c r="AE889" s="23">
        <v>0</v>
      </c>
      <c r="AF889" s="89">
        <v>0</v>
      </c>
      <c r="AG889" s="10">
        <v>0</v>
      </c>
      <c r="AH889" s="10">
        <v>0</v>
      </c>
      <c r="AI889" s="10">
        <v>0</v>
      </c>
      <c r="AJ889" s="10">
        <v>0</v>
      </c>
      <c r="AK889" s="10">
        <v>0</v>
      </c>
      <c r="AL889" s="10">
        <v>0</v>
      </c>
      <c r="AM889" s="10">
        <v>0</v>
      </c>
      <c r="AN889" s="10">
        <v>0</v>
      </c>
      <c r="AO889" s="10">
        <v>0</v>
      </c>
      <c r="AP889" s="10">
        <v>0</v>
      </c>
      <c r="AQ889" s="10">
        <v>0</v>
      </c>
      <c r="AR889" s="10">
        <v>0</v>
      </c>
      <c r="AS889" s="10">
        <v>0</v>
      </c>
      <c r="AT889" s="13">
        <f>+SUM(AG889:AS889)</f>
        <v>0</v>
      </c>
      <c r="AU889" s="13">
        <f>+U889-AT889</f>
        <v>0</v>
      </c>
      <c r="AV889" s="68" t="str">
        <f>+IF(Tabla1[[#This Row],[NO CERT]]=0,"NO","SI")</f>
        <v>NO</v>
      </c>
      <c r="AZ889" t="s">
        <v>276</v>
      </c>
      <c r="BA889" t="s">
        <v>22</v>
      </c>
    </row>
    <row r="890" spans="1:53" x14ac:dyDescent="0.25">
      <c r="A890" s="15" t="s">
        <v>527</v>
      </c>
      <c r="B890" s="15" t="s">
        <v>318</v>
      </c>
      <c r="C890" s="16"/>
      <c r="D890" s="17" t="s">
        <v>717</v>
      </c>
      <c r="E890" s="18" t="s">
        <v>322</v>
      </c>
      <c r="F890" s="17" t="s">
        <v>323</v>
      </c>
      <c r="G890" s="17" t="s">
        <v>324</v>
      </c>
      <c r="H890" s="17">
        <v>0</v>
      </c>
      <c r="I890" s="18" t="s">
        <v>523</v>
      </c>
      <c r="J890" s="18" t="s">
        <v>445</v>
      </c>
      <c r="K890" s="18" t="s">
        <v>556</v>
      </c>
      <c r="L890" s="17" t="s">
        <v>500</v>
      </c>
      <c r="M890" s="17" t="s">
        <v>761</v>
      </c>
      <c r="N890" s="19" t="s">
        <v>276</v>
      </c>
      <c r="O890" s="18" t="s">
        <v>500</v>
      </c>
      <c r="P890" s="18" t="s">
        <v>485</v>
      </c>
      <c r="Q890" s="18" t="s">
        <v>228</v>
      </c>
      <c r="R890" s="20" t="s">
        <v>24</v>
      </c>
      <c r="S890" s="11" t="s">
        <v>25</v>
      </c>
      <c r="T890" s="87">
        <v>0</v>
      </c>
      <c r="U890" s="87">
        <v>0</v>
      </c>
      <c r="V890" s="9"/>
      <c r="W890" s="88">
        <v>0</v>
      </c>
      <c r="X890" s="23">
        <v>0</v>
      </c>
      <c r="Y890" s="22">
        <v>0</v>
      </c>
      <c r="Z890" s="21"/>
      <c r="AA890" s="22">
        <v>0</v>
      </c>
      <c r="AB890" s="22">
        <v>0</v>
      </c>
      <c r="AC890" s="21"/>
      <c r="AD890" s="22">
        <v>0</v>
      </c>
      <c r="AE890" s="23">
        <v>0</v>
      </c>
      <c r="AF890" s="22">
        <v>0</v>
      </c>
      <c r="AG890" s="10">
        <v>0</v>
      </c>
      <c r="AH890" s="10">
        <v>0</v>
      </c>
      <c r="AI890" s="10">
        <v>0</v>
      </c>
      <c r="AJ890" s="10">
        <v>0</v>
      </c>
      <c r="AK890" s="10">
        <v>0</v>
      </c>
      <c r="AL890" s="10">
        <v>0</v>
      </c>
      <c r="AM890" s="10">
        <v>0</v>
      </c>
      <c r="AN890" s="10">
        <v>0</v>
      </c>
      <c r="AO890" s="10">
        <v>0</v>
      </c>
      <c r="AP890" s="10">
        <v>0</v>
      </c>
      <c r="AQ890" s="10">
        <v>0</v>
      </c>
      <c r="AR890" s="10">
        <v>0</v>
      </c>
      <c r="AS890" s="10">
        <v>0</v>
      </c>
      <c r="AT890" s="13">
        <f>+SUM(AG890:AS890)</f>
        <v>0</v>
      </c>
      <c r="AU890" s="13">
        <f>+U890-AT890</f>
        <v>0</v>
      </c>
      <c r="AV890" s="68" t="str">
        <f>+IF(Tabla1[[#This Row],[NO CERT]]=0,"NO","SI")</f>
        <v>NO</v>
      </c>
      <c r="AZ890" t="s">
        <v>276</v>
      </c>
      <c r="BA890" t="s">
        <v>24</v>
      </c>
    </row>
    <row r="891" spans="1:53" x14ac:dyDescent="0.25">
      <c r="A891" s="15" t="s">
        <v>527</v>
      </c>
      <c r="B891" s="15" t="s">
        <v>318</v>
      </c>
      <c r="C891" s="16"/>
      <c r="D891" s="17" t="s">
        <v>717</v>
      </c>
      <c r="E891" s="18" t="s">
        <v>322</v>
      </c>
      <c r="F891" s="17" t="s">
        <v>323</v>
      </c>
      <c r="G891" s="17" t="s">
        <v>324</v>
      </c>
      <c r="H891" s="17">
        <v>0</v>
      </c>
      <c r="I891" s="18" t="s">
        <v>450</v>
      </c>
      <c r="J891" s="18" t="s">
        <v>445</v>
      </c>
      <c r="K891" s="18" t="s">
        <v>556</v>
      </c>
      <c r="L891" s="17" t="s">
        <v>500</v>
      </c>
      <c r="M891" s="17" t="s">
        <v>761</v>
      </c>
      <c r="N891" s="19" t="s">
        <v>276</v>
      </c>
      <c r="O891" s="18" t="s">
        <v>500</v>
      </c>
      <c r="P891" s="18" t="s">
        <v>485</v>
      </c>
      <c r="Q891" s="18" t="s">
        <v>655</v>
      </c>
      <c r="R891" s="20" t="s">
        <v>41</v>
      </c>
      <c r="S891" s="11" t="s">
        <v>657</v>
      </c>
      <c r="T891" s="91">
        <v>0</v>
      </c>
      <c r="U891" s="87">
        <v>19900</v>
      </c>
      <c r="V891" s="9"/>
      <c r="W891" s="88">
        <v>6400</v>
      </c>
      <c r="X891" s="23">
        <v>0.32160804020100503</v>
      </c>
      <c r="Y891" s="89">
        <v>13500</v>
      </c>
      <c r="Z891" s="21"/>
      <c r="AA891" s="89">
        <v>6400</v>
      </c>
      <c r="AB891" s="89">
        <v>6400</v>
      </c>
      <c r="AC891" s="21"/>
      <c r="AD891" s="22">
        <v>0</v>
      </c>
      <c r="AE891" s="23">
        <v>0</v>
      </c>
      <c r="AF891" s="89">
        <v>6400</v>
      </c>
      <c r="AG891" s="10">
        <v>0</v>
      </c>
      <c r="AH891" s="10">
        <v>0</v>
      </c>
      <c r="AI891" s="10">
        <v>0</v>
      </c>
      <c r="AJ891" s="10">
        <v>0</v>
      </c>
      <c r="AK891" s="10">
        <v>0</v>
      </c>
      <c r="AL891" s="10">
        <v>0</v>
      </c>
      <c r="AM891" s="10">
        <v>0</v>
      </c>
      <c r="AN891" s="10">
        <v>0</v>
      </c>
      <c r="AO891" s="10">
        <v>0</v>
      </c>
      <c r="AP891" s="10">
        <v>0</v>
      </c>
      <c r="AQ891" s="10">
        <v>19900</v>
      </c>
      <c r="AR891" s="10">
        <v>0</v>
      </c>
      <c r="AS891" s="10">
        <v>0</v>
      </c>
      <c r="AT891" s="13">
        <f t="shared" ref="AT891:AT928" si="47">+SUM(AG891:AS891)</f>
        <v>19900</v>
      </c>
      <c r="AU891" s="13">
        <f t="shared" ref="AU891:AU928" si="48">+U891-AT891</f>
        <v>0</v>
      </c>
      <c r="AV891" s="68" t="str">
        <f>+IF(Tabla1[[#This Row],[NO CERT]]=0,"NO","SI")</f>
        <v>SI</v>
      </c>
      <c r="AZ891" t="s">
        <v>276</v>
      </c>
      <c r="BA891" t="s">
        <v>41</v>
      </c>
    </row>
    <row r="892" spans="1:53" x14ac:dyDescent="0.25">
      <c r="A892" s="15" t="s">
        <v>527</v>
      </c>
      <c r="B892" s="15" t="s">
        <v>318</v>
      </c>
      <c r="C892" s="16"/>
      <c r="D892" s="17" t="s">
        <v>717</v>
      </c>
      <c r="E892" s="18" t="s">
        <v>322</v>
      </c>
      <c r="F892" s="17" t="s">
        <v>323</v>
      </c>
      <c r="G892" s="17" t="s">
        <v>324</v>
      </c>
      <c r="H892" s="17">
        <v>0</v>
      </c>
      <c r="I892" s="18" t="s">
        <v>487</v>
      </c>
      <c r="J892" s="18" t="s">
        <v>445</v>
      </c>
      <c r="K892" s="18" t="s">
        <v>556</v>
      </c>
      <c r="L892" s="17" t="s">
        <v>501</v>
      </c>
      <c r="M892" s="17" t="s">
        <v>763</v>
      </c>
      <c r="N892" s="19" t="s">
        <v>278</v>
      </c>
      <c r="O892" s="18" t="s">
        <v>501</v>
      </c>
      <c r="P892" s="18" t="s">
        <v>485</v>
      </c>
      <c r="Q892" s="18" t="s">
        <v>227</v>
      </c>
      <c r="R892" s="20" t="s">
        <v>22</v>
      </c>
      <c r="S892" s="11" t="s">
        <v>23</v>
      </c>
      <c r="T892" s="91">
        <v>0</v>
      </c>
      <c r="U892" s="87">
        <v>0</v>
      </c>
      <c r="V892" s="9"/>
      <c r="W892" s="88">
        <v>0</v>
      </c>
      <c r="X892" s="23">
        <v>0</v>
      </c>
      <c r="Y892" s="89">
        <v>0</v>
      </c>
      <c r="Z892" s="21"/>
      <c r="AA892" s="89">
        <v>0</v>
      </c>
      <c r="AB892" s="89">
        <v>0</v>
      </c>
      <c r="AC892" s="21"/>
      <c r="AD892" s="22">
        <v>0</v>
      </c>
      <c r="AE892" s="23">
        <v>0</v>
      </c>
      <c r="AF892" s="89">
        <v>0</v>
      </c>
      <c r="AG892" s="10">
        <v>0</v>
      </c>
      <c r="AH892" s="10">
        <v>0</v>
      </c>
      <c r="AI892" s="10">
        <v>0</v>
      </c>
      <c r="AJ892" s="10">
        <v>0</v>
      </c>
      <c r="AK892" s="10">
        <v>0</v>
      </c>
      <c r="AL892" s="10">
        <v>0</v>
      </c>
      <c r="AM892" s="10">
        <v>0</v>
      </c>
      <c r="AN892" s="10">
        <v>0</v>
      </c>
      <c r="AO892" s="10">
        <v>0</v>
      </c>
      <c r="AP892" s="10">
        <v>0</v>
      </c>
      <c r="AQ892" s="10">
        <v>0</v>
      </c>
      <c r="AR892" s="10">
        <v>0</v>
      </c>
      <c r="AS892" s="10">
        <v>0</v>
      </c>
      <c r="AT892" s="13">
        <f t="shared" si="47"/>
        <v>0</v>
      </c>
      <c r="AU892" s="13">
        <f t="shared" si="48"/>
        <v>0</v>
      </c>
      <c r="AV892" s="68" t="str">
        <f>+IF(Tabla1[[#This Row],[NO CERT]]=0,"NO","SI")</f>
        <v>NO</v>
      </c>
      <c r="AZ892" t="s">
        <v>278</v>
      </c>
      <c r="BA892" t="s">
        <v>22</v>
      </c>
    </row>
    <row r="893" spans="1:53" x14ac:dyDescent="0.25">
      <c r="A893" s="15" t="s">
        <v>527</v>
      </c>
      <c r="B893" s="15" t="s">
        <v>318</v>
      </c>
      <c r="C893" s="16"/>
      <c r="D893" s="17" t="s">
        <v>717</v>
      </c>
      <c r="E893" s="18" t="s">
        <v>322</v>
      </c>
      <c r="F893" s="17" t="s">
        <v>323</v>
      </c>
      <c r="G893" s="17" t="s">
        <v>324</v>
      </c>
      <c r="H893" s="17">
        <v>0</v>
      </c>
      <c r="I893" s="18" t="s">
        <v>523</v>
      </c>
      <c r="J893" s="18" t="s">
        <v>445</v>
      </c>
      <c r="K893" s="18" t="s">
        <v>556</v>
      </c>
      <c r="L893" s="17" t="s">
        <v>501</v>
      </c>
      <c r="M893" s="17" t="s">
        <v>763</v>
      </c>
      <c r="N893" s="19" t="s">
        <v>278</v>
      </c>
      <c r="O893" s="18" t="s">
        <v>501</v>
      </c>
      <c r="P893" s="18" t="s">
        <v>485</v>
      </c>
      <c r="Q893" s="18" t="s">
        <v>228</v>
      </c>
      <c r="R893" s="20" t="s">
        <v>24</v>
      </c>
      <c r="S893" s="11" t="s">
        <v>25</v>
      </c>
      <c r="T893" s="91">
        <v>0</v>
      </c>
      <c r="U893" s="87">
        <v>0</v>
      </c>
      <c r="V893" s="9"/>
      <c r="W893" s="88">
        <v>0</v>
      </c>
      <c r="X893" s="23">
        <v>0</v>
      </c>
      <c r="Y893" s="89">
        <v>0</v>
      </c>
      <c r="Z893" s="21"/>
      <c r="AA893" s="89">
        <v>0</v>
      </c>
      <c r="AB893" s="89">
        <v>0</v>
      </c>
      <c r="AC893" s="21"/>
      <c r="AD893" s="22">
        <v>0</v>
      </c>
      <c r="AE893" s="23">
        <v>0</v>
      </c>
      <c r="AF893" s="89">
        <v>0</v>
      </c>
      <c r="AG893" s="10">
        <v>0</v>
      </c>
      <c r="AH893" s="10">
        <v>0</v>
      </c>
      <c r="AI893" s="10">
        <v>0</v>
      </c>
      <c r="AJ893" s="10">
        <v>0</v>
      </c>
      <c r="AK893" s="10">
        <v>0</v>
      </c>
      <c r="AL893" s="10">
        <v>0</v>
      </c>
      <c r="AM893" s="10">
        <v>0</v>
      </c>
      <c r="AN893" s="10">
        <v>0</v>
      </c>
      <c r="AO893" s="10">
        <v>0</v>
      </c>
      <c r="AP893" s="10">
        <v>0</v>
      </c>
      <c r="AQ893" s="10">
        <v>0</v>
      </c>
      <c r="AR893" s="10">
        <v>0</v>
      </c>
      <c r="AS893" s="10">
        <v>0</v>
      </c>
      <c r="AT893" s="13">
        <f t="shared" si="47"/>
        <v>0</v>
      </c>
      <c r="AU893" s="13">
        <f t="shared" si="48"/>
        <v>0</v>
      </c>
      <c r="AV893" s="68" t="str">
        <f>+IF(Tabla1[[#This Row],[NO CERT]]=0,"NO","SI")</f>
        <v>NO</v>
      </c>
      <c r="AZ893" t="s">
        <v>278</v>
      </c>
      <c r="BA893" t="s">
        <v>24</v>
      </c>
    </row>
    <row r="894" spans="1:53" x14ac:dyDescent="0.25">
      <c r="A894" s="15" t="s">
        <v>527</v>
      </c>
      <c r="B894" s="15" t="s">
        <v>318</v>
      </c>
      <c r="C894" s="16"/>
      <c r="D894" s="17" t="s">
        <v>717</v>
      </c>
      <c r="E894" s="18" t="s">
        <v>322</v>
      </c>
      <c r="F894" s="17" t="s">
        <v>323</v>
      </c>
      <c r="G894" s="17" t="s">
        <v>324</v>
      </c>
      <c r="H894" s="17">
        <v>0</v>
      </c>
      <c r="I894" s="18" t="s">
        <v>450</v>
      </c>
      <c r="J894" s="18" t="s">
        <v>445</v>
      </c>
      <c r="K894" s="18" t="s">
        <v>556</v>
      </c>
      <c r="L894" s="17" t="s">
        <v>501</v>
      </c>
      <c r="M894" s="17" t="s">
        <v>763</v>
      </c>
      <c r="N894" s="19" t="s">
        <v>278</v>
      </c>
      <c r="O894" s="18" t="s">
        <v>501</v>
      </c>
      <c r="P894" s="18" t="s">
        <v>485</v>
      </c>
      <c r="Q894" s="18" t="s">
        <v>655</v>
      </c>
      <c r="R894" s="20" t="s">
        <v>41</v>
      </c>
      <c r="S894" s="11" t="s">
        <v>657</v>
      </c>
      <c r="T894" s="91">
        <v>0</v>
      </c>
      <c r="U894" s="87">
        <v>86300</v>
      </c>
      <c r="V894" s="9"/>
      <c r="W894" s="88">
        <v>72800</v>
      </c>
      <c r="X894" s="23">
        <v>0.84356894553881812</v>
      </c>
      <c r="Y894" s="89">
        <v>13500</v>
      </c>
      <c r="Z894" s="21"/>
      <c r="AA894" s="89">
        <v>72800</v>
      </c>
      <c r="AB894" s="89">
        <v>72800</v>
      </c>
      <c r="AC894" s="21"/>
      <c r="AD894" s="22">
        <v>0</v>
      </c>
      <c r="AE894" s="23">
        <v>0</v>
      </c>
      <c r="AF894" s="89">
        <v>72800</v>
      </c>
      <c r="AG894" s="10">
        <v>0</v>
      </c>
      <c r="AH894" s="10">
        <v>0</v>
      </c>
      <c r="AI894" s="10">
        <v>0</v>
      </c>
      <c r="AJ894" s="10">
        <v>0</v>
      </c>
      <c r="AK894" s="10">
        <v>0</v>
      </c>
      <c r="AL894" s="10">
        <v>0</v>
      </c>
      <c r="AM894" s="10">
        <v>0</v>
      </c>
      <c r="AN894" s="10">
        <v>0</v>
      </c>
      <c r="AO894" s="10">
        <v>0</v>
      </c>
      <c r="AP894" s="10">
        <v>0</v>
      </c>
      <c r="AQ894" s="10">
        <v>86300</v>
      </c>
      <c r="AR894" s="10">
        <v>0</v>
      </c>
      <c r="AS894" s="10">
        <v>0</v>
      </c>
      <c r="AT894" s="13">
        <f t="shared" si="47"/>
        <v>86300</v>
      </c>
      <c r="AU894" s="13">
        <f t="shared" si="48"/>
        <v>0</v>
      </c>
      <c r="AV894" s="68" t="str">
        <f>+IF(Tabla1[[#This Row],[NO CERT]]=0,"NO","SI")</f>
        <v>SI</v>
      </c>
      <c r="AZ894" t="s">
        <v>278</v>
      </c>
      <c r="BA894" t="s">
        <v>41</v>
      </c>
    </row>
    <row r="895" spans="1:53" x14ac:dyDescent="0.25">
      <c r="A895" s="15" t="s">
        <v>527</v>
      </c>
      <c r="B895" s="15" t="s">
        <v>318</v>
      </c>
      <c r="C895" s="16"/>
      <c r="D895" s="17" t="s">
        <v>717</v>
      </c>
      <c r="E895" s="18" t="s">
        <v>322</v>
      </c>
      <c r="F895" s="17" t="s">
        <v>323</v>
      </c>
      <c r="G895" s="17" t="s">
        <v>324</v>
      </c>
      <c r="H895" s="17">
        <v>0</v>
      </c>
      <c r="I895" s="18" t="s">
        <v>487</v>
      </c>
      <c r="J895" s="18" t="s">
        <v>445</v>
      </c>
      <c r="K895" s="18" t="s">
        <v>556</v>
      </c>
      <c r="L895" s="17" t="s">
        <v>505</v>
      </c>
      <c r="M895" s="17" t="s">
        <v>765</v>
      </c>
      <c r="N895" s="19" t="s">
        <v>280</v>
      </c>
      <c r="O895" s="18" t="s">
        <v>505</v>
      </c>
      <c r="P895" s="18" t="s">
        <v>485</v>
      </c>
      <c r="Q895" s="18" t="s">
        <v>227</v>
      </c>
      <c r="R895" s="20" t="s">
        <v>22</v>
      </c>
      <c r="S895" s="11" t="s">
        <v>23</v>
      </c>
      <c r="T895" s="91">
        <v>0</v>
      </c>
      <c r="U895" s="87">
        <v>0</v>
      </c>
      <c r="V895" s="9"/>
      <c r="W895" s="88">
        <v>0</v>
      </c>
      <c r="X895" s="23">
        <v>0</v>
      </c>
      <c r="Y895" s="89">
        <v>0</v>
      </c>
      <c r="Z895" s="21"/>
      <c r="AA895" s="89">
        <v>0</v>
      </c>
      <c r="AB895" s="89">
        <v>0</v>
      </c>
      <c r="AC895" s="21"/>
      <c r="AD895" s="22">
        <v>0</v>
      </c>
      <c r="AE895" s="23">
        <v>0</v>
      </c>
      <c r="AF895" s="89">
        <v>0</v>
      </c>
      <c r="AG895" s="10">
        <v>0</v>
      </c>
      <c r="AH895" s="10">
        <v>0</v>
      </c>
      <c r="AI895" s="10">
        <v>0</v>
      </c>
      <c r="AJ895" s="10">
        <v>0</v>
      </c>
      <c r="AK895" s="10">
        <v>0</v>
      </c>
      <c r="AL895" s="10">
        <v>0</v>
      </c>
      <c r="AM895" s="10">
        <v>0</v>
      </c>
      <c r="AN895" s="10">
        <v>0</v>
      </c>
      <c r="AO895" s="10">
        <v>0</v>
      </c>
      <c r="AP895" s="10">
        <v>0</v>
      </c>
      <c r="AQ895" s="10">
        <v>0</v>
      </c>
      <c r="AR895" s="10">
        <v>0</v>
      </c>
      <c r="AS895" s="10">
        <v>0</v>
      </c>
      <c r="AT895" s="13">
        <f t="shared" si="47"/>
        <v>0</v>
      </c>
      <c r="AU895" s="13">
        <f t="shared" si="48"/>
        <v>0</v>
      </c>
      <c r="AV895" s="68" t="str">
        <f>+IF(Tabla1[[#This Row],[NO CERT]]=0,"NO","SI")</f>
        <v>NO</v>
      </c>
      <c r="AZ895" t="s">
        <v>280</v>
      </c>
      <c r="BA895" t="s">
        <v>22</v>
      </c>
    </row>
    <row r="896" spans="1:53" x14ac:dyDescent="0.25">
      <c r="A896" s="15" t="s">
        <v>527</v>
      </c>
      <c r="B896" s="15" t="s">
        <v>318</v>
      </c>
      <c r="C896" s="16"/>
      <c r="D896" s="17" t="s">
        <v>717</v>
      </c>
      <c r="E896" s="18" t="s">
        <v>322</v>
      </c>
      <c r="F896" s="17" t="s">
        <v>323</v>
      </c>
      <c r="G896" s="17" t="s">
        <v>324</v>
      </c>
      <c r="H896" s="17">
        <v>0</v>
      </c>
      <c r="I896" s="18" t="s">
        <v>523</v>
      </c>
      <c r="J896" s="18" t="s">
        <v>445</v>
      </c>
      <c r="K896" s="18" t="s">
        <v>556</v>
      </c>
      <c r="L896" s="17" t="s">
        <v>505</v>
      </c>
      <c r="M896" s="17" t="s">
        <v>765</v>
      </c>
      <c r="N896" s="19" t="s">
        <v>280</v>
      </c>
      <c r="O896" s="18" t="s">
        <v>505</v>
      </c>
      <c r="P896" s="18" t="s">
        <v>485</v>
      </c>
      <c r="Q896" s="18" t="s">
        <v>228</v>
      </c>
      <c r="R896" s="20" t="s">
        <v>24</v>
      </c>
      <c r="S896" s="11" t="s">
        <v>25</v>
      </c>
      <c r="T896" s="91">
        <v>0</v>
      </c>
      <c r="U896" s="87">
        <v>0</v>
      </c>
      <c r="V896" s="9"/>
      <c r="W896" s="88">
        <v>0</v>
      </c>
      <c r="X896" s="23">
        <v>0</v>
      </c>
      <c r="Y896" s="89">
        <v>0</v>
      </c>
      <c r="Z896" s="21"/>
      <c r="AA896" s="89">
        <v>0</v>
      </c>
      <c r="AB896" s="89">
        <v>0</v>
      </c>
      <c r="AC896" s="21"/>
      <c r="AD896" s="22">
        <v>0</v>
      </c>
      <c r="AE896" s="23">
        <v>0</v>
      </c>
      <c r="AF896" s="89">
        <v>0</v>
      </c>
      <c r="AG896" s="10">
        <v>0</v>
      </c>
      <c r="AH896" s="10">
        <v>0</v>
      </c>
      <c r="AI896" s="10">
        <v>0</v>
      </c>
      <c r="AJ896" s="10">
        <v>0</v>
      </c>
      <c r="AK896" s="10">
        <v>0</v>
      </c>
      <c r="AL896" s="10">
        <v>0</v>
      </c>
      <c r="AM896" s="10">
        <v>0</v>
      </c>
      <c r="AN896" s="10">
        <v>0</v>
      </c>
      <c r="AO896" s="10">
        <v>0</v>
      </c>
      <c r="AP896" s="10">
        <v>0</v>
      </c>
      <c r="AQ896" s="10">
        <v>0</v>
      </c>
      <c r="AR896" s="10">
        <v>0</v>
      </c>
      <c r="AS896" s="10">
        <v>0</v>
      </c>
      <c r="AT896" s="13">
        <f t="shared" si="47"/>
        <v>0</v>
      </c>
      <c r="AU896" s="13">
        <f t="shared" si="48"/>
        <v>0</v>
      </c>
      <c r="AV896" s="68" t="str">
        <f>+IF(Tabla1[[#This Row],[NO CERT]]=0,"NO","SI")</f>
        <v>NO</v>
      </c>
      <c r="AZ896" t="s">
        <v>280</v>
      </c>
      <c r="BA896" t="s">
        <v>24</v>
      </c>
    </row>
    <row r="897" spans="1:53" x14ac:dyDescent="0.25">
      <c r="A897" s="15" t="s">
        <v>527</v>
      </c>
      <c r="B897" s="15" t="s">
        <v>318</v>
      </c>
      <c r="C897" s="16"/>
      <c r="D897" s="17" t="s">
        <v>717</v>
      </c>
      <c r="E897" s="18" t="s">
        <v>322</v>
      </c>
      <c r="F897" s="17" t="s">
        <v>323</v>
      </c>
      <c r="G897" s="17" t="s">
        <v>324</v>
      </c>
      <c r="H897" s="17">
        <v>0</v>
      </c>
      <c r="I897" s="18" t="s">
        <v>450</v>
      </c>
      <c r="J897" s="18" t="s">
        <v>445</v>
      </c>
      <c r="K897" s="18" t="s">
        <v>556</v>
      </c>
      <c r="L897" s="17" t="s">
        <v>505</v>
      </c>
      <c r="M897" s="17" t="s">
        <v>765</v>
      </c>
      <c r="N897" s="19" t="s">
        <v>280</v>
      </c>
      <c r="O897" s="18" t="s">
        <v>505</v>
      </c>
      <c r="P897" s="18" t="s">
        <v>485</v>
      </c>
      <c r="Q897" s="18" t="s">
        <v>655</v>
      </c>
      <c r="R897" s="20" t="s">
        <v>41</v>
      </c>
      <c r="S897" s="11" t="s">
        <v>657</v>
      </c>
      <c r="T897" s="91">
        <v>0</v>
      </c>
      <c r="U897" s="87">
        <v>49500</v>
      </c>
      <c r="V897" s="9"/>
      <c r="W897" s="88">
        <v>36000</v>
      </c>
      <c r="X897" s="23">
        <v>0.72727272727272729</v>
      </c>
      <c r="Y897" s="89">
        <v>13500</v>
      </c>
      <c r="Z897" s="21"/>
      <c r="AA897" s="89">
        <v>36000</v>
      </c>
      <c r="AB897" s="89">
        <v>36000</v>
      </c>
      <c r="AC897" s="21"/>
      <c r="AD897" s="22">
        <v>0</v>
      </c>
      <c r="AE897" s="23">
        <v>0</v>
      </c>
      <c r="AF897" s="89">
        <v>36000</v>
      </c>
      <c r="AG897" s="10">
        <v>0</v>
      </c>
      <c r="AH897" s="10">
        <v>0</v>
      </c>
      <c r="AI897" s="10">
        <v>0</v>
      </c>
      <c r="AJ897" s="10">
        <v>0</v>
      </c>
      <c r="AK897" s="10">
        <v>0</v>
      </c>
      <c r="AL897" s="10">
        <v>0</v>
      </c>
      <c r="AM897" s="10">
        <v>0</v>
      </c>
      <c r="AN897" s="10">
        <v>0</v>
      </c>
      <c r="AO897" s="10">
        <v>0</v>
      </c>
      <c r="AP897" s="10">
        <v>0</v>
      </c>
      <c r="AQ897" s="10">
        <v>49500</v>
      </c>
      <c r="AR897" s="10">
        <v>0</v>
      </c>
      <c r="AS897" s="10">
        <v>0</v>
      </c>
      <c r="AT897" s="13">
        <f t="shared" si="47"/>
        <v>49500</v>
      </c>
      <c r="AU897" s="13">
        <f t="shared" si="48"/>
        <v>0</v>
      </c>
      <c r="AV897" s="68" t="str">
        <f>+IF(Tabla1[[#This Row],[NO CERT]]=0,"NO","SI")</f>
        <v>SI</v>
      </c>
      <c r="AZ897" t="s">
        <v>280</v>
      </c>
      <c r="BA897" t="s">
        <v>41</v>
      </c>
    </row>
    <row r="898" spans="1:53" x14ac:dyDescent="0.25">
      <c r="A898" s="15" t="s">
        <v>527</v>
      </c>
      <c r="B898" s="15" t="s">
        <v>318</v>
      </c>
      <c r="C898" s="16"/>
      <c r="D898" s="17" t="s">
        <v>717</v>
      </c>
      <c r="E898" s="18" t="s">
        <v>322</v>
      </c>
      <c r="F898" s="17" t="s">
        <v>323</v>
      </c>
      <c r="G898" s="17" t="s">
        <v>324</v>
      </c>
      <c r="H898" s="17">
        <v>0</v>
      </c>
      <c r="I898" s="18" t="s">
        <v>487</v>
      </c>
      <c r="J898" s="18" t="s">
        <v>445</v>
      </c>
      <c r="K898" s="18" t="s">
        <v>556</v>
      </c>
      <c r="L898" s="17" t="s">
        <v>502</v>
      </c>
      <c r="M898" s="17" t="s">
        <v>767</v>
      </c>
      <c r="N898" s="19" t="s">
        <v>282</v>
      </c>
      <c r="O898" s="18" t="s">
        <v>502</v>
      </c>
      <c r="P898" s="18" t="s">
        <v>485</v>
      </c>
      <c r="Q898" s="18" t="s">
        <v>227</v>
      </c>
      <c r="R898" s="20" t="s">
        <v>22</v>
      </c>
      <c r="S898" s="11" t="s">
        <v>23</v>
      </c>
      <c r="T898" s="91">
        <v>0</v>
      </c>
      <c r="U898" s="87">
        <v>0</v>
      </c>
      <c r="V898" s="9"/>
      <c r="W898" s="88">
        <v>0</v>
      </c>
      <c r="X898" s="23">
        <v>0</v>
      </c>
      <c r="Y898" s="89">
        <v>0</v>
      </c>
      <c r="Z898" s="21"/>
      <c r="AA898" s="89">
        <v>0</v>
      </c>
      <c r="AB898" s="89">
        <v>0</v>
      </c>
      <c r="AC898" s="21"/>
      <c r="AD898" s="22">
        <v>0</v>
      </c>
      <c r="AE898" s="23">
        <v>0</v>
      </c>
      <c r="AF898" s="89">
        <v>0</v>
      </c>
      <c r="AG898" s="10">
        <v>0</v>
      </c>
      <c r="AH898" s="10">
        <v>0</v>
      </c>
      <c r="AI898" s="10">
        <v>0</v>
      </c>
      <c r="AJ898" s="10">
        <v>0</v>
      </c>
      <c r="AK898" s="10">
        <v>0</v>
      </c>
      <c r="AL898" s="10">
        <v>0</v>
      </c>
      <c r="AM898" s="10">
        <v>0</v>
      </c>
      <c r="AN898" s="10">
        <v>0</v>
      </c>
      <c r="AO898" s="10">
        <v>0</v>
      </c>
      <c r="AP898" s="10">
        <v>0</v>
      </c>
      <c r="AQ898" s="10">
        <v>0</v>
      </c>
      <c r="AR898" s="10">
        <v>0</v>
      </c>
      <c r="AS898" s="10">
        <v>0</v>
      </c>
      <c r="AT898" s="13">
        <f t="shared" si="47"/>
        <v>0</v>
      </c>
      <c r="AU898" s="13">
        <f t="shared" si="48"/>
        <v>0</v>
      </c>
      <c r="AV898" s="68" t="str">
        <f>+IF(Tabla1[[#This Row],[NO CERT]]=0,"NO","SI")</f>
        <v>NO</v>
      </c>
      <c r="AZ898" t="s">
        <v>282</v>
      </c>
      <c r="BA898" t="s">
        <v>22</v>
      </c>
    </row>
    <row r="899" spans="1:53" x14ac:dyDescent="0.25">
      <c r="A899" s="15" t="s">
        <v>527</v>
      </c>
      <c r="B899" s="15" t="s">
        <v>318</v>
      </c>
      <c r="C899" s="16"/>
      <c r="D899" s="17" t="s">
        <v>717</v>
      </c>
      <c r="E899" s="18" t="s">
        <v>322</v>
      </c>
      <c r="F899" s="17" t="s">
        <v>323</v>
      </c>
      <c r="G899" s="17" t="s">
        <v>324</v>
      </c>
      <c r="H899" s="17">
        <v>0</v>
      </c>
      <c r="I899" s="18" t="s">
        <v>523</v>
      </c>
      <c r="J899" s="18" t="s">
        <v>445</v>
      </c>
      <c r="K899" s="18" t="s">
        <v>556</v>
      </c>
      <c r="L899" s="17" t="s">
        <v>502</v>
      </c>
      <c r="M899" s="17" t="s">
        <v>767</v>
      </c>
      <c r="N899" s="19" t="s">
        <v>282</v>
      </c>
      <c r="O899" s="18" t="s">
        <v>502</v>
      </c>
      <c r="P899" s="18" t="s">
        <v>485</v>
      </c>
      <c r="Q899" s="18" t="s">
        <v>228</v>
      </c>
      <c r="R899" s="20" t="s">
        <v>24</v>
      </c>
      <c r="S899" s="11" t="s">
        <v>25</v>
      </c>
      <c r="T899" s="91">
        <v>0</v>
      </c>
      <c r="U899" s="87">
        <v>0</v>
      </c>
      <c r="V899" s="9"/>
      <c r="W899" s="88">
        <v>0</v>
      </c>
      <c r="X899" s="23">
        <v>0</v>
      </c>
      <c r="Y899" s="89">
        <v>0</v>
      </c>
      <c r="Z899" s="21"/>
      <c r="AA899" s="89">
        <v>0</v>
      </c>
      <c r="AB899" s="89">
        <v>0</v>
      </c>
      <c r="AC899" s="21"/>
      <c r="AD899" s="22">
        <v>0</v>
      </c>
      <c r="AE899" s="23">
        <v>0</v>
      </c>
      <c r="AF899" s="89">
        <v>0</v>
      </c>
      <c r="AG899" s="10">
        <v>0</v>
      </c>
      <c r="AH899" s="10">
        <v>0</v>
      </c>
      <c r="AI899" s="10">
        <v>0</v>
      </c>
      <c r="AJ899" s="10">
        <v>0</v>
      </c>
      <c r="AK899" s="10">
        <v>0</v>
      </c>
      <c r="AL899" s="10">
        <v>0</v>
      </c>
      <c r="AM899" s="10">
        <v>0</v>
      </c>
      <c r="AN899" s="10">
        <v>0</v>
      </c>
      <c r="AO899" s="10">
        <v>0</v>
      </c>
      <c r="AP899" s="10">
        <v>0</v>
      </c>
      <c r="AQ899" s="10">
        <v>0</v>
      </c>
      <c r="AR899" s="10">
        <v>0</v>
      </c>
      <c r="AS899" s="10">
        <v>0</v>
      </c>
      <c r="AT899" s="13">
        <f t="shared" si="47"/>
        <v>0</v>
      </c>
      <c r="AU899" s="13">
        <f t="shared" si="48"/>
        <v>0</v>
      </c>
      <c r="AV899" s="68" t="str">
        <f>+IF(Tabla1[[#This Row],[NO CERT]]=0,"NO","SI")</f>
        <v>NO</v>
      </c>
      <c r="AZ899" t="s">
        <v>282</v>
      </c>
      <c r="BA899" t="s">
        <v>24</v>
      </c>
    </row>
    <row r="900" spans="1:53" x14ac:dyDescent="0.25">
      <c r="A900" s="15" t="s">
        <v>527</v>
      </c>
      <c r="B900" s="15" t="s">
        <v>318</v>
      </c>
      <c r="C900" s="16"/>
      <c r="D900" s="17" t="s">
        <v>717</v>
      </c>
      <c r="E900" s="18" t="s">
        <v>322</v>
      </c>
      <c r="F900" s="17" t="s">
        <v>323</v>
      </c>
      <c r="G900" s="17" t="s">
        <v>324</v>
      </c>
      <c r="H900" s="17">
        <v>0</v>
      </c>
      <c r="I900" s="18" t="s">
        <v>450</v>
      </c>
      <c r="J900" s="18" t="s">
        <v>445</v>
      </c>
      <c r="K900" s="18" t="s">
        <v>556</v>
      </c>
      <c r="L900" s="17" t="s">
        <v>502</v>
      </c>
      <c r="M900" s="17" t="s">
        <v>767</v>
      </c>
      <c r="N900" s="19" t="s">
        <v>282</v>
      </c>
      <c r="O900" s="18" t="s">
        <v>502</v>
      </c>
      <c r="P900" s="18" t="s">
        <v>485</v>
      </c>
      <c r="Q900" s="18" t="s">
        <v>655</v>
      </c>
      <c r="R900" s="20" t="s">
        <v>41</v>
      </c>
      <c r="S900" s="11" t="s">
        <v>657</v>
      </c>
      <c r="T900" s="91">
        <v>0</v>
      </c>
      <c r="U900" s="87">
        <v>24700</v>
      </c>
      <c r="V900" s="9"/>
      <c r="W900" s="88">
        <v>11200</v>
      </c>
      <c r="X900" s="23">
        <v>0.45344129554655871</v>
      </c>
      <c r="Y900" s="89">
        <v>13500</v>
      </c>
      <c r="Z900" s="21"/>
      <c r="AA900" s="89">
        <v>11200</v>
      </c>
      <c r="AB900" s="89">
        <v>11200</v>
      </c>
      <c r="AC900" s="21"/>
      <c r="AD900" s="22">
        <v>0</v>
      </c>
      <c r="AE900" s="23">
        <v>0</v>
      </c>
      <c r="AF900" s="89">
        <v>11200</v>
      </c>
      <c r="AG900" s="10">
        <v>0</v>
      </c>
      <c r="AH900" s="10">
        <v>0</v>
      </c>
      <c r="AI900" s="10">
        <v>0</v>
      </c>
      <c r="AJ900" s="10">
        <v>0</v>
      </c>
      <c r="AK900" s="10">
        <v>0</v>
      </c>
      <c r="AL900" s="10">
        <v>0</v>
      </c>
      <c r="AM900" s="10">
        <v>0</v>
      </c>
      <c r="AN900" s="10">
        <v>0</v>
      </c>
      <c r="AO900" s="10">
        <v>0</v>
      </c>
      <c r="AP900" s="10">
        <v>0</v>
      </c>
      <c r="AQ900" s="10">
        <v>24700</v>
      </c>
      <c r="AR900" s="10">
        <v>0</v>
      </c>
      <c r="AS900" s="10">
        <v>0</v>
      </c>
      <c r="AT900" s="13">
        <f t="shared" si="47"/>
        <v>24700</v>
      </c>
      <c r="AU900" s="13">
        <f t="shared" si="48"/>
        <v>0</v>
      </c>
      <c r="AV900" s="68" t="str">
        <f>+IF(Tabla1[[#This Row],[NO CERT]]=0,"NO","SI")</f>
        <v>SI</v>
      </c>
      <c r="AZ900" t="s">
        <v>282</v>
      </c>
      <c r="BA900" t="s">
        <v>41</v>
      </c>
    </row>
    <row r="901" spans="1:53" x14ac:dyDescent="0.25">
      <c r="A901" s="15" t="s">
        <v>316</v>
      </c>
      <c r="B901" s="15" t="s">
        <v>318</v>
      </c>
      <c r="C901" s="16"/>
      <c r="D901" s="17" t="s">
        <v>717</v>
      </c>
      <c r="E901" s="18" t="s">
        <v>322</v>
      </c>
      <c r="F901" s="17" t="s">
        <v>325</v>
      </c>
      <c r="G901" s="17" t="s">
        <v>326</v>
      </c>
      <c r="H901" s="17">
        <v>0</v>
      </c>
      <c r="I901" s="18" t="s">
        <v>452</v>
      </c>
      <c r="J901" s="18" t="s">
        <v>445</v>
      </c>
      <c r="K901" s="18" t="s">
        <v>482</v>
      </c>
      <c r="L901" s="17" t="s">
        <v>685</v>
      </c>
      <c r="M901" s="17" t="s">
        <v>725</v>
      </c>
      <c r="N901" s="19" t="s">
        <v>284</v>
      </c>
      <c r="O901" s="18" t="s">
        <v>685</v>
      </c>
      <c r="P901" s="18" t="s">
        <v>485</v>
      </c>
      <c r="Q901" s="18" t="s">
        <v>230</v>
      </c>
      <c r="R901" s="20" t="s">
        <v>62</v>
      </c>
      <c r="S901" s="11" t="s">
        <v>63</v>
      </c>
      <c r="T901" s="91">
        <v>0</v>
      </c>
      <c r="U901" s="87">
        <v>28800</v>
      </c>
      <c r="V901" s="9"/>
      <c r="W901" s="88">
        <v>0</v>
      </c>
      <c r="X901" s="23">
        <v>0</v>
      </c>
      <c r="Y901" s="89">
        <v>28800</v>
      </c>
      <c r="Z901" s="21"/>
      <c r="AA901" s="89">
        <v>0</v>
      </c>
      <c r="AB901" s="89">
        <v>0</v>
      </c>
      <c r="AC901" s="21"/>
      <c r="AD901" s="22">
        <v>0</v>
      </c>
      <c r="AE901" s="23">
        <v>0</v>
      </c>
      <c r="AF901" s="89">
        <v>0</v>
      </c>
      <c r="AG901" s="10">
        <v>0</v>
      </c>
      <c r="AH901" s="10">
        <v>0</v>
      </c>
      <c r="AI901" s="10">
        <v>0</v>
      </c>
      <c r="AJ901" s="10">
        <v>0</v>
      </c>
      <c r="AK901" s="10">
        <v>0</v>
      </c>
      <c r="AL901" s="10">
        <v>0</v>
      </c>
      <c r="AM901" s="10">
        <v>0</v>
      </c>
      <c r="AN901" s="10">
        <v>0</v>
      </c>
      <c r="AO901" s="10">
        <v>0</v>
      </c>
      <c r="AP901" s="10">
        <v>0</v>
      </c>
      <c r="AQ901" s="10">
        <v>28800</v>
      </c>
      <c r="AR901" s="10">
        <v>0</v>
      </c>
      <c r="AS901" s="10">
        <v>0</v>
      </c>
      <c r="AT901" s="13">
        <f t="shared" si="47"/>
        <v>28800</v>
      </c>
      <c r="AU901" s="13">
        <f t="shared" si="48"/>
        <v>0</v>
      </c>
      <c r="AV901" s="68" t="str">
        <f>+IF(Tabla1[[#This Row],[NO CERT]]=0,"NO","SI")</f>
        <v>SI</v>
      </c>
      <c r="AZ901" t="s">
        <v>284</v>
      </c>
      <c r="BA901" t="s">
        <v>62</v>
      </c>
    </row>
    <row r="902" spans="1:53" x14ac:dyDescent="0.25">
      <c r="A902" s="15" t="s">
        <v>316</v>
      </c>
      <c r="B902" s="15" t="s">
        <v>318</v>
      </c>
      <c r="C902" s="16"/>
      <c r="D902" s="17" t="s">
        <v>717</v>
      </c>
      <c r="E902" s="18" t="s">
        <v>322</v>
      </c>
      <c r="F902" s="17" t="s">
        <v>325</v>
      </c>
      <c r="G902" s="17" t="s">
        <v>326</v>
      </c>
      <c r="H902" s="17">
        <v>0</v>
      </c>
      <c r="I902" s="18" t="s">
        <v>452</v>
      </c>
      <c r="J902" s="18" t="s">
        <v>445</v>
      </c>
      <c r="K902" s="18" t="s">
        <v>482</v>
      </c>
      <c r="L902" s="17" t="s">
        <v>685</v>
      </c>
      <c r="M902" s="17" t="s">
        <v>725</v>
      </c>
      <c r="N902" s="19" t="s">
        <v>284</v>
      </c>
      <c r="O902" s="18" t="s">
        <v>685</v>
      </c>
      <c r="P902" s="18" t="s">
        <v>485</v>
      </c>
      <c r="Q902" s="18" t="s">
        <v>231</v>
      </c>
      <c r="R902" s="20" t="s">
        <v>20</v>
      </c>
      <c r="S902" s="11" t="s">
        <v>21</v>
      </c>
      <c r="T902" s="91">
        <v>0</v>
      </c>
      <c r="U902" s="87">
        <v>0</v>
      </c>
      <c r="V902" s="9"/>
      <c r="W902" s="88">
        <v>0</v>
      </c>
      <c r="X902" s="23">
        <v>0</v>
      </c>
      <c r="Y902" s="89">
        <v>0</v>
      </c>
      <c r="Z902" s="21"/>
      <c r="AA902" s="89">
        <v>0</v>
      </c>
      <c r="AB902" s="89">
        <v>0</v>
      </c>
      <c r="AC902" s="21"/>
      <c r="AD902" s="22">
        <v>0</v>
      </c>
      <c r="AE902" s="23">
        <v>0</v>
      </c>
      <c r="AF902" s="89">
        <v>0</v>
      </c>
      <c r="AG902" s="10">
        <v>0</v>
      </c>
      <c r="AH902" s="10">
        <v>0</v>
      </c>
      <c r="AI902" s="10">
        <v>0</v>
      </c>
      <c r="AJ902" s="10">
        <v>0</v>
      </c>
      <c r="AK902" s="10">
        <v>0</v>
      </c>
      <c r="AL902" s="10">
        <v>0</v>
      </c>
      <c r="AM902" s="10">
        <v>0</v>
      </c>
      <c r="AN902" s="10">
        <v>0</v>
      </c>
      <c r="AO902" s="10">
        <v>0</v>
      </c>
      <c r="AP902" s="10">
        <v>0</v>
      </c>
      <c r="AQ902" s="10">
        <v>0</v>
      </c>
      <c r="AR902" s="10">
        <v>0</v>
      </c>
      <c r="AS902" s="10">
        <v>0</v>
      </c>
      <c r="AT902" s="13">
        <f t="shared" si="47"/>
        <v>0</v>
      </c>
      <c r="AU902" s="13">
        <f t="shared" si="48"/>
        <v>0</v>
      </c>
      <c r="AV902" s="68" t="str">
        <f>+IF(Tabla1[[#This Row],[NO CERT]]=0,"NO","SI")</f>
        <v>NO</v>
      </c>
      <c r="AZ902" t="s">
        <v>284</v>
      </c>
      <c r="BA902" t="s">
        <v>20</v>
      </c>
    </row>
    <row r="903" spans="1:53" x14ac:dyDescent="0.25">
      <c r="A903" s="15" t="s">
        <v>316</v>
      </c>
      <c r="B903" s="15" t="s">
        <v>318</v>
      </c>
      <c r="C903" s="16"/>
      <c r="D903" s="17" t="s">
        <v>717</v>
      </c>
      <c r="E903" s="18" t="s">
        <v>322</v>
      </c>
      <c r="F903" s="17" t="s">
        <v>325</v>
      </c>
      <c r="G903" s="17" t="s">
        <v>326</v>
      </c>
      <c r="H903" s="17">
        <v>0</v>
      </c>
      <c r="I903" s="18" t="s">
        <v>467</v>
      </c>
      <c r="J903" s="18" t="s">
        <v>445</v>
      </c>
      <c r="K903" s="18" t="s">
        <v>482</v>
      </c>
      <c r="L903" s="17" t="s">
        <v>685</v>
      </c>
      <c r="M903" s="17" t="s">
        <v>725</v>
      </c>
      <c r="N903" s="19" t="s">
        <v>284</v>
      </c>
      <c r="O903" s="18" t="s">
        <v>685</v>
      </c>
      <c r="P903" s="18" t="s">
        <v>485</v>
      </c>
      <c r="Q903" s="18" t="s">
        <v>233</v>
      </c>
      <c r="R903" s="20" t="s">
        <v>64</v>
      </c>
      <c r="S903" s="11" t="s">
        <v>65</v>
      </c>
      <c r="T903" s="91">
        <v>0</v>
      </c>
      <c r="U903" s="87">
        <v>39000</v>
      </c>
      <c r="V903" s="9"/>
      <c r="W903" s="88">
        <v>0</v>
      </c>
      <c r="X903" s="23">
        <v>0</v>
      </c>
      <c r="Y903" s="89">
        <v>39000</v>
      </c>
      <c r="Z903" s="21"/>
      <c r="AA903" s="89">
        <v>0</v>
      </c>
      <c r="AB903" s="89">
        <v>0</v>
      </c>
      <c r="AC903" s="21"/>
      <c r="AD903" s="22">
        <v>0</v>
      </c>
      <c r="AE903" s="23">
        <v>0</v>
      </c>
      <c r="AF903" s="89">
        <v>0</v>
      </c>
      <c r="AG903" s="10">
        <v>0</v>
      </c>
      <c r="AH903" s="10">
        <v>0</v>
      </c>
      <c r="AI903" s="10">
        <v>0</v>
      </c>
      <c r="AJ903" s="10">
        <v>0</v>
      </c>
      <c r="AK903" s="10">
        <v>0</v>
      </c>
      <c r="AL903" s="10">
        <v>0</v>
      </c>
      <c r="AM903" s="10">
        <v>0</v>
      </c>
      <c r="AN903" s="10">
        <v>0</v>
      </c>
      <c r="AO903" s="10">
        <v>0</v>
      </c>
      <c r="AP903" s="10">
        <v>39000</v>
      </c>
      <c r="AQ903" s="10">
        <v>0</v>
      </c>
      <c r="AR903" s="10">
        <v>0</v>
      </c>
      <c r="AS903" s="10">
        <v>0</v>
      </c>
      <c r="AT903" s="13">
        <f t="shared" si="47"/>
        <v>39000</v>
      </c>
      <c r="AU903" s="13">
        <f t="shared" si="48"/>
        <v>0</v>
      </c>
      <c r="AV903" s="68" t="str">
        <f>+IF(Tabla1[[#This Row],[NO CERT]]=0,"NO","SI")</f>
        <v>SI</v>
      </c>
      <c r="AZ903" t="s">
        <v>284</v>
      </c>
      <c r="BA903" t="s">
        <v>64</v>
      </c>
    </row>
    <row r="904" spans="1:53" x14ac:dyDescent="0.25">
      <c r="A904" s="15" t="s">
        <v>316</v>
      </c>
      <c r="B904" s="15" t="s">
        <v>318</v>
      </c>
      <c r="C904" s="16"/>
      <c r="D904" s="17" t="s">
        <v>717</v>
      </c>
      <c r="E904" s="18" t="s">
        <v>322</v>
      </c>
      <c r="F904" s="17" t="s">
        <v>325</v>
      </c>
      <c r="G904" s="17" t="s">
        <v>326</v>
      </c>
      <c r="H904" s="17">
        <v>0</v>
      </c>
      <c r="I904" s="18" t="s">
        <v>452</v>
      </c>
      <c r="J904" s="18" t="s">
        <v>440</v>
      </c>
      <c r="K904" s="18" t="s">
        <v>482</v>
      </c>
      <c r="L904" s="17" t="s">
        <v>685</v>
      </c>
      <c r="M904" s="17" t="s">
        <v>725</v>
      </c>
      <c r="N904" s="19" t="s">
        <v>284</v>
      </c>
      <c r="O904" s="18" t="s">
        <v>685</v>
      </c>
      <c r="P904" s="18" t="s">
        <v>485</v>
      </c>
      <c r="Q904" s="18" t="s">
        <v>357</v>
      </c>
      <c r="R904" s="20" t="s">
        <v>356</v>
      </c>
      <c r="S904" s="11" t="s">
        <v>358</v>
      </c>
      <c r="T904" s="91">
        <v>0</v>
      </c>
      <c r="U904" s="87">
        <v>24000</v>
      </c>
      <c r="V904" s="9"/>
      <c r="W904" s="88">
        <v>0</v>
      </c>
      <c r="X904" s="23">
        <v>0</v>
      </c>
      <c r="Y904" s="89">
        <v>24000</v>
      </c>
      <c r="Z904" s="21"/>
      <c r="AA904" s="89">
        <v>0</v>
      </c>
      <c r="AB904" s="89">
        <v>0</v>
      </c>
      <c r="AC904" s="21"/>
      <c r="AD904" s="22">
        <v>0</v>
      </c>
      <c r="AE904" s="23">
        <v>0</v>
      </c>
      <c r="AF904" s="89">
        <v>0</v>
      </c>
      <c r="AG904" s="10">
        <v>0</v>
      </c>
      <c r="AH904" s="10">
        <v>0</v>
      </c>
      <c r="AI904" s="10">
        <v>0</v>
      </c>
      <c r="AJ904" s="10">
        <v>0</v>
      </c>
      <c r="AK904" s="10">
        <v>0</v>
      </c>
      <c r="AL904" s="10">
        <v>0</v>
      </c>
      <c r="AM904" s="10">
        <v>0</v>
      </c>
      <c r="AN904" s="10">
        <v>0</v>
      </c>
      <c r="AO904" s="10">
        <v>0</v>
      </c>
      <c r="AP904" s="10">
        <v>0</v>
      </c>
      <c r="AQ904" s="10">
        <v>24000</v>
      </c>
      <c r="AR904" s="10">
        <v>0</v>
      </c>
      <c r="AS904" s="10">
        <v>0</v>
      </c>
      <c r="AT904" s="13">
        <f t="shared" si="47"/>
        <v>24000</v>
      </c>
      <c r="AU904" s="13">
        <f t="shared" si="48"/>
        <v>0</v>
      </c>
      <c r="AV904" s="68" t="str">
        <f>+IF(Tabla1[[#This Row],[NO CERT]]=0,"NO","SI")</f>
        <v>SI</v>
      </c>
      <c r="AZ904" t="s">
        <v>284</v>
      </c>
      <c r="BA904" t="s">
        <v>356</v>
      </c>
    </row>
    <row r="905" spans="1:53" x14ac:dyDescent="0.25">
      <c r="A905" s="15" t="s">
        <v>316</v>
      </c>
      <c r="B905" s="15" t="s">
        <v>318</v>
      </c>
      <c r="C905" s="16"/>
      <c r="D905" s="17" t="s">
        <v>717</v>
      </c>
      <c r="E905" s="18" t="s">
        <v>322</v>
      </c>
      <c r="F905" s="17" t="s">
        <v>325</v>
      </c>
      <c r="G905" s="17" t="s">
        <v>326</v>
      </c>
      <c r="H905" s="17">
        <v>0</v>
      </c>
      <c r="I905" s="18" t="s">
        <v>452</v>
      </c>
      <c r="J905" s="18" t="s">
        <v>445</v>
      </c>
      <c r="K905" s="18" t="s">
        <v>482</v>
      </c>
      <c r="L905" s="17" t="s">
        <v>685</v>
      </c>
      <c r="M905" s="17" t="s">
        <v>725</v>
      </c>
      <c r="N905" s="19" t="s">
        <v>284</v>
      </c>
      <c r="O905" s="18" t="s">
        <v>685</v>
      </c>
      <c r="P905" s="18" t="s">
        <v>485</v>
      </c>
      <c r="Q905" s="18" t="s">
        <v>237</v>
      </c>
      <c r="R905" s="20" t="s">
        <v>66</v>
      </c>
      <c r="S905" s="11" t="s">
        <v>67</v>
      </c>
      <c r="T905" s="91">
        <v>0</v>
      </c>
      <c r="U905" s="87">
        <v>40500</v>
      </c>
      <c r="V905" s="9"/>
      <c r="W905" s="88">
        <v>0</v>
      </c>
      <c r="X905" s="23">
        <v>0</v>
      </c>
      <c r="Y905" s="89">
        <v>40500</v>
      </c>
      <c r="Z905" s="21"/>
      <c r="AA905" s="89">
        <v>0</v>
      </c>
      <c r="AB905" s="89">
        <v>0</v>
      </c>
      <c r="AC905" s="21"/>
      <c r="AD905" s="22">
        <v>0</v>
      </c>
      <c r="AE905" s="23">
        <v>0</v>
      </c>
      <c r="AF905" s="89">
        <v>0</v>
      </c>
      <c r="AG905" s="10">
        <v>0</v>
      </c>
      <c r="AH905" s="10">
        <v>0</v>
      </c>
      <c r="AI905" s="10">
        <v>0</v>
      </c>
      <c r="AJ905" s="10">
        <v>0</v>
      </c>
      <c r="AK905" s="10">
        <v>0</v>
      </c>
      <c r="AL905" s="10">
        <v>0</v>
      </c>
      <c r="AM905" s="10">
        <v>0</v>
      </c>
      <c r="AN905" s="10">
        <v>0</v>
      </c>
      <c r="AO905" s="10">
        <v>0</v>
      </c>
      <c r="AP905" s="10">
        <v>0</v>
      </c>
      <c r="AQ905" s="10">
        <v>40500</v>
      </c>
      <c r="AR905" s="10">
        <v>0</v>
      </c>
      <c r="AS905" s="10">
        <v>0</v>
      </c>
      <c r="AT905" s="13">
        <f t="shared" si="47"/>
        <v>40500</v>
      </c>
      <c r="AU905" s="13">
        <f t="shared" si="48"/>
        <v>0</v>
      </c>
      <c r="AV905" s="68" t="str">
        <f>+IF(Tabla1[[#This Row],[NO CERT]]=0,"NO","SI")</f>
        <v>SI</v>
      </c>
      <c r="AZ905" t="s">
        <v>284</v>
      </c>
      <c r="BA905" t="s">
        <v>66</v>
      </c>
    </row>
    <row r="906" spans="1:53" x14ac:dyDescent="0.25">
      <c r="A906" s="15" t="s">
        <v>316</v>
      </c>
      <c r="B906" s="15" t="s">
        <v>318</v>
      </c>
      <c r="C906" s="16"/>
      <c r="D906" s="17" t="s">
        <v>717</v>
      </c>
      <c r="E906" s="18" t="s">
        <v>322</v>
      </c>
      <c r="F906" s="17" t="s">
        <v>325</v>
      </c>
      <c r="G906" s="17" t="s">
        <v>326</v>
      </c>
      <c r="H906" s="17">
        <v>0</v>
      </c>
      <c r="I906" s="18" t="s">
        <v>487</v>
      </c>
      <c r="J906" s="18" t="s">
        <v>445</v>
      </c>
      <c r="K906" s="18" t="s">
        <v>482</v>
      </c>
      <c r="L906" s="17" t="s">
        <v>685</v>
      </c>
      <c r="M906" s="17" t="s">
        <v>725</v>
      </c>
      <c r="N906" s="19" t="s">
        <v>284</v>
      </c>
      <c r="O906" s="18" t="s">
        <v>685</v>
      </c>
      <c r="P906" s="18" t="s">
        <v>485</v>
      </c>
      <c r="Q906" s="18" t="s">
        <v>227</v>
      </c>
      <c r="R906" s="20" t="s">
        <v>22</v>
      </c>
      <c r="S906" s="11" t="s">
        <v>23</v>
      </c>
      <c r="T906" s="91">
        <v>0</v>
      </c>
      <c r="U906" s="87">
        <v>41400</v>
      </c>
      <c r="V906" s="9"/>
      <c r="W906" s="88">
        <v>6600</v>
      </c>
      <c r="X906" s="23">
        <v>0.15942028985507245</v>
      </c>
      <c r="Y906" s="89">
        <v>34800</v>
      </c>
      <c r="Z906" s="21"/>
      <c r="AA906" s="89">
        <v>6600</v>
      </c>
      <c r="AB906" s="89">
        <v>0</v>
      </c>
      <c r="AC906" s="21"/>
      <c r="AD906" s="22">
        <v>0</v>
      </c>
      <c r="AE906" s="23">
        <v>0</v>
      </c>
      <c r="AF906" s="89">
        <v>6600</v>
      </c>
      <c r="AG906" s="10">
        <v>0</v>
      </c>
      <c r="AH906" s="10">
        <v>0</v>
      </c>
      <c r="AI906" s="10">
        <v>0</v>
      </c>
      <c r="AJ906" s="10">
        <v>0</v>
      </c>
      <c r="AK906" s="10">
        <v>0</v>
      </c>
      <c r="AL906" s="10">
        <v>0</v>
      </c>
      <c r="AM906" s="10">
        <v>0</v>
      </c>
      <c r="AN906" s="10">
        <v>0</v>
      </c>
      <c r="AO906" s="10">
        <v>0</v>
      </c>
      <c r="AP906" s="10">
        <v>6600</v>
      </c>
      <c r="AQ906" s="10">
        <v>6600</v>
      </c>
      <c r="AR906" s="10">
        <v>6600</v>
      </c>
      <c r="AS906" s="10">
        <v>21600</v>
      </c>
      <c r="AT906" s="13">
        <f t="shared" si="47"/>
        <v>41400</v>
      </c>
      <c r="AU906" s="13">
        <f t="shared" si="48"/>
        <v>0</v>
      </c>
      <c r="AV906" s="68" t="str">
        <f>+IF(Tabla1[[#This Row],[NO CERT]]=0,"NO","SI")</f>
        <v>SI</v>
      </c>
      <c r="AZ906" t="s">
        <v>284</v>
      </c>
      <c r="BA906" t="s">
        <v>22</v>
      </c>
    </row>
    <row r="907" spans="1:53" x14ac:dyDescent="0.25">
      <c r="A907" s="15" t="s">
        <v>316</v>
      </c>
      <c r="B907" s="15" t="s">
        <v>318</v>
      </c>
      <c r="C907" s="16"/>
      <c r="D907" s="17" t="s">
        <v>717</v>
      </c>
      <c r="E907" s="18" t="s">
        <v>322</v>
      </c>
      <c r="F907" s="17" t="s">
        <v>325</v>
      </c>
      <c r="G907" s="17" t="s">
        <v>326</v>
      </c>
      <c r="H907" s="17">
        <v>0</v>
      </c>
      <c r="I907" s="18" t="s">
        <v>523</v>
      </c>
      <c r="J907" s="18" t="s">
        <v>445</v>
      </c>
      <c r="K907" s="18" t="s">
        <v>482</v>
      </c>
      <c r="L907" s="17" t="s">
        <v>685</v>
      </c>
      <c r="M907" s="17" t="s">
        <v>725</v>
      </c>
      <c r="N907" s="19" t="s">
        <v>284</v>
      </c>
      <c r="O907" s="18" t="s">
        <v>685</v>
      </c>
      <c r="P907" s="18" t="s">
        <v>485</v>
      </c>
      <c r="Q907" s="18" t="s">
        <v>228</v>
      </c>
      <c r="R907" s="20" t="s">
        <v>24</v>
      </c>
      <c r="S907" s="11" t="s">
        <v>25</v>
      </c>
      <c r="T907" s="91">
        <v>0</v>
      </c>
      <c r="U907" s="87">
        <v>21760</v>
      </c>
      <c r="V907" s="9"/>
      <c r="W907" s="88">
        <v>21440</v>
      </c>
      <c r="X907" s="23">
        <v>0.98529411764705888</v>
      </c>
      <c r="Y907" s="89">
        <v>320</v>
      </c>
      <c r="Z907" s="21"/>
      <c r="AA907" s="89">
        <v>23040</v>
      </c>
      <c r="AB907" s="89">
        <v>1600</v>
      </c>
      <c r="AC907" s="21"/>
      <c r="AD907" s="22">
        <v>1600</v>
      </c>
      <c r="AE907" s="23">
        <v>7.3529411764705885E-2</v>
      </c>
      <c r="AF907" s="89">
        <v>19840</v>
      </c>
      <c r="AG907" s="10">
        <v>0</v>
      </c>
      <c r="AH907" s="10">
        <v>0</v>
      </c>
      <c r="AI907" s="10">
        <v>0</v>
      </c>
      <c r="AJ907" s="10">
        <v>0</v>
      </c>
      <c r="AK907" s="10">
        <v>0</v>
      </c>
      <c r="AL907" s="10">
        <v>0</v>
      </c>
      <c r="AM907" s="10">
        <v>0</v>
      </c>
      <c r="AN907" s="10">
        <v>0</v>
      </c>
      <c r="AO907" s="10">
        <v>1600</v>
      </c>
      <c r="AP907" s="10">
        <v>3840</v>
      </c>
      <c r="AQ907" s="10">
        <v>3840</v>
      </c>
      <c r="AR907" s="10">
        <v>3840</v>
      </c>
      <c r="AS907" s="10">
        <v>8640</v>
      </c>
      <c r="AT907" s="13">
        <f t="shared" si="47"/>
        <v>21760</v>
      </c>
      <c r="AU907" s="13">
        <f t="shared" si="48"/>
        <v>0</v>
      </c>
      <c r="AV907" s="68" t="str">
        <f>+IF(Tabla1[[#This Row],[NO CERT]]=0,"NO","SI")</f>
        <v>SI</v>
      </c>
      <c r="AZ907" t="s">
        <v>284</v>
      </c>
      <c r="BA907" t="s">
        <v>24</v>
      </c>
    </row>
    <row r="908" spans="1:53" x14ac:dyDescent="0.25">
      <c r="A908" s="15" t="s">
        <v>316</v>
      </c>
      <c r="B908" s="15" t="s">
        <v>318</v>
      </c>
      <c r="C908" s="16"/>
      <c r="D908" s="17" t="s">
        <v>717</v>
      </c>
      <c r="E908" s="18" t="s">
        <v>322</v>
      </c>
      <c r="F908" s="17" t="s">
        <v>325</v>
      </c>
      <c r="G908" s="17" t="s">
        <v>326</v>
      </c>
      <c r="H908" s="17">
        <v>0</v>
      </c>
      <c r="I908" s="18" t="s">
        <v>452</v>
      </c>
      <c r="J908" s="18" t="s">
        <v>445</v>
      </c>
      <c r="K908" s="18" t="s">
        <v>482</v>
      </c>
      <c r="L908" s="17" t="s">
        <v>685</v>
      </c>
      <c r="M908" s="17" t="s">
        <v>725</v>
      </c>
      <c r="N908" s="19" t="s">
        <v>284</v>
      </c>
      <c r="O908" s="18" t="s">
        <v>685</v>
      </c>
      <c r="P908" s="18" t="s">
        <v>485</v>
      </c>
      <c r="Q908" s="18" t="s">
        <v>266</v>
      </c>
      <c r="R908" s="20" t="s">
        <v>124</v>
      </c>
      <c r="S908" s="11" t="s">
        <v>125</v>
      </c>
      <c r="T908" s="91">
        <v>0</v>
      </c>
      <c r="U908" s="87">
        <v>173000</v>
      </c>
      <c r="V908" s="9"/>
      <c r="W908" s="88">
        <v>0</v>
      </c>
      <c r="X908" s="23">
        <v>0</v>
      </c>
      <c r="Y908" s="89">
        <v>173000</v>
      </c>
      <c r="Z908" s="21"/>
      <c r="AA908" s="89">
        <v>0</v>
      </c>
      <c r="AB908" s="89">
        <v>0</v>
      </c>
      <c r="AC908" s="21"/>
      <c r="AD908" s="22">
        <v>0</v>
      </c>
      <c r="AE908" s="23">
        <v>0</v>
      </c>
      <c r="AF908" s="89">
        <v>0</v>
      </c>
      <c r="AG908" s="10">
        <v>0</v>
      </c>
      <c r="AH908" s="10">
        <v>0</v>
      </c>
      <c r="AI908" s="10">
        <v>0</v>
      </c>
      <c r="AJ908" s="10">
        <v>0</v>
      </c>
      <c r="AK908" s="10">
        <v>0</v>
      </c>
      <c r="AL908" s="10">
        <v>0</v>
      </c>
      <c r="AM908" s="10">
        <v>0</v>
      </c>
      <c r="AN908" s="10">
        <v>0</v>
      </c>
      <c r="AO908" s="10">
        <v>0</v>
      </c>
      <c r="AP908" s="10">
        <v>0</v>
      </c>
      <c r="AQ908" s="10">
        <v>144000</v>
      </c>
      <c r="AR908" s="10">
        <v>0</v>
      </c>
      <c r="AS908" s="10">
        <v>29000</v>
      </c>
      <c r="AT908" s="13">
        <f t="shared" si="47"/>
        <v>173000</v>
      </c>
      <c r="AU908" s="13">
        <f t="shared" si="48"/>
        <v>0</v>
      </c>
      <c r="AV908" s="68" t="str">
        <f>+IF(Tabla1[[#This Row],[NO CERT]]=0,"NO","SI")</f>
        <v>SI</v>
      </c>
      <c r="AZ908" t="s">
        <v>284</v>
      </c>
      <c r="BA908" t="s">
        <v>124</v>
      </c>
    </row>
    <row r="909" spans="1:53" x14ac:dyDescent="0.25">
      <c r="A909" s="15" t="s">
        <v>316</v>
      </c>
      <c r="B909" s="15" t="s">
        <v>318</v>
      </c>
      <c r="C909" s="16"/>
      <c r="D909" s="17" t="s">
        <v>717</v>
      </c>
      <c r="E909" s="18" t="s">
        <v>322</v>
      </c>
      <c r="F909" s="17" t="s">
        <v>325</v>
      </c>
      <c r="G909" s="17" t="s">
        <v>326</v>
      </c>
      <c r="H909" s="17">
        <v>0</v>
      </c>
      <c r="I909" s="18" t="s">
        <v>450</v>
      </c>
      <c r="J909" s="18" t="s">
        <v>445</v>
      </c>
      <c r="K909" s="18" t="s">
        <v>482</v>
      </c>
      <c r="L909" s="17" t="s">
        <v>685</v>
      </c>
      <c r="M909" s="17" t="s">
        <v>725</v>
      </c>
      <c r="N909" s="19" t="s">
        <v>284</v>
      </c>
      <c r="O909" s="18" t="s">
        <v>685</v>
      </c>
      <c r="P909" s="18" t="s">
        <v>485</v>
      </c>
      <c r="Q909" s="18" t="s">
        <v>655</v>
      </c>
      <c r="R909" s="20" t="s">
        <v>41</v>
      </c>
      <c r="S909" s="11" t="s">
        <v>657</v>
      </c>
      <c r="T909" s="91">
        <v>0</v>
      </c>
      <c r="U909" s="87">
        <v>4600744</v>
      </c>
      <c r="V909" s="9"/>
      <c r="W909" s="88">
        <v>0</v>
      </c>
      <c r="X909" s="23">
        <v>0</v>
      </c>
      <c r="Y909" s="89">
        <v>4600744</v>
      </c>
      <c r="Z909" s="21"/>
      <c r="AA909" s="89">
        <v>0</v>
      </c>
      <c r="AB909" s="89">
        <v>0</v>
      </c>
      <c r="AC909" s="21"/>
      <c r="AD909" s="22">
        <v>0</v>
      </c>
      <c r="AE909" s="23">
        <v>0</v>
      </c>
      <c r="AF909" s="89">
        <v>0</v>
      </c>
      <c r="AG909" s="10">
        <v>0</v>
      </c>
      <c r="AH909" s="10">
        <v>0</v>
      </c>
      <c r="AI909" s="10">
        <v>0</v>
      </c>
      <c r="AJ909" s="10">
        <v>0</v>
      </c>
      <c r="AK909" s="10">
        <v>0</v>
      </c>
      <c r="AL909" s="10">
        <v>0</v>
      </c>
      <c r="AM909" s="10">
        <v>0</v>
      </c>
      <c r="AN909" s="10">
        <v>0</v>
      </c>
      <c r="AO909" s="10">
        <v>0</v>
      </c>
      <c r="AP909" s="10">
        <v>0</v>
      </c>
      <c r="AQ909" s="10">
        <v>2076908</v>
      </c>
      <c r="AR909" s="10">
        <v>1186798</v>
      </c>
      <c r="AS909" s="10">
        <v>1337038</v>
      </c>
      <c r="AT909" s="13">
        <f t="shared" si="47"/>
        <v>4600744</v>
      </c>
      <c r="AU909" s="13">
        <f t="shared" si="48"/>
        <v>0</v>
      </c>
      <c r="AV909" s="68" t="str">
        <f>+IF(Tabla1[[#This Row],[NO CERT]]=0,"NO","SI")</f>
        <v>SI</v>
      </c>
      <c r="AZ909" t="s">
        <v>284</v>
      </c>
      <c r="BA909" t="s">
        <v>41</v>
      </c>
    </row>
    <row r="910" spans="1:53" x14ac:dyDescent="0.25">
      <c r="A910" s="15" t="s">
        <v>527</v>
      </c>
      <c r="B910" s="15" t="s">
        <v>318</v>
      </c>
      <c r="C910" s="16"/>
      <c r="D910" s="17" t="s">
        <v>717</v>
      </c>
      <c r="E910" s="18" t="s">
        <v>322</v>
      </c>
      <c r="F910" s="17" t="s">
        <v>325</v>
      </c>
      <c r="G910" s="17" t="s">
        <v>326</v>
      </c>
      <c r="H910" s="17">
        <v>0</v>
      </c>
      <c r="I910" s="18" t="s">
        <v>452</v>
      </c>
      <c r="J910" s="18" t="s">
        <v>445</v>
      </c>
      <c r="K910" s="18" t="s">
        <v>482</v>
      </c>
      <c r="L910" s="17" t="s">
        <v>712</v>
      </c>
      <c r="M910" s="17" t="s">
        <v>727</v>
      </c>
      <c r="N910" s="19" t="s">
        <v>286</v>
      </c>
      <c r="O910" s="18" t="s">
        <v>712</v>
      </c>
      <c r="P910" s="18" t="s">
        <v>485</v>
      </c>
      <c r="Q910" s="18" t="s">
        <v>230</v>
      </c>
      <c r="R910" s="20" t="s">
        <v>62</v>
      </c>
      <c r="S910" s="11" t="s">
        <v>63</v>
      </c>
      <c r="T910" s="91">
        <v>0</v>
      </c>
      <c r="U910" s="87">
        <v>34200</v>
      </c>
      <c r="V910" s="9"/>
      <c r="W910" s="88">
        <v>0</v>
      </c>
      <c r="X910" s="23">
        <v>0</v>
      </c>
      <c r="Y910" s="89">
        <v>34200</v>
      </c>
      <c r="Z910" s="21"/>
      <c r="AA910" s="89">
        <v>0</v>
      </c>
      <c r="AB910" s="89">
        <v>0</v>
      </c>
      <c r="AC910" s="21"/>
      <c r="AD910" s="22">
        <v>0</v>
      </c>
      <c r="AE910" s="23">
        <v>0</v>
      </c>
      <c r="AF910" s="89">
        <v>0</v>
      </c>
      <c r="AG910" s="10">
        <v>0</v>
      </c>
      <c r="AH910" s="10">
        <v>0</v>
      </c>
      <c r="AI910" s="10">
        <v>0</v>
      </c>
      <c r="AJ910" s="10">
        <v>0</v>
      </c>
      <c r="AK910" s="10">
        <v>0</v>
      </c>
      <c r="AL910" s="10">
        <v>0</v>
      </c>
      <c r="AM910" s="10">
        <v>0</v>
      </c>
      <c r="AN910" s="10">
        <v>0</v>
      </c>
      <c r="AO910" s="10">
        <v>0</v>
      </c>
      <c r="AP910" s="10">
        <v>0</v>
      </c>
      <c r="AQ910" s="10">
        <v>34200</v>
      </c>
      <c r="AR910" s="10">
        <v>0</v>
      </c>
      <c r="AS910" s="10">
        <v>0</v>
      </c>
      <c r="AT910" s="13">
        <f t="shared" si="47"/>
        <v>34200</v>
      </c>
      <c r="AU910" s="13">
        <f t="shared" si="48"/>
        <v>0</v>
      </c>
      <c r="AV910" s="68" t="str">
        <f>+IF(Tabla1[[#This Row],[NO CERT]]=0,"NO","SI")</f>
        <v>SI</v>
      </c>
      <c r="AZ910" t="s">
        <v>286</v>
      </c>
      <c r="BA910" t="s">
        <v>62</v>
      </c>
    </row>
    <row r="911" spans="1:53" x14ac:dyDescent="0.25">
      <c r="A911" s="15" t="s">
        <v>527</v>
      </c>
      <c r="B911" s="15" t="s">
        <v>318</v>
      </c>
      <c r="C911" s="16"/>
      <c r="D911" s="17" t="s">
        <v>717</v>
      </c>
      <c r="E911" s="18" t="s">
        <v>322</v>
      </c>
      <c r="F911" s="17" t="s">
        <v>325</v>
      </c>
      <c r="G911" s="17" t="s">
        <v>326</v>
      </c>
      <c r="H911" s="17">
        <v>0</v>
      </c>
      <c r="I911" s="18" t="s">
        <v>452</v>
      </c>
      <c r="J911" s="18" t="s">
        <v>445</v>
      </c>
      <c r="K911" s="18" t="s">
        <v>482</v>
      </c>
      <c r="L911" s="17" t="s">
        <v>712</v>
      </c>
      <c r="M911" s="17" t="s">
        <v>727</v>
      </c>
      <c r="N911" s="19" t="s">
        <v>286</v>
      </c>
      <c r="O911" s="18" t="s">
        <v>712</v>
      </c>
      <c r="P911" s="18" t="s">
        <v>485</v>
      </c>
      <c r="Q911" s="18" t="s">
        <v>231</v>
      </c>
      <c r="R911" s="20" t="s">
        <v>20</v>
      </c>
      <c r="S911" s="11" t="s">
        <v>21</v>
      </c>
      <c r="T911" s="91">
        <v>0</v>
      </c>
      <c r="U911" s="87">
        <v>0</v>
      </c>
      <c r="V911" s="9"/>
      <c r="W911" s="88">
        <v>0</v>
      </c>
      <c r="X911" s="23">
        <v>0</v>
      </c>
      <c r="Y911" s="89">
        <v>0</v>
      </c>
      <c r="Z911" s="21"/>
      <c r="AA911" s="89">
        <v>0</v>
      </c>
      <c r="AB911" s="89">
        <v>0</v>
      </c>
      <c r="AC911" s="21"/>
      <c r="AD911" s="22">
        <v>0</v>
      </c>
      <c r="AE911" s="23">
        <v>0</v>
      </c>
      <c r="AF911" s="89">
        <v>0</v>
      </c>
      <c r="AG911" s="10">
        <v>0</v>
      </c>
      <c r="AH911" s="10">
        <v>0</v>
      </c>
      <c r="AI911" s="10">
        <v>0</v>
      </c>
      <c r="AJ911" s="10">
        <v>0</v>
      </c>
      <c r="AK911" s="10">
        <v>0</v>
      </c>
      <c r="AL911" s="10">
        <v>0</v>
      </c>
      <c r="AM911" s="10">
        <v>0</v>
      </c>
      <c r="AN911" s="10">
        <v>0</v>
      </c>
      <c r="AO911" s="10">
        <v>0</v>
      </c>
      <c r="AP911" s="10">
        <v>0</v>
      </c>
      <c r="AQ911" s="10">
        <v>0</v>
      </c>
      <c r="AR911" s="10">
        <v>0</v>
      </c>
      <c r="AS911" s="10">
        <v>0</v>
      </c>
      <c r="AT911" s="13">
        <f t="shared" si="47"/>
        <v>0</v>
      </c>
      <c r="AU911" s="13">
        <f t="shared" si="48"/>
        <v>0</v>
      </c>
      <c r="AV911" s="68" t="str">
        <f>+IF(Tabla1[[#This Row],[NO CERT]]=0,"NO","SI")</f>
        <v>NO</v>
      </c>
      <c r="AZ911" t="s">
        <v>286</v>
      </c>
      <c r="BA911" t="s">
        <v>20</v>
      </c>
    </row>
    <row r="912" spans="1:53" x14ac:dyDescent="0.25">
      <c r="A912" s="15" t="s">
        <v>527</v>
      </c>
      <c r="B912" s="15" t="s">
        <v>318</v>
      </c>
      <c r="C912" s="16"/>
      <c r="D912" s="17" t="s">
        <v>717</v>
      </c>
      <c r="E912" s="18" t="s">
        <v>322</v>
      </c>
      <c r="F912" s="17" t="s">
        <v>325</v>
      </c>
      <c r="G912" s="17" t="s">
        <v>326</v>
      </c>
      <c r="H912" s="17">
        <v>0</v>
      </c>
      <c r="I912" s="18" t="s">
        <v>487</v>
      </c>
      <c r="J912" s="18" t="s">
        <v>445</v>
      </c>
      <c r="K912" s="18" t="s">
        <v>482</v>
      </c>
      <c r="L912" s="17" t="s">
        <v>712</v>
      </c>
      <c r="M912" s="17" t="s">
        <v>727</v>
      </c>
      <c r="N912" s="19" t="s">
        <v>286</v>
      </c>
      <c r="O912" s="18" t="s">
        <v>712</v>
      </c>
      <c r="P912" s="18" t="s">
        <v>485</v>
      </c>
      <c r="Q912" s="18" t="s">
        <v>227</v>
      </c>
      <c r="R912" s="20" t="s">
        <v>22</v>
      </c>
      <c r="S912" s="11" t="s">
        <v>23</v>
      </c>
      <c r="T912" s="91">
        <v>0</v>
      </c>
      <c r="U912" s="87">
        <v>35200</v>
      </c>
      <c r="V912" s="9"/>
      <c r="W912" s="88">
        <v>0</v>
      </c>
      <c r="X912" s="23">
        <v>0</v>
      </c>
      <c r="Y912" s="89">
        <v>35200</v>
      </c>
      <c r="Z912" s="21"/>
      <c r="AA912" s="89">
        <v>0</v>
      </c>
      <c r="AB912" s="89">
        <v>0</v>
      </c>
      <c r="AC912" s="21"/>
      <c r="AD912" s="22">
        <v>0</v>
      </c>
      <c r="AE912" s="23">
        <v>0</v>
      </c>
      <c r="AF912" s="89">
        <v>0</v>
      </c>
      <c r="AG912" s="10">
        <v>0</v>
      </c>
      <c r="AH912" s="10">
        <v>0</v>
      </c>
      <c r="AI912" s="10">
        <v>0</v>
      </c>
      <c r="AJ912" s="10">
        <v>0</v>
      </c>
      <c r="AK912" s="10">
        <v>0</v>
      </c>
      <c r="AL912" s="10">
        <v>0</v>
      </c>
      <c r="AM912" s="10">
        <v>0</v>
      </c>
      <c r="AN912" s="10">
        <v>0</v>
      </c>
      <c r="AO912" s="10">
        <v>0</v>
      </c>
      <c r="AP912" s="10">
        <v>8800</v>
      </c>
      <c r="AQ912" s="10">
        <v>8800</v>
      </c>
      <c r="AR912" s="10">
        <v>8800</v>
      </c>
      <c r="AS912" s="10">
        <v>8800</v>
      </c>
      <c r="AT912" s="13">
        <f t="shared" si="47"/>
        <v>35200</v>
      </c>
      <c r="AU912" s="13">
        <f t="shared" si="48"/>
        <v>0</v>
      </c>
      <c r="AV912" s="68" t="str">
        <f>+IF(Tabla1[[#This Row],[NO CERT]]=0,"NO","SI")</f>
        <v>SI</v>
      </c>
      <c r="AZ912" t="s">
        <v>286</v>
      </c>
      <c r="BA912" t="s">
        <v>22</v>
      </c>
    </row>
    <row r="913" spans="1:53" x14ac:dyDescent="0.25">
      <c r="A913" s="15" t="s">
        <v>527</v>
      </c>
      <c r="B913" s="15" t="s">
        <v>318</v>
      </c>
      <c r="C913" s="16"/>
      <c r="D913" s="17" t="s">
        <v>717</v>
      </c>
      <c r="E913" s="18" t="s">
        <v>322</v>
      </c>
      <c r="F913" s="17" t="s">
        <v>325</v>
      </c>
      <c r="G913" s="17" t="s">
        <v>326</v>
      </c>
      <c r="H913" s="17">
        <v>0</v>
      </c>
      <c r="I913" s="18" t="s">
        <v>523</v>
      </c>
      <c r="J913" s="18" t="s">
        <v>445</v>
      </c>
      <c r="K913" s="18" t="s">
        <v>482</v>
      </c>
      <c r="L913" s="17" t="s">
        <v>712</v>
      </c>
      <c r="M913" s="17" t="s">
        <v>727</v>
      </c>
      <c r="N913" s="19" t="s">
        <v>286</v>
      </c>
      <c r="O913" s="18" t="s">
        <v>712</v>
      </c>
      <c r="P913" s="18" t="s">
        <v>485</v>
      </c>
      <c r="Q913" s="18" t="s">
        <v>228</v>
      </c>
      <c r="R913" s="20" t="s">
        <v>24</v>
      </c>
      <c r="S913" s="11" t="s">
        <v>25</v>
      </c>
      <c r="T913" s="91">
        <v>0</v>
      </c>
      <c r="U913" s="87">
        <v>20480</v>
      </c>
      <c r="V913" s="9"/>
      <c r="W913" s="88">
        <v>0</v>
      </c>
      <c r="X913" s="23">
        <v>0</v>
      </c>
      <c r="Y913" s="89">
        <v>20480</v>
      </c>
      <c r="Z913" s="21"/>
      <c r="AA913" s="89">
        <v>0</v>
      </c>
      <c r="AB913" s="89">
        <v>0</v>
      </c>
      <c r="AC913" s="21"/>
      <c r="AD913" s="22">
        <v>0</v>
      </c>
      <c r="AE913" s="23">
        <v>0</v>
      </c>
      <c r="AF913" s="89">
        <v>0</v>
      </c>
      <c r="AG913" s="10">
        <v>0</v>
      </c>
      <c r="AH913" s="10">
        <v>0</v>
      </c>
      <c r="AI913" s="10">
        <v>0</v>
      </c>
      <c r="AJ913" s="10">
        <v>0</v>
      </c>
      <c r="AK913" s="10">
        <v>0</v>
      </c>
      <c r="AL913" s="10">
        <v>0</v>
      </c>
      <c r="AM913" s="10">
        <v>0</v>
      </c>
      <c r="AN913" s="10">
        <v>0</v>
      </c>
      <c r="AO913" s="10">
        <v>0</v>
      </c>
      <c r="AP913" s="10">
        <v>5120</v>
      </c>
      <c r="AQ913" s="10">
        <v>5120</v>
      </c>
      <c r="AR913" s="10">
        <v>5120</v>
      </c>
      <c r="AS913" s="10">
        <v>5120</v>
      </c>
      <c r="AT913" s="13">
        <f t="shared" si="47"/>
        <v>20480</v>
      </c>
      <c r="AU913" s="13">
        <f t="shared" si="48"/>
        <v>0</v>
      </c>
      <c r="AV913" s="68" t="str">
        <f>+IF(Tabla1[[#This Row],[NO CERT]]=0,"NO","SI")</f>
        <v>SI</v>
      </c>
      <c r="AZ913" t="s">
        <v>286</v>
      </c>
      <c r="BA913" t="s">
        <v>24</v>
      </c>
    </row>
    <row r="914" spans="1:53" x14ac:dyDescent="0.25">
      <c r="A914" s="15" t="s">
        <v>527</v>
      </c>
      <c r="B914" s="15" t="s">
        <v>318</v>
      </c>
      <c r="C914" s="16"/>
      <c r="D914" s="17" t="s">
        <v>717</v>
      </c>
      <c r="E914" s="18" t="s">
        <v>322</v>
      </c>
      <c r="F914" s="17" t="s">
        <v>325</v>
      </c>
      <c r="G914" s="17" t="s">
        <v>326</v>
      </c>
      <c r="H914" s="17">
        <v>0</v>
      </c>
      <c r="I914" s="18" t="s">
        <v>452</v>
      </c>
      <c r="J914" s="18" t="s">
        <v>445</v>
      </c>
      <c r="K914" s="18" t="s">
        <v>482</v>
      </c>
      <c r="L914" s="17" t="s">
        <v>712</v>
      </c>
      <c r="M914" s="17" t="s">
        <v>727</v>
      </c>
      <c r="N914" s="19" t="s">
        <v>286</v>
      </c>
      <c r="O914" s="18" t="s">
        <v>712</v>
      </c>
      <c r="P914" s="18" t="s">
        <v>485</v>
      </c>
      <c r="Q914" s="18" t="s">
        <v>371</v>
      </c>
      <c r="R914" s="20" t="s">
        <v>370</v>
      </c>
      <c r="S914" s="11" t="s">
        <v>372</v>
      </c>
      <c r="T914" s="91">
        <v>0</v>
      </c>
      <c r="U914" s="87">
        <v>60000</v>
      </c>
      <c r="V914" s="9"/>
      <c r="W914" s="88">
        <v>0</v>
      </c>
      <c r="X914" s="23">
        <v>0</v>
      </c>
      <c r="Y914" s="89">
        <v>60000</v>
      </c>
      <c r="Z914" s="21"/>
      <c r="AA914" s="89">
        <v>0</v>
      </c>
      <c r="AB914" s="89">
        <v>0</v>
      </c>
      <c r="AC914" s="21"/>
      <c r="AD914" s="22">
        <v>0</v>
      </c>
      <c r="AE914" s="23">
        <v>0</v>
      </c>
      <c r="AF914" s="89">
        <v>0</v>
      </c>
      <c r="AG914" s="10">
        <v>0</v>
      </c>
      <c r="AH914" s="10">
        <v>0</v>
      </c>
      <c r="AI914" s="10">
        <v>0</v>
      </c>
      <c r="AJ914" s="10">
        <v>0</v>
      </c>
      <c r="AK914" s="10">
        <v>0</v>
      </c>
      <c r="AL914" s="10">
        <v>0</v>
      </c>
      <c r="AM914" s="10">
        <v>0</v>
      </c>
      <c r="AN914" s="10">
        <v>0</v>
      </c>
      <c r="AO914" s="10">
        <v>0</v>
      </c>
      <c r="AP914" s="10">
        <v>10000</v>
      </c>
      <c r="AQ914" s="10">
        <v>10000</v>
      </c>
      <c r="AR914" s="10">
        <v>10000</v>
      </c>
      <c r="AS914" s="10">
        <v>30000</v>
      </c>
      <c r="AT914" s="13">
        <f t="shared" si="47"/>
        <v>60000</v>
      </c>
      <c r="AU914" s="13">
        <f t="shared" si="48"/>
        <v>0</v>
      </c>
      <c r="AV914" s="68" t="str">
        <f>+IF(Tabla1[[#This Row],[NO CERT]]=0,"NO","SI")</f>
        <v>SI</v>
      </c>
      <c r="AZ914" t="s">
        <v>286</v>
      </c>
      <c r="BA914" t="s">
        <v>370</v>
      </c>
    </row>
    <row r="915" spans="1:53" x14ac:dyDescent="0.25">
      <c r="A915" s="15" t="s">
        <v>527</v>
      </c>
      <c r="B915" s="15" t="s">
        <v>318</v>
      </c>
      <c r="C915" s="16"/>
      <c r="D915" s="17" t="s">
        <v>717</v>
      </c>
      <c r="E915" s="18" t="s">
        <v>322</v>
      </c>
      <c r="F915" s="17" t="s">
        <v>325</v>
      </c>
      <c r="G915" s="17" t="s">
        <v>326</v>
      </c>
      <c r="H915" s="17">
        <v>0</v>
      </c>
      <c r="I915" s="18" t="s">
        <v>450</v>
      </c>
      <c r="J915" s="18" t="s">
        <v>445</v>
      </c>
      <c r="K915" s="18" t="s">
        <v>482</v>
      </c>
      <c r="L915" s="17" t="s">
        <v>712</v>
      </c>
      <c r="M915" s="17" t="s">
        <v>727</v>
      </c>
      <c r="N915" s="19" t="s">
        <v>286</v>
      </c>
      <c r="O915" s="18" t="s">
        <v>712</v>
      </c>
      <c r="P915" s="18" t="s">
        <v>485</v>
      </c>
      <c r="Q915" s="18" t="s">
        <v>655</v>
      </c>
      <c r="R915" s="20" t="s">
        <v>41</v>
      </c>
      <c r="S915" s="11" t="s">
        <v>657</v>
      </c>
      <c r="T915" s="91">
        <v>0</v>
      </c>
      <c r="U915" s="87">
        <v>2867890</v>
      </c>
      <c r="V915" s="9"/>
      <c r="W915" s="88">
        <v>37000</v>
      </c>
      <c r="X915" s="23">
        <v>1.2901471116395677E-2</v>
      </c>
      <c r="Y915" s="89">
        <v>2830890</v>
      </c>
      <c r="Z915" s="21"/>
      <c r="AA915" s="89">
        <v>37000</v>
      </c>
      <c r="AB915" s="89">
        <v>24000</v>
      </c>
      <c r="AC915" s="21"/>
      <c r="AD915" s="22">
        <v>0</v>
      </c>
      <c r="AE915" s="23">
        <v>0</v>
      </c>
      <c r="AF915" s="89">
        <v>37000</v>
      </c>
      <c r="AG915" s="10">
        <v>0</v>
      </c>
      <c r="AH915" s="10">
        <v>0</v>
      </c>
      <c r="AI915" s="10">
        <v>0</v>
      </c>
      <c r="AJ915" s="10">
        <v>0</v>
      </c>
      <c r="AK915" s="10">
        <v>0</v>
      </c>
      <c r="AL915" s="10">
        <v>0</v>
      </c>
      <c r="AM915" s="10">
        <v>0</v>
      </c>
      <c r="AN915" s="10">
        <v>0</v>
      </c>
      <c r="AO915" s="10">
        <v>0</v>
      </c>
      <c r="AP915" s="10">
        <v>0</v>
      </c>
      <c r="AQ915" s="10">
        <v>744472.5</v>
      </c>
      <c r="AR915" s="10">
        <v>1386958.75</v>
      </c>
      <c r="AS915" s="10">
        <v>736458.75</v>
      </c>
      <c r="AT915" s="13">
        <f t="shared" si="47"/>
        <v>2867890</v>
      </c>
      <c r="AU915" s="13">
        <f t="shared" si="48"/>
        <v>0</v>
      </c>
      <c r="AV915" s="68" t="str">
        <f>+IF(Tabla1[[#This Row],[NO CERT]]=0,"NO","SI")</f>
        <v>SI</v>
      </c>
      <c r="AZ915" t="s">
        <v>286</v>
      </c>
      <c r="BA915" t="s">
        <v>41</v>
      </c>
    </row>
    <row r="916" spans="1:53" x14ac:dyDescent="0.25">
      <c r="A916" s="15" t="s">
        <v>317</v>
      </c>
      <c r="B916" s="15" t="s">
        <v>318</v>
      </c>
      <c r="C916" s="16"/>
      <c r="D916" s="17" t="s">
        <v>717</v>
      </c>
      <c r="E916" s="18" t="s">
        <v>322</v>
      </c>
      <c r="F916" s="17" t="s">
        <v>325</v>
      </c>
      <c r="G916" s="17" t="s">
        <v>326</v>
      </c>
      <c r="H916" s="17">
        <v>0</v>
      </c>
      <c r="I916" s="18" t="s">
        <v>487</v>
      </c>
      <c r="J916" s="18" t="s">
        <v>445</v>
      </c>
      <c r="K916" s="18" t="s">
        <v>556</v>
      </c>
      <c r="L916" s="17" t="s">
        <v>493</v>
      </c>
      <c r="M916" s="17" t="s">
        <v>730</v>
      </c>
      <c r="N916" s="19" t="s">
        <v>288</v>
      </c>
      <c r="O916" s="18" t="s">
        <v>493</v>
      </c>
      <c r="P916" s="18" t="s">
        <v>485</v>
      </c>
      <c r="Q916" s="18" t="s">
        <v>227</v>
      </c>
      <c r="R916" s="20" t="s">
        <v>22</v>
      </c>
      <c r="S916" s="11" t="s">
        <v>23</v>
      </c>
      <c r="T916" s="91">
        <v>0</v>
      </c>
      <c r="U916" s="87">
        <v>5000</v>
      </c>
      <c r="V916" s="9"/>
      <c r="W916" s="88">
        <v>0</v>
      </c>
      <c r="X916" s="23">
        <v>0</v>
      </c>
      <c r="Y916" s="89">
        <v>5000</v>
      </c>
      <c r="Z916" s="21"/>
      <c r="AA916" s="89">
        <v>0</v>
      </c>
      <c r="AB916" s="89">
        <v>0</v>
      </c>
      <c r="AC916" s="21"/>
      <c r="AD916" s="22">
        <v>0</v>
      </c>
      <c r="AE916" s="23">
        <v>0</v>
      </c>
      <c r="AF916" s="89">
        <v>0</v>
      </c>
      <c r="AG916" s="10">
        <v>0</v>
      </c>
      <c r="AH916" s="10">
        <v>0</v>
      </c>
      <c r="AI916" s="10">
        <v>0</v>
      </c>
      <c r="AJ916" s="10">
        <v>0</v>
      </c>
      <c r="AK916" s="10">
        <v>0</v>
      </c>
      <c r="AL916" s="10">
        <v>0</v>
      </c>
      <c r="AM916" s="10">
        <v>0</v>
      </c>
      <c r="AN916" s="10">
        <v>0</v>
      </c>
      <c r="AO916" s="10">
        <v>0</v>
      </c>
      <c r="AP916" s="10">
        <v>1000</v>
      </c>
      <c r="AQ916" s="10">
        <v>1000</v>
      </c>
      <c r="AR916" s="10">
        <v>1000</v>
      </c>
      <c r="AS916" s="10">
        <v>2000</v>
      </c>
      <c r="AT916" s="13">
        <f t="shared" si="47"/>
        <v>5000</v>
      </c>
      <c r="AU916" s="13">
        <f t="shared" si="48"/>
        <v>0</v>
      </c>
      <c r="AV916" s="68" t="str">
        <f>+IF(Tabla1[[#This Row],[NO CERT]]=0,"NO","SI")</f>
        <v>SI</v>
      </c>
      <c r="AZ916" t="s">
        <v>288</v>
      </c>
      <c r="BA916" t="s">
        <v>22</v>
      </c>
    </row>
    <row r="917" spans="1:53" x14ac:dyDescent="0.25">
      <c r="A917" s="15" t="s">
        <v>317</v>
      </c>
      <c r="B917" s="15" t="s">
        <v>318</v>
      </c>
      <c r="C917" s="16"/>
      <c r="D917" s="17" t="s">
        <v>717</v>
      </c>
      <c r="E917" s="18" t="s">
        <v>322</v>
      </c>
      <c r="F917" s="17" t="s">
        <v>325</v>
      </c>
      <c r="G917" s="17" t="s">
        <v>326</v>
      </c>
      <c r="H917" s="17">
        <v>0</v>
      </c>
      <c r="I917" s="18" t="s">
        <v>523</v>
      </c>
      <c r="J917" s="18" t="s">
        <v>445</v>
      </c>
      <c r="K917" s="18" t="s">
        <v>556</v>
      </c>
      <c r="L917" s="17" t="s">
        <v>493</v>
      </c>
      <c r="M917" s="17" t="s">
        <v>730</v>
      </c>
      <c r="N917" s="19" t="s">
        <v>288</v>
      </c>
      <c r="O917" s="18" t="s">
        <v>493</v>
      </c>
      <c r="P917" s="18" t="s">
        <v>485</v>
      </c>
      <c r="Q917" s="18" t="s">
        <v>228</v>
      </c>
      <c r="R917" s="20" t="s">
        <v>24</v>
      </c>
      <c r="S917" s="11" t="s">
        <v>25</v>
      </c>
      <c r="T917" s="91">
        <v>0</v>
      </c>
      <c r="U917" s="87">
        <v>6400</v>
      </c>
      <c r="V917" s="9"/>
      <c r="W917" s="88">
        <v>0</v>
      </c>
      <c r="X917" s="23">
        <v>0</v>
      </c>
      <c r="Y917" s="89">
        <v>6400</v>
      </c>
      <c r="Z917" s="21"/>
      <c r="AA917" s="89">
        <v>0</v>
      </c>
      <c r="AB917" s="89">
        <v>0</v>
      </c>
      <c r="AC917" s="21"/>
      <c r="AD917" s="22">
        <v>0</v>
      </c>
      <c r="AE917" s="23">
        <v>0</v>
      </c>
      <c r="AF917" s="89">
        <v>0</v>
      </c>
      <c r="AG917" s="10">
        <v>0</v>
      </c>
      <c r="AH917" s="10">
        <v>0</v>
      </c>
      <c r="AI917" s="10">
        <v>0</v>
      </c>
      <c r="AJ917" s="10">
        <v>0</v>
      </c>
      <c r="AK917" s="10">
        <v>0</v>
      </c>
      <c r="AL917" s="10">
        <v>0</v>
      </c>
      <c r="AM917" s="10">
        <v>0</v>
      </c>
      <c r="AN917" s="10">
        <v>0</v>
      </c>
      <c r="AO917" s="10">
        <v>0</v>
      </c>
      <c r="AP917" s="10">
        <v>1280</v>
      </c>
      <c r="AQ917" s="10">
        <v>1280</v>
      </c>
      <c r="AR917" s="10">
        <v>1280</v>
      </c>
      <c r="AS917" s="10">
        <v>2560</v>
      </c>
      <c r="AT917" s="13">
        <f t="shared" si="47"/>
        <v>6400</v>
      </c>
      <c r="AU917" s="13">
        <f t="shared" si="48"/>
        <v>0</v>
      </c>
      <c r="AV917" s="68" t="str">
        <f>+IF(Tabla1[[#This Row],[NO CERT]]=0,"NO","SI")</f>
        <v>SI</v>
      </c>
      <c r="AZ917" t="s">
        <v>288</v>
      </c>
      <c r="BA917" t="s">
        <v>24</v>
      </c>
    </row>
    <row r="918" spans="1:53" x14ac:dyDescent="0.25">
      <c r="A918" s="15" t="s">
        <v>317</v>
      </c>
      <c r="B918" s="15" t="s">
        <v>318</v>
      </c>
      <c r="C918" s="16"/>
      <c r="D918" s="17" t="s">
        <v>717</v>
      </c>
      <c r="E918" s="18" t="s">
        <v>322</v>
      </c>
      <c r="F918" s="17" t="s">
        <v>325</v>
      </c>
      <c r="G918" s="17" t="s">
        <v>326</v>
      </c>
      <c r="H918" s="17">
        <v>0</v>
      </c>
      <c r="I918" s="18" t="s">
        <v>450</v>
      </c>
      <c r="J918" s="18" t="s">
        <v>445</v>
      </c>
      <c r="K918" s="18" t="s">
        <v>556</v>
      </c>
      <c r="L918" s="17" t="s">
        <v>493</v>
      </c>
      <c r="M918" s="17" t="s">
        <v>730</v>
      </c>
      <c r="N918" s="19" t="s">
        <v>288</v>
      </c>
      <c r="O918" s="18" t="s">
        <v>493</v>
      </c>
      <c r="P918" s="18" t="s">
        <v>485</v>
      </c>
      <c r="Q918" s="18" t="s">
        <v>655</v>
      </c>
      <c r="R918" s="20" t="s">
        <v>41</v>
      </c>
      <c r="S918" s="11" t="s">
        <v>657</v>
      </c>
      <c r="T918" s="91">
        <v>0</v>
      </c>
      <c r="U918" s="87">
        <v>163591</v>
      </c>
      <c r="V918" s="9"/>
      <c r="W918" s="88">
        <v>20000</v>
      </c>
      <c r="X918" s="23">
        <v>0.12225611433391813</v>
      </c>
      <c r="Y918" s="89">
        <v>143591</v>
      </c>
      <c r="Z918" s="21"/>
      <c r="AA918" s="89">
        <v>20000</v>
      </c>
      <c r="AB918" s="89">
        <v>20000</v>
      </c>
      <c r="AC918" s="21"/>
      <c r="AD918" s="22">
        <v>0</v>
      </c>
      <c r="AE918" s="23">
        <v>0</v>
      </c>
      <c r="AF918" s="89">
        <v>20000</v>
      </c>
      <c r="AG918" s="10">
        <v>0</v>
      </c>
      <c r="AH918" s="10">
        <v>0</v>
      </c>
      <c r="AI918" s="10">
        <v>0</v>
      </c>
      <c r="AJ918" s="10">
        <v>0</v>
      </c>
      <c r="AK918" s="10">
        <v>0</v>
      </c>
      <c r="AL918" s="10">
        <v>0</v>
      </c>
      <c r="AM918" s="10">
        <v>0</v>
      </c>
      <c r="AN918" s="10">
        <v>0</v>
      </c>
      <c r="AO918" s="10">
        <v>0</v>
      </c>
      <c r="AP918" s="10">
        <v>0</v>
      </c>
      <c r="AQ918" s="10">
        <v>44530.333333333336</v>
      </c>
      <c r="AR918" s="10">
        <v>44530.333333333336</v>
      </c>
      <c r="AS918" s="10">
        <v>74530.333333333328</v>
      </c>
      <c r="AT918" s="13">
        <f t="shared" si="47"/>
        <v>163591</v>
      </c>
      <c r="AU918" s="13">
        <f t="shared" si="48"/>
        <v>0</v>
      </c>
      <c r="AV918" s="68" t="str">
        <f>+IF(Tabla1[[#This Row],[NO CERT]]=0,"NO","SI")</f>
        <v>SI</v>
      </c>
      <c r="AZ918" t="s">
        <v>288</v>
      </c>
      <c r="BA918" t="s">
        <v>41</v>
      </c>
    </row>
    <row r="919" spans="1:53" x14ac:dyDescent="0.25">
      <c r="A919" s="15" t="s">
        <v>317</v>
      </c>
      <c r="B919" s="15" t="s">
        <v>318</v>
      </c>
      <c r="C919" s="16"/>
      <c r="D919" s="17" t="s">
        <v>717</v>
      </c>
      <c r="E919" s="18" t="s">
        <v>322</v>
      </c>
      <c r="F919" s="17" t="s">
        <v>325</v>
      </c>
      <c r="G919" s="17" t="s">
        <v>326</v>
      </c>
      <c r="H919" s="17">
        <v>0</v>
      </c>
      <c r="I919" s="18" t="s">
        <v>487</v>
      </c>
      <c r="J919" s="18" t="s">
        <v>445</v>
      </c>
      <c r="K919" s="18" t="s">
        <v>556</v>
      </c>
      <c r="L919" s="17" t="s">
        <v>494</v>
      </c>
      <c r="M919" s="17" t="s">
        <v>732</v>
      </c>
      <c r="N919" s="19" t="s">
        <v>520</v>
      </c>
      <c r="O919" s="18" t="s">
        <v>494</v>
      </c>
      <c r="P919" s="18" t="s">
        <v>485</v>
      </c>
      <c r="Q919" s="18" t="s">
        <v>227</v>
      </c>
      <c r="R919" s="20" t="s">
        <v>22</v>
      </c>
      <c r="S919" s="11" t="s">
        <v>23</v>
      </c>
      <c r="T919" s="91">
        <v>0</v>
      </c>
      <c r="U919" s="87">
        <v>2500</v>
      </c>
      <c r="V919" s="9"/>
      <c r="W919" s="88">
        <v>0</v>
      </c>
      <c r="X919" s="23">
        <v>0</v>
      </c>
      <c r="Y919" s="89">
        <v>2500</v>
      </c>
      <c r="Z919" s="21"/>
      <c r="AA919" s="89">
        <v>0</v>
      </c>
      <c r="AB919" s="89">
        <v>0</v>
      </c>
      <c r="AC919" s="21"/>
      <c r="AD919" s="22">
        <v>0</v>
      </c>
      <c r="AE919" s="23">
        <v>0</v>
      </c>
      <c r="AF919" s="89">
        <v>0</v>
      </c>
      <c r="AG919" s="10">
        <v>0</v>
      </c>
      <c r="AH919" s="10">
        <v>0</v>
      </c>
      <c r="AI919" s="10">
        <v>0</v>
      </c>
      <c r="AJ919" s="10">
        <v>0</v>
      </c>
      <c r="AK919" s="10">
        <v>0</v>
      </c>
      <c r="AL919" s="10">
        <v>0</v>
      </c>
      <c r="AM919" s="10">
        <v>0</v>
      </c>
      <c r="AN919" s="10">
        <v>0</v>
      </c>
      <c r="AO919" s="10">
        <v>0</v>
      </c>
      <c r="AP919" s="10">
        <v>500</v>
      </c>
      <c r="AQ919" s="10">
        <v>500</v>
      </c>
      <c r="AR919" s="10">
        <v>500</v>
      </c>
      <c r="AS919" s="10">
        <v>1000</v>
      </c>
      <c r="AT919" s="13">
        <f t="shared" si="47"/>
        <v>2500</v>
      </c>
      <c r="AU919" s="13">
        <f t="shared" si="48"/>
        <v>0</v>
      </c>
      <c r="AV919" s="68" t="str">
        <f>+IF(Tabla1[[#This Row],[NO CERT]]=0,"NO","SI")</f>
        <v>SI</v>
      </c>
      <c r="AZ919" t="s">
        <v>520</v>
      </c>
      <c r="BA919" t="s">
        <v>22</v>
      </c>
    </row>
    <row r="920" spans="1:53" x14ac:dyDescent="0.25">
      <c r="A920" s="15" t="s">
        <v>317</v>
      </c>
      <c r="B920" s="15" t="s">
        <v>318</v>
      </c>
      <c r="C920" s="16"/>
      <c r="D920" s="17" t="s">
        <v>717</v>
      </c>
      <c r="E920" s="18" t="s">
        <v>322</v>
      </c>
      <c r="F920" s="17" t="s">
        <v>325</v>
      </c>
      <c r="G920" s="17" t="s">
        <v>326</v>
      </c>
      <c r="H920" s="17">
        <v>0</v>
      </c>
      <c r="I920" s="18" t="s">
        <v>523</v>
      </c>
      <c r="J920" s="18" t="s">
        <v>445</v>
      </c>
      <c r="K920" s="18" t="s">
        <v>556</v>
      </c>
      <c r="L920" s="17" t="s">
        <v>494</v>
      </c>
      <c r="M920" s="17" t="s">
        <v>732</v>
      </c>
      <c r="N920" s="19" t="s">
        <v>520</v>
      </c>
      <c r="O920" s="18" t="s">
        <v>494</v>
      </c>
      <c r="P920" s="18" t="s">
        <v>485</v>
      </c>
      <c r="Q920" s="18" t="s">
        <v>228</v>
      </c>
      <c r="R920" s="20" t="s">
        <v>24</v>
      </c>
      <c r="S920" s="11" t="s">
        <v>25</v>
      </c>
      <c r="T920" s="91">
        <v>0</v>
      </c>
      <c r="U920" s="87">
        <v>3200</v>
      </c>
      <c r="V920" s="9"/>
      <c r="W920" s="88">
        <v>3200</v>
      </c>
      <c r="X920" s="23">
        <v>1</v>
      </c>
      <c r="Y920" s="89">
        <v>0</v>
      </c>
      <c r="Z920" s="21"/>
      <c r="AA920" s="89">
        <v>2560</v>
      </c>
      <c r="AB920" s="89">
        <v>2560</v>
      </c>
      <c r="AC920" s="21"/>
      <c r="AD920" s="22">
        <v>2560</v>
      </c>
      <c r="AE920" s="23">
        <v>0.8</v>
      </c>
      <c r="AF920" s="89">
        <v>640</v>
      </c>
      <c r="AG920" s="10">
        <v>0</v>
      </c>
      <c r="AH920" s="10">
        <v>0</v>
      </c>
      <c r="AI920" s="10">
        <v>0</v>
      </c>
      <c r="AJ920" s="10">
        <v>0</v>
      </c>
      <c r="AK920" s="10">
        <v>0</v>
      </c>
      <c r="AL920" s="10">
        <v>0</v>
      </c>
      <c r="AM920" s="10">
        <v>0</v>
      </c>
      <c r="AN920" s="10">
        <v>0</v>
      </c>
      <c r="AO920" s="10">
        <v>2560</v>
      </c>
      <c r="AP920" s="10">
        <v>0</v>
      </c>
      <c r="AQ920" s="10">
        <v>640</v>
      </c>
      <c r="AR920" s="10">
        <v>0</v>
      </c>
      <c r="AS920" s="10">
        <v>0</v>
      </c>
      <c r="AT920" s="13">
        <f t="shared" si="47"/>
        <v>3200</v>
      </c>
      <c r="AU920" s="13">
        <f t="shared" si="48"/>
        <v>0</v>
      </c>
      <c r="AV920" s="68" t="str">
        <f>+IF(Tabla1[[#This Row],[NO CERT]]=0,"NO","SI")</f>
        <v>NO</v>
      </c>
      <c r="AZ920" t="s">
        <v>520</v>
      </c>
      <c r="BA920" t="s">
        <v>24</v>
      </c>
    </row>
    <row r="921" spans="1:53" x14ac:dyDescent="0.25">
      <c r="A921" s="15" t="s">
        <v>317</v>
      </c>
      <c r="B921" s="15" t="s">
        <v>318</v>
      </c>
      <c r="C921" s="16"/>
      <c r="D921" s="17" t="s">
        <v>717</v>
      </c>
      <c r="E921" s="18" t="s">
        <v>322</v>
      </c>
      <c r="F921" s="17" t="s">
        <v>325</v>
      </c>
      <c r="G921" s="17" t="s">
        <v>326</v>
      </c>
      <c r="H921" s="17">
        <v>0</v>
      </c>
      <c r="I921" s="18" t="s">
        <v>450</v>
      </c>
      <c r="J921" s="18" t="s">
        <v>445</v>
      </c>
      <c r="K921" s="18" t="s">
        <v>556</v>
      </c>
      <c r="L921" s="17" t="s">
        <v>494</v>
      </c>
      <c r="M921" s="17" t="s">
        <v>732</v>
      </c>
      <c r="N921" s="19" t="s">
        <v>520</v>
      </c>
      <c r="O921" s="18" t="s">
        <v>494</v>
      </c>
      <c r="P921" s="18" t="s">
        <v>485</v>
      </c>
      <c r="Q921" s="18" t="s">
        <v>655</v>
      </c>
      <c r="R921" s="20" t="s">
        <v>41</v>
      </c>
      <c r="S921" s="11" t="s">
        <v>657</v>
      </c>
      <c r="T921" s="91">
        <v>0</v>
      </c>
      <c r="U921" s="87">
        <v>290826</v>
      </c>
      <c r="V921" s="9"/>
      <c r="W921" s="88">
        <v>17500</v>
      </c>
      <c r="X921" s="23">
        <v>6.0173437037953963E-2</v>
      </c>
      <c r="Y921" s="89">
        <v>273326</v>
      </c>
      <c r="Z921" s="21"/>
      <c r="AA921" s="89">
        <v>17500</v>
      </c>
      <c r="AB921" s="89">
        <v>0</v>
      </c>
      <c r="AC921" s="21"/>
      <c r="AD921" s="22">
        <v>0</v>
      </c>
      <c r="AE921" s="23">
        <v>0</v>
      </c>
      <c r="AF921" s="89">
        <v>17500</v>
      </c>
      <c r="AG921" s="10">
        <v>0</v>
      </c>
      <c r="AH921" s="10">
        <v>0</v>
      </c>
      <c r="AI921" s="10">
        <v>0</v>
      </c>
      <c r="AJ921" s="10">
        <v>0</v>
      </c>
      <c r="AK921" s="10">
        <v>0</v>
      </c>
      <c r="AL921" s="10">
        <v>0</v>
      </c>
      <c r="AM921" s="10">
        <v>0</v>
      </c>
      <c r="AN921" s="10">
        <v>0</v>
      </c>
      <c r="AO921" s="10">
        <v>0</v>
      </c>
      <c r="AP921" s="10">
        <v>0</v>
      </c>
      <c r="AQ921" s="10">
        <v>80275.333333333328</v>
      </c>
      <c r="AR921" s="10">
        <v>80275.333333333328</v>
      </c>
      <c r="AS921" s="10">
        <v>130275.33333333334</v>
      </c>
      <c r="AT921" s="13">
        <f t="shared" si="47"/>
        <v>290826</v>
      </c>
      <c r="AU921" s="13">
        <f t="shared" si="48"/>
        <v>0</v>
      </c>
      <c r="AV921" s="68" t="str">
        <f>+IF(Tabla1[[#This Row],[NO CERT]]=0,"NO","SI")</f>
        <v>SI</v>
      </c>
      <c r="AZ921" t="s">
        <v>520</v>
      </c>
      <c r="BA921" t="s">
        <v>41</v>
      </c>
    </row>
    <row r="922" spans="1:53" x14ac:dyDescent="0.25">
      <c r="A922" s="15" t="s">
        <v>317</v>
      </c>
      <c r="B922" s="15" t="s">
        <v>318</v>
      </c>
      <c r="C922" s="16"/>
      <c r="D922" s="17" t="s">
        <v>717</v>
      </c>
      <c r="E922" s="18" t="s">
        <v>322</v>
      </c>
      <c r="F922" s="17" t="s">
        <v>325</v>
      </c>
      <c r="G922" s="17" t="s">
        <v>326</v>
      </c>
      <c r="H922" s="17">
        <v>0</v>
      </c>
      <c r="I922" s="18" t="s">
        <v>487</v>
      </c>
      <c r="J922" s="18" t="s">
        <v>445</v>
      </c>
      <c r="K922" s="18" t="s">
        <v>556</v>
      </c>
      <c r="L922" s="17" t="s">
        <v>503</v>
      </c>
      <c r="M922" s="17" t="s">
        <v>734</v>
      </c>
      <c r="N922" s="19" t="s">
        <v>290</v>
      </c>
      <c r="O922" s="18" t="s">
        <v>503</v>
      </c>
      <c r="P922" s="18" t="s">
        <v>485</v>
      </c>
      <c r="Q922" s="18" t="s">
        <v>227</v>
      </c>
      <c r="R922" s="20" t="s">
        <v>22</v>
      </c>
      <c r="S922" s="11" t="s">
        <v>23</v>
      </c>
      <c r="T922" s="91">
        <v>0</v>
      </c>
      <c r="U922" s="87">
        <v>5000</v>
      </c>
      <c r="V922" s="9"/>
      <c r="W922" s="88">
        <v>0</v>
      </c>
      <c r="X922" s="23">
        <v>0</v>
      </c>
      <c r="Y922" s="89">
        <v>5000</v>
      </c>
      <c r="Z922" s="21"/>
      <c r="AA922" s="89">
        <v>0</v>
      </c>
      <c r="AB922" s="89">
        <v>0</v>
      </c>
      <c r="AC922" s="21"/>
      <c r="AD922" s="22">
        <v>0</v>
      </c>
      <c r="AE922" s="23">
        <v>0</v>
      </c>
      <c r="AF922" s="89">
        <v>0</v>
      </c>
      <c r="AG922" s="10">
        <v>0</v>
      </c>
      <c r="AH922" s="10">
        <v>0</v>
      </c>
      <c r="AI922" s="10">
        <v>0</v>
      </c>
      <c r="AJ922" s="10">
        <v>0</v>
      </c>
      <c r="AK922" s="10">
        <v>0</v>
      </c>
      <c r="AL922" s="10">
        <v>0</v>
      </c>
      <c r="AM922" s="10">
        <v>0</v>
      </c>
      <c r="AN922" s="10">
        <v>0</v>
      </c>
      <c r="AO922" s="10">
        <v>0</v>
      </c>
      <c r="AP922" s="10">
        <v>1000</v>
      </c>
      <c r="AQ922" s="10">
        <v>1000</v>
      </c>
      <c r="AR922" s="10">
        <v>1000</v>
      </c>
      <c r="AS922" s="10">
        <v>2000</v>
      </c>
      <c r="AT922" s="13">
        <f t="shared" si="47"/>
        <v>5000</v>
      </c>
      <c r="AU922" s="13">
        <f t="shared" si="48"/>
        <v>0</v>
      </c>
      <c r="AV922" s="68" t="str">
        <f>+IF(Tabla1[[#This Row],[NO CERT]]=0,"NO","SI")</f>
        <v>SI</v>
      </c>
      <c r="AZ922" t="s">
        <v>290</v>
      </c>
      <c r="BA922" t="s">
        <v>22</v>
      </c>
    </row>
    <row r="923" spans="1:53" x14ac:dyDescent="0.25">
      <c r="A923" s="15" t="s">
        <v>317</v>
      </c>
      <c r="B923" s="15" t="s">
        <v>318</v>
      </c>
      <c r="C923" s="16"/>
      <c r="D923" s="17" t="s">
        <v>717</v>
      </c>
      <c r="E923" s="18" t="s">
        <v>322</v>
      </c>
      <c r="F923" s="17" t="s">
        <v>325</v>
      </c>
      <c r="G923" s="17" t="s">
        <v>326</v>
      </c>
      <c r="H923" s="17">
        <v>0</v>
      </c>
      <c r="I923" s="18" t="s">
        <v>523</v>
      </c>
      <c r="J923" s="18" t="s">
        <v>445</v>
      </c>
      <c r="K923" s="18" t="s">
        <v>556</v>
      </c>
      <c r="L923" s="17" t="s">
        <v>503</v>
      </c>
      <c r="M923" s="17" t="s">
        <v>734</v>
      </c>
      <c r="N923" s="19" t="s">
        <v>290</v>
      </c>
      <c r="O923" s="18" t="s">
        <v>503</v>
      </c>
      <c r="P923" s="18" t="s">
        <v>485</v>
      </c>
      <c r="Q923" s="18" t="s">
        <v>228</v>
      </c>
      <c r="R923" s="20" t="s">
        <v>24</v>
      </c>
      <c r="S923" s="11" t="s">
        <v>25</v>
      </c>
      <c r="T923" s="91">
        <v>0</v>
      </c>
      <c r="U923" s="87">
        <v>6400</v>
      </c>
      <c r="V923" s="9"/>
      <c r="W923" s="88">
        <v>0</v>
      </c>
      <c r="X923" s="23">
        <v>0</v>
      </c>
      <c r="Y923" s="89">
        <v>6400</v>
      </c>
      <c r="Z923" s="21"/>
      <c r="AA923" s="89">
        <v>0</v>
      </c>
      <c r="AB923" s="89">
        <v>0</v>
      </c>
      <c r="AC923" s="21"/>
      <c r="AD923" s="22">
        <v>0</v>
      </c>
      <c r="AE923" s="23">
        <v>0</v>
      </c>
      <c r="AF923" s="89">
        <v>0</v>
      </c>
      <c r="AG923" s="10">
        <v>0</v>
      </c>
      <c r="AH923" s="10">
        <v>0</v>
      </c>
      <c r="AI923" s="10">
        <v>0</v>
      </c>
      <c r="AJ923" s="10">
        <v>0</v>
      </c>
      <c r="AK923" s="10">
        <v>0</v>
      </c>
      <c r="AL923" s="10">
        <v>0</v>
      </c>
      <c r="AM923" s="10">
        <v>0</v>
      </c>
      <c r="AN923" s="10">
        <v>0</v>
      </c>
      <c r="AO923" s="10">
        <v>0</v>
      </c>
      <c r="AP923" s="10">
        <v>1280</v>
      </c>
      <c r="AQ923" s="10">
        <v>1280</v>
      </c>
      <c r="AR923" s="10">
        <v>1280</v>
      </c>
      <c r="AS923" s="10">
        <v>2560</v>
      </c>
      <c r="AT923" s="13">
        <f t="shared" si="47"/>
        <v>6400</v>
      </c>
      <c r="AU923" s="13">
        <f t="shared" si="48"/>
        <v>0</v>
      </c>
      <c r="AV923" s="68" t="str">
        <f>+IF(Tabla1[[#This Row],[NO CERT]]=0,"NO","SI")</f>
        <v>SI</v>
      </c>
      <c r="AZ923" t="s">
        <v>290</v>
      </c>
      <c r="BA923" t="s">
        <v>24</v>
      </c>
    </row>
    <row r="924" spans="1:53" x14ac:dyDescent="0.25">
      <c r="A924" s="15" t="s">
        <v>317</v>
      </c>
      <c r="B924" s="15" t="s">
        <v>318</v>
      </c>
      <c r="C924" s="16"/>
      <c r="D924" s="17" t="s">
        <v>717</v>
      </c>
      <c r="E924" s="18" t="s">
        <v>322</v>
      </c>
      <c r="F924" s="17" t="s">
        <v>325</v>
      </c>
      <c r="G924" s="17" t="s">
        <v>326</v>
      </c>
      <c r="H924" s="17">
        <v>0</v>
      </c>
      <c r="I924" s="18" t="s">
        <v>450</v>
      </c>
      <c r="J924" s="18" t="s">
        <v>445</v>
      </c>
      <c r="K924" s="18" t="s">
        <v>556</v>
      </c>
      <c r="L924" s="17" t="s">
        <v>503</v>
      </c>
      <c r="M924" s="17" t="s">
        <v>734</v>
      </c>
      <c r="N924" s="19" t="s">
        <v>290</v>
      </c>
      <c r="O924" s="18" t="s">
        <v>503</v>
      </c>
      <c r="P924" s="18" t="s">
        <v>485</v>
      </c>
      <c r="Q924" s="18" t="s">
        <v>655</v>
      </c>
      <c r="R924" s="20" t="s">
        <v>41</v>
      </c>
      <c r="S924" s="11" t="s">
        <v>657</v>
      </c>
      <c r="T924" s="91">
        <v>0</v>
      </c>
      <c r="U924" s="87">
        <v>132746</v>
      </c>
      <c r="V924" s="9"/>
      <c r="W924" s="88">
        <v>20000</v>
      </c>
      <c r="X924" s="23">
        <v>0.15066367348168683</v>
      </c>
      <c r="Y924" s="89">
        <v>112746</v>
      </c>
      <c r="Z924" s="21"/>
      <c r="AA924" s="89">
        <v>20000</v>
      </c>
      <c r="AB924" s="89">
        <v>20000</v>
      </c>
      <c r="AC924" s="21"/>
      <c r="AD924" s="22">
        <v>0</v>
      </c>
      <c r="AE924" s="23">
        <v>0</v>
      </c>
      <c r="AF924" s="89">
        <v>20000</v>
      </c>
      <c r="AG924" s="10">
        <v>0</v>
      </c>
      <c r="AH924" s="10">
        <v>0</v>
      </c>
      <c r="AI924" s="10">
        <v>0</v>
      </c>
      <c r="AJ924" s="10">
        <v>0</v>
      </c>
      <c r="AK924" s="10">
        <v>0</v>
      </c>
      <c r="AL924" s="10">
        <v>0</v>
      </c>
      <c r="AM924" s="10">
        <v>0</v>
      </c>
      <c r="AN924" s="10">
        <v>0</v>
      </c>
      <c r="AO924" s="10">
        <v>0</v>
      </c>
      <c r="AP924" s="10">
        <v>0</v>
      </c>
      <c r="AQ924" s="10">
        <v>32582</v>
      </c>
      <c r="AR924" s="10">
        <v>32582</v>
      </c>
      <c r="AS924" s="10">
        <v>67582</v>
      </c>
      <c r="AT924" s="13">
        <f t="shared" si="47"/>
        <v>132746</v>
      </c>
      <c r="AU924" s="13">
        <f t="shared" si="48"/>
        <v>0</v>
      </c>
      <c r="AV924" s="68" t="str">
        <f>+IF(Tabla1[[#This Row],[NO CERT]]=0,"NO","SI")</f>
        <v>SI</v>
      </c>
      <c r="AZ924" t="s">
        <v>290</v>
      </c>
      <c r="BA924" t="s">
        <v>41</v>
      </c>
    </row>
    <row r="925" spans="1:53" x14ac:dyDescent="0.25">
      <c r="A925" s="15" t="s">
        <v>317</v>
      </c>
      <c r="B925" s="15" t="s">
        <v>318</v>
      </c>
      <c r="C925" s="16"/>
      <c r="D925" s="17" t="s">
        <v>717</v>
      </c>
      <c r="E925" s="18" t="s">
        <v>322</v>
      </c>
      <c r="F925" s="17" t="s">
        <v>325</v>
      </c>
      <c r="G925" s="17" t="s">
        <v>326</v>
      </c>
      <c r="H925" s="17">
        <v>0</v>
      </c>
      <c r="I925" s="18" t="s">
        <v>487</v>
      </c>
      <c r="J925" s="18" t="s">
        <v>445</v>
      </c>
      <c r="K925" s="18" t="s">
        <v>556</v>
      </c>
      <c r="L925" s="17" t="s">
        <v>495</v>
      </c>
      <c r="M925" s="17" t="s">
        <v>736</v>
      </c>
      <c r="N925" s="19" t="s">
        <v>292</v>
      </c>
      <c r="O925" s="18" t="s">
        <v>495</v>
      </c>
      <c r="P925" s="18" t="s">
        <v>485</v>
      </c>
      <c r="Q925" s="18" t="s">
        <v>227</v>
      </c>
      <c r="R925" s="20" t="s">
        <v>22</v>
      </c>
      <c r="S925" s="11" t="s">
        <v>23</v>
      </c>
      <c r="T925" s="91">
        <v>0</v>
      </c>
      <c r="U925" s="87">
        <v>2500</v>
      </c>
      <c r="V925" s="9"/>
      <c r="W925" s="88">
        <v>0</v>
      </c>
      <c r="X925" s="23">
        <v>0</v>
      </c>
      <c r="Y925" s="89">
        <v>2500</v>
      </c>
      <c r="Z925" s="21"/>
      <c r="AA925" s="89">
        <v>0</v>
      </c>
      <c r="AB925" s="89">
        <v>0</v>
      </c>
      <c r="AC925" s="21"/>
      <c r="AD925" s="22">
        <v>0</v>
      </c>
      <c r="AE925" s="23">
        <v>0</v>
      </c>
      <c r="AF925" s="89">
        <v>0</v>
      </c>
      <c r="AG925" s="10">
        <v>0</v>
      </c>
      <c r="AH925" s="10">
        <v>0</v>
      </c>
      <c r="AI925" s="10">
        <v>0</v>
      </c>
      <c r="AJ925" s="10">
        <v>0</v>
      </c>
      <c r="AK925" s="10">
        <v>0</v>
      </c>
      <c r="AL925" s="10">
        <v>0</v>
      </c>
      <c r="AM925" s="10">
        <v>0</v>
      </c>
      <c r="AN925" s="10">
        <v>0</v>
      </c>
      <c r="AO925" s="10">
        <v>0</v>
      </c>
      <c r="AP925" s="10">
        <v>500</v>
      </c>
      <c r="AQ925" s="10">
        <v>500</v>
      </c>
      <c r="AR925" s="10">
        <v>500</v>
      </c>
      <c r="AS925" s="10">
        <v>1000</v>
      </c>
      <c r="AT925" s="13">
        <f t="shared" si="47"/>
        <v>2500</v>
      </c>
      <c r="AU925" s="13">
        <f t="shared" si="48"/>
        <v>0</v>
      </c>
      <c r="AV925" s="68" t="str">
        <f>+IF(Tabla1[[#This Row],[NO CERT]]=0,"NO","SI")</f>
        <v>SI</v>
      </c>
      <c r="AZ925" t="s">
        <v>292</v>
      </c>
      <c r="BA925" t="s">
        <v>22</v>
      </c>
    </row>
    <row r="926" spans="1:53" x14ac:dyDescent="0.25">
      <c r="A926" s="15" t="s">
        <v>317</v>
      </c>
      <c r="B926" s="15" t="s">
        <v>318</v>
      </c>
      <c r="C926" s="16"/>
      <c r="D926" s="17" t="s">
        <v>717</v>
      </c>
      <c r="E926" s="18" t="s">
        <v>322</v>
      </c>
      <c r="F926" s="17" t="s">
        <v>325</v>
      </c>
      <c r="G926" s="17" t="s">
        <v>326</v>
      </c>
      <c r="H926" s="17">
        <v>0</v>
      </c>
      <c r="I926" s="18" t="s">
        <v>523</v>
      </c>
      <c r="J926" s="18" t="s">
        <v>445</v>
      </c>
      <c r="K926" s="18" t="s">
        <v>556</v>
      </c>
      <c r="L926" s="17" t="s">
        <v>495</v>
      </c>
      <c r="M926" s="17" t="s">
        <v>736</v>
      </c>
      <c r="N926" s="19" t="s">
        <v>292</v>
      </c>
      <c r="O926" s="18" t="s">
        <v>495</v>
      </c>
      <c r="P926" s="18" t="s">
        <v>485</v>
      </c>
      <c r="Q926" s="18" t="s">
        <v>228</v>
      </c>
      <c r="R926" s="20" t="s">
        <v>24</v>
      </c>
      <c r="S926" s="11" t="s">
        <v>25</v>
      </c>
      <c r="T926" s="91">
        <v>0</v>
      </c>
      <c r="U926" s="87">
        <v>3200</v>
      </c>
      <c r="V926" s="9"/>
      <c r="W926" s="88">
        <v>0</v>
      </c>
      <c r="X926" s="23">
        <v>0</v>
      </c>
      <c r="Y926" s="89">
        <v>3200</v>
      </c>
      <c r="Z926" s="21"/>
      <c r="AA926" s="89">
        <v>0</v>
      </c>
      <c r="AB926" s="89">
        <v>0</v>
      </c>
      <c r="AC926" s="21"/>
      <c r="AD926" s="22">
        <v>0</v>
      </c>
      <c r="AE926" s="23">
        <v>0</v>
      </c>
      <c r="AF926" s="89">
        <v>0</v>
      </c>
      <c r="AG926" s="10">
        <v>0</v>
      </c>
      <c r="AH926" s="10">
        <v>0</v>
      </c>
      <c r="AI926" s="10">
        <v>0</v>
      </c>
      <c r="AJ926" s="10">
        <v>0</v>
      </c>
      <c r="AK926" s="10">
        <v>0</v>
      </c>
      <c r="AL926" s="10">
        <v>0</v>
      </c>
      <c r="AM926" s="10">
        <v>0</v>
      </c>
      <c r="AN926" s="10">
        <v>0</v>
      </c>
      <c r="AO926" s="10">
        <v>0</v>
      </c>
      <c r="AP926" s="10">
        <v>640</v>
      </c>
      <c r="AQ926" s="10">
        <v>640</v>
      </c>
      <c r="AR926" s="10">
        <v>640</v>
      </c>
      <c r="AS926" s="10">
        <v>1280</v>
      </c>
      <c r="AT926" s="13">
        <f t="shared" si="47"/>
        <v>3200</v>
      </c>
      <c r="AU926" s="13">
        <f t="shared" si="48"/>
        <v>0</v>
      </c>
      <c r="AV926" s="68" t="str">
        <f>+IF(Tabla1[[#This Row],[NO CERT]]=0,"NO","SI")</f>
        <v>SI</v>
      </c>
      <c r="AZ926" t="s">
        <v>292</v>
      </c>
      <c r="BA926" t="s">
        <v>24</v>
      </c>
    </row>
    <row r="927" spans="1:53" x14ac:dyDescent="0.25">
      <c r="A927" s="15" t="s">
        <v>317</v>
      </c>
      <c r="B927" s="15" t="s">
        <v>318</v>
      </c>
      <c r="C927" s="16"/>
      <c r="D927" s="17" t="s">
        <v>717</v>
      </c>
      <c r="E927" s="18" t="s">
        <v>322</v>
      </c>
      <c r="F927" s="17" t="s">
        <v>325</v>
      </c>
      <c r="G927" s="17" t="s">
        <v>326</v>
      </c>
      <c r="H927" s="17">
        <v>0</v>
      </c>
      <c r="I927" s="18" t="s">
        <v>450</v>
      </c>
      <c r="J927" s="18" t="s">
        <v>445</v>
      </c>
      <c r="K927" s="18" t="s">
        <v>556</v>
      </c>
      <c r="L927" s="17" t="s">
        <v>495</v>
      </c>
      <c r="M927" s="17" t="s">
        <v>736</v>
      </c>
      <c r="N927" s="19" t="s">
        <v>292</v>
      </c>
      <c r="O927" s="18" t="s">
        <v>495</v>
      </c>
      <c r="P927" s="18" t="s">
        <v>485</v>
      </c>
      <c r="Q927" s="18" t="s">
        <v>655</v>
      </c>
      <c r="R927" s="20" t="s">
        <v>41</v>
      </c>
      <c r="S927" s="11" t="s">
        <v>657</v>
      </c>
      <c r="T927" s="91">
        <v>0</v>
      </c>
      <c r="U927" s="87">
        <v>116780</v>
      </c>
      <c r="V927" s="9"/>
      <c r="W927" s="88">
        <v>20000</v>
      </c>
      <c r="X927" s="23">
        <v>0.17126220243192328</v>
      </c>
      <c r="Y927" s="89">
        <v>96780</v>
      </c>
      <c r="Z927" s="21"/>
      <c r="AA927" s="89">
        <v>20000</v>
      </c>
      <c r="AB927" s="89">
        <v>0</v>
      </c>
      <c r="AC927" s="21"/>
      <c r="AD927" s="22">
        <v>0</v>
      </c>
      <c r="AE927" s="23">
        <v>0</v>
      </c>
      <c r="AF927" s="89">
        <v>20000</v>
      </c>
      <c r="AG927" s="10">
        <v>0</v>
      </c>
      <c r="AH927" s="10">
        <v>0</v>
      </c>
      <c r="AI927" s="10">
        <v>0</v>
      </c>
      <c r="AJ927" s="10">
        <v>0</v>
      </c>
      <c r="AK927" s="10">
        <v>0</v>
      </c>
      <c r="AL927" s="10">
        <v>0</v>
      </c>
      <c r="AM927" s="10">
        <v>0</v>
      </c>
      <c r="AN927" s="10">
        <v>0</v>
      </c>
      <c r="AO927" s="10">
        <v>0</v>
      </c>
      <c r="AP927" s="10">
        <v>0</v>
      </c>
      <c r="AQ927" s="10">
        <v>22260</v>
      </c>
      <c r="AR927" s="10">
        <v>22260</v>
      </c>
      <c r="AS927" s="10">
        <v>72260</v>
      </c>
      <c r="AT927" s="13">
        <f t="shared" si="47"/>
        <v>116780</v>
      </c>
      <c r="AU927" s="13">
        <f t="shared" si="48"/>
        <v>0</v>
      </c>
      <c r="AV927" s="68" t="str">
        <f>+IF(Tabla1[[#This Row],[NO CERT]]=0,"NO","SI")</f>
        <v>SI</v>
      </c>
      <c r="AZ927" t="s">
        <v>292</v>
      </c>
      <c r="BA927" t="s">
        <v>41</v>
      </c>
    </row>
    <row r="928" spans="1:53" x14ac:dyDescent="0.25">
      <c r="A928" s="15" t="s">
        <v>317</v>
      </c>
      <c r="B928" s="15" t="s">
        <v>318</v>
      </c>
      <c r="C928" s="16"/>
      <c r="D928" s="17" t="s">
        <v>717</v>
      </c>
      <c r="E928" s="18" t="s">
        <v>322</v>
      </c>
      <c r="F928" s="17" t="s">
        <v>325</v>
      </c>
      <c r="G928" s="17" t="s">
        <v>326</v>
      </c>
      <c r="H928" s="17">
        <v>0</v>
      </c>
      <c r="I928" s="18" t="s">
        <v>487</v>
      </c>
      <c r="J928" s="18" t="s">
        <v>445</v>
      </c>
      <c r="K928" s="18" t="s">
        <v>556</v>
      </c>
      <c r="L928" s="17" t="s">
        <v>496</v>
      </c>
      <c r="M928" s="17" t="s">
        <v>738</v>
      </c>
      <c r="N928" s="19" t="s">
        <v>294</v>
      </c>
      <c r="O928" s="18" t="s">
        <v>496</v>
      </c>
      <c r="P928" s="18" t="s">
        <v>485</v>
      </c>
      <c r="Q928" s="18" t="s">
        <v>227</v>
      </c>
      <c r="R928" s="20" t="s">
        <v>22</v>
      </c>
      <c r="S928" s="11" t="s">
        <v>23</v>
      </c>
      <c r="T928" s="87">
        <v>0</v>
      </c>
      <c r="U928" s="87">
        <v>5000</v>
      </c>
      <c r="V928" s="9"/>
      <c r="W928" s="88">
        <v>0</v>
      </c>
      <c r="X928" s="23">
        <v>0</v>
      </c>
      <c r="Y928" s="22">
        <v>5000</v>
      </c>
      <c r="Z928" s="21"/>
      <c r="AA928" s="22">
        <v>0</v>
      </c>
      <c r="AB928" s="22">
        <v>0</v>
      </c>
      <c r="AC928" s="21"/>
      <c r="AD928" s="22">
        <v>0</v>
      </c>
      <c r="AE928" s="23">
        <v>0</v>
      </c>
      <c r="AF928" s="22">
        <v>0</v>
      </c>
      <c r="AG928" s="10">
        <v>0</v>
      </c>
      <c r="AH928" s="10">
        <v>0</v>
      </c>
      <c r="AI928" s="10">
        <v>0</v>
      </c>
      <c r="AJ928" s="10">
        <v>0</v>
      </c>
      <c r="AK928" s="10">
        <v>0</v>
      </c>
      <c r="AL928" s="10">
        <v>0</v>
      </c>
      <c r="AM928" s="10">
        <v>0</v>
      </c>
      <c r="AN928" s="10">
        <v>0</v>
      </c>
      <c r="AO928" s="10">
        <v>0</v>
      </c>
      <c r="AP928" s="10">
        <v>1000</v>
      </c>
      <c r="AQ928" s="10">
        <v>1000</v>
      </c>
      <c r="AR928" s="10">
        <v>1000</v>
      </c>
      <c r="AS928" s="10">
        <v>2000</v>
      </c>
      <c r="AT928" s="13">
        <f t="shared" si="47"/>
        <v>5000</v>
      </c>
      <c r="AU928" s="13">
        <f t="shared" si="48"/>
        <v>0</v>
      </c>
      <c r="AV928" s="68" t="str">
        <f>+IF(Tabla1[[#This Row],[NO CERT]]=0,"NO","SI")</f>
        <v>SI</v>
      </c>
      <c r="AZ928" t="s">
        <v>294</v>
      </c>
      <c r="BA928" t="s">
        <v>22</v>
      </c>
    </row>
    <row r="929" spans="1:53" x14ac:dyDescent="0.25">
      <c r="A929" s="15" t="s">
        <v>317</v>
      </c>
      <c r="B929" s="15" t="s">
        <v>318</v>
      </c>
      <c r="C929" s="16"/>
      <c r="D929" s="17" t="s">
        <v>717</v>
      </c>
      <c r="E929" s="18" t="s">
        <v>322</v>
      </c>
      <c r="F929" s="17" t="s">
        <v>325</v>
      </c>
      <c r="G929" s="17" t="s">
        <v>326</v>
      </c>
      <c r="H929" s="17">
        <v>0</v>
      </c>
      <c r="I929" s="18" t="s">
        <v>523</v>
      </c>
      <c r="J929" s="18" t="s">
        <v>445</v>
      </c>
      <c r="K929" s="18" t="s">
        <v>556</v>
      </c>
      <c r="L929" s="17" t="s">
        <v>496</v>
      </c>
      <c r="M929" s="17" t="s">
        <v>738</v>
      </c>
      <c r="N929" s="19" t="s">
        <v>294</v>
      </c>
      <c r="O929" s="18" t="s">
        <v>496</v>
      </c>
      <c r="P929" s="18" t="s">
        <v>485</v>
      </c>
      <c r="Q929" s="18" t="s">
        <v>228</v>
      </c>
      <c r="R929" s="20" t="s">
        <v>24</v>
      </c>
      <c r="S929" s="11" t="s">
        <v>25</v>
      </c>
      <c r="T929" s="91">
        <v>0</v>
      </c>
      <c r="U929" s="87">
        <v>6400</v>
      </c>
      <c r="V929" s="9"/>
      <c r="W929" s="88">
        <v>0</v>
      </c>
      <c r="X929" s="23">
        <v>0</v>
      </c>
      <c r="Y929" s="89">
        <v>6400</v>
      </c>
      <c r="Z929" s="21"/>
      <c r="AA929" s="89">
        <v>0</v>
      </c>
      <c r="AB929" s="89">
        <v>0</v>
      </c>
      <c r="AC929" s="21"/>
      <c r="AD929" s="22">
        <v>0</v>
      </c>
      <c r="AE929" s="23">
        <v>0</v>
      </c>
      <c r="AF929" s="89">
        <v>0</v>
      </c>
      <c r="AG929" s="10">
        <v>0</v>
      </c>
      <c r="AH929" s="10">
        <v>0</v>
      </c>
      <c r="AI929" s="10">
        <v>0</v>
      </c>
      <c r="AJ929" s="10">
        <v>0</v>
      </c>
      <c r="AK929" s="10">
        <v>0</v>
      </c>
      <c r="AL929" s="10">
        <v>0</v>
      </c>
      <c r="AM929" s="10">
        <v>0</v>
      </c>
      <c r="AN929" s="10">
        <v>0</v>
      </c>
      <c r="AO929" s="10">
        <v>0</v>
      </c>
      <c r="AP929" s="10">
        <v>1280</v>
      </c>
      <c r="AQ929" s="10">
        <v>1280</v>
      </c>
      <c r="AR929" s="10">
        <v>1280</v>
      </c>
      <c r="AS929" s="10">
        <v>2560</v>
      </c>
      <c r="AT929" s="13">
        <f>+SUM(AG929:AS929)</f>
        <v>6400</v>
      </c>
      <c r="AU929" s="13">
        <f>+U929-AT929</f>
        <v>0</v>
      </c>
      <c r="AV929" s="68" t="str">
        <f>+IF(Tabla1[[#This Row],[NO CERT]]=0,"NO","SI")</f>
        <v>SI</v>
      </c>
      <c r="AZ929" t="s">
        <v>294</v>
      </c>
      <c r="BA929" t="s">
        <v>24</v>
      </c>
    </row>
    <row r="930" spans="1:53" x14ac:dyDescent="0.25">
      <c r="A930" s="15" t="s">
        <v>317</v>
      </c>
      <c r="B930" s="15" t="s">
        <v>318</v>
      </c>
      <c r="C930" s="16"/>
      <c r="D930" s="17" t="s">
        <v>717</v>
      </c>
      <c r="E930" s="18" t="s">
        <v>322</v>
      </c>
      <c r="F930" s="17" t="s">
        <v>325</v>
      </c>
      <c r="G930" s="17" t="s">
        <v>326</v>
      </c>
      <c r="H930" s="17">
        <v>0</v>
      </c>
      <c r="I930" s="18" t="s">
        <v>450</v>
      </c>
      <c r="J930" s="18" t="s">
        <v>445</v>
      </c>
      <c r="K930" s="18" t="s">
        <v>556</v>
      </c>
      <c r="L930" s="17" t="s">
        <v>496</v>
      </c>
      <c r="M930" s="17" t="s">
        <v>738</v>
      </c>
      <c r="N930" s="19" t="s">
        <v>294</v>
      </c>
      <c r="O930" s="18" t="s">
        <v>496</v>
      </c>
      <c r="P930" s="18" t="s">
        <v>485</v>
      </c>
      <c r="Q930" s="18" t="s">
        <v>655</v>
      </c>
      <c r="R930" s="20" t="s">
        <v>41</v>
      </c>
      <c r="S930" s="11" t="s">
        <v>657</v>
      </c>
      <c r="T930" s="87">
        <v>0</v>
      </c>
      <c r="U930" s="87">
        <v>121691</v>
      </c>
      <c r="V930" s="9"/>
      <c r="W930" s="88">
        <v>0</v>
      </c>
      <c r="X930" s="23">
        <v>0</v>
      </c>
      <c r="Y930" s="22">
        <v>121691</v>
      </c>
      <c r="Z930" s="21"/>
      <c r="AA930" s="22">
        <v>0</v>
      </c>
      <c r="AB930" s="22">
        <v>0</v>
      </c>
      <c r="AC930" s="21"/>
      <c r="AD930" s="22">
        <v>0</v>
      </c>
      <c r="AE930" s="23">
        <v>0</v>
      </c>
      <c r="AF930" s="22">
        <v>0</v>
      </c>
      <c r="AG930" s="10">
        <v>0</v>
      </c>
      <c r="AH930" s="10">
        <v>0</v>
      </c>
      <c r="AI930" s="10">
        <v>0</v>
      </c>
      <c r="AJ930" s="10">
        <v>0</v>
      </c>
      <c r="AK930" s="10">
        <v>0</v>
      </c>
      <c r="AL930" s="10">
        <v>0</v>
      </c>
      <c r="AM930" s="10">
        <v>0</v>
      </c>
      <c r="AN930" s="10">
        <v>0</v>
      </c>
      <c r="AO930" s="10">
        <v>0</v>
      </c>
      <c r="AP930" s="10">
        <v>0</v>
      </c>
      <c r="AQ930" s="10">
        <v>35563.666666666664</v>
      </c>
      <c r="AR930" s="10">
        <v>35563.666666666664</v>
      </c>
      <c r="AS930" s="10">
        <v>50563.666666666672</v>
      </c>
      <c r="AT930" s="13">
        <f>+SUM(AG930:AS930)</f>
        <v>121691</v>
      </c>
      <c r="AU930" s="13">
        <f>+U930-AT930</f>
        <v>0</v>
      </c>
      <c r="AV930" s="68" t="str">
        <f>+IF(Tabla1[[#This Row],[NO CERT]]=0,"NO","SI")</f>
        <v>SI</v>
      </c>
      <c r="AZ930" t="s">
        <v>294</v>
      </c>
      <c r="BA930" t="s">
        <v>41</v>
      </c>
    </row>
    <row r="931" spans="1:53" x14ac:dyDescent="0.25">
      <c r="A931" s="15" t="s">
        <v>317</v>
      </c>
      <c r="B931" s="15" t="s">
        <v>318</v>
      </c>
      <c r="C931" s="16"/>
      <c r="D931" s="17" t="s">
        <v>717</v>
      </c>
      <c r="E931" s="18" t="s">
        <v>322</v>
      </c>
      <c r="F931" s="17" t="s">
        <v>325</v>
      </c>
      <c r="G931" s="17" t="s">
        <v>326</v>
      </c>
      <c r="H931" s="17">
        <v>0</v>
      </c>
      <c r="I931" s="18" t="s">
        <v>487</v>
      </c>
      <c r="J931" s="18" t="s">
        <v>445</v>
      </c>
      <c r="K931" s="18" t="s">
        <v>556</v>
      </c>
      <c r="L931" s="17" t="s">
        <v>497</v>
      </c>
      <c r="M931" s="17" t="s">
        <v>740</v>
      </c>
      <c r="N931" s="19" t="s">
        <v>296</v>
      </c>
      <c r="O931" s="18" t="s">
        <v>497</v>
      </c>
      <c r="P931" s="18" t="s">
        <v>485</v>
      </c>
      <c r="Q931" s="18" t="s">
        <v>227</v>
      </c>
      <c r="R931" s="20" t="s">
        <v>22</v>
      </c>
      <c r="S931" s="11" t="s">
        <v>23</v>
      </c>
      <c r="T931" s="91">
        <v>0</v>
      </c>
      <c r="U931" s="87">
        <v>5000</v>
      </c>
      <c r="V931" s="9"/>
      <c r="W931" s="88">
        <v>0</v>
      </c>
      <c r="X931" s="23">
        <v>0</v>
      </c>
      <c r="Y931" s="89">
        <v>5000</v>
      </c>
      <c r="Z931" s="21"/>
      <c r="AA931" s="89">
        <v>0</v>
      </c>
      <c r="AB931" s="89">
        <v>0</v>
      </c>
      <c r="AC931" s="21"/>
      <c r="AD931" s="22">
        <v>0</v>
      </c>
      <c r="AE931" s="23">
        <v>0</v>
      </c>
      <c r="AF931" s="89">
        <v>0</v>
      </c>
      <c r="AG931" s="10">
        <v>0</v>
      </c>
      <c r="AH931" s="10">
        <v>0</v>
      </c>
      <c r="AI931" s="10">
        <v>0</v>
      </c>
      <c r="AJ931" s="10">
        <v>0</v>
      </c>
      <c r="AK931" s="10">
        <v>0</v>
      </c>
      <c r="AL931" s="10">
        <v>0</v>
      </c>
      <c r="AM931" s="10">
        <v>0</v>
      </c>
      <c r="AN931" s="10">
        <v>0</v>
      </c>
      <c r="AO931" s="10">
        <v>0</v>
      </c>
      <c r="AP931" s="10">
        <v>1000</v>
      </c>
      <c r="AQ931" s="10">
        <v>1000</v>
      </c>
      <c r="AR931" s="10">
        <v>1000</v>
      </c>
      <c r="AS931" s="10">
        <v>2000</v>
      </c>
      <c r="AT931" s="13">
        <f t="shared" ref="AT931:AT940" si="49">+SUM(AG931:AS931)</f>
        <v>5000</v>
      </c>
      <c r="AU931" s="13">
        <f t="shared" ref="AU931:AU940" si="50">+U931-AT931</f>
        <v>0</v>
      </c>
      <c r="AV931" s="68" t="str">
        <f>+IF(Tabla1[[#This Row],[NO CERT]]=0,"NO","SI")</f>
        <v>SI</v>
      </c>
      <c r="AZ931" t="s">
        <v>296</v>
      </c>
      <c r="BA931" t="s">
        <v>22</v>
      </c>
    </row>
    <row r="932" spans="1:53" x14ac:dyDescent="0.25">
      <c r="A932" s="15" t="s">
        <v>317</v>
      </c>
      <c r="B932" s="15" t="s">
        <v>318</v>
      </c>
      <c r="C932" s="16"/>
      <c r="D932" s="17" t="s">
        <v>717</v>
      </c>
      <c r="E932" s="18" t="s">
        <v>322</v>
      </c>
      <c r="F932" s="17" t="s">
        <v>325</v>
      </c>
      <c r="G932" s="17" t="s">
        <v>326</v>
      </c>
      <c r="H932" s="17">
        <v>0</v>
      </c>
      <c r="I932" s="18" t="s">
        <v>523</v>
      </c>
      <c r="J932" s="18" t="s">
        <v>445</v>
      </c>
      <c r="K932" s="18" t="s">
        <v>556</v>
      </c>
      <c r="L932" s="17" t="s">
        <v>497</v>
      </c>
      <c r="M932" s="17" t="s">
        <v>740</v>
      </c>
      <c r="N932" s="19" t="s">
        <v>296</v>
      </c>
      <c r="O932" s="18" t="s">
        <v>497</v>
      </c>
      <c r="P932" s="18" t="s">
        <v>485</v>
      </c>
      <c r="Q932" s="18" t="s">
        <v>228</v>
      </c>
      <c r="R932" s="20" t="s">
        <v>24</v>
      </c>
      <c r="S932" s="11" t="s">
        <v>25</v>
      </c>
      <c r="T932" s="91">
        <v>0</v>
      </c>
      <c r="U932" s="87">
        <v>6400</v>
      </c>
      <c r="V932" s="9"/>
      <c r="W932" s="88">
        <v>0</v>
      </c>
      <c r="X932" s="23">
        <v>0</v>
      </c>
      <c r="Y932" s="89">
        <v>6400</v>
      </c>
      <c r="Z932" s="21"/>
      <c r="AA932" s="89">
        <v>0</v>
      </c>
      <c r="AB932" s="89">
        <v>0</v>
      </c>
      <c r="AC932" s="21"/>
      <c r="AD932" s="22">
        <v>0</v>
      </c>
      <c r="AE932" s="23">
        <v>0</v>
      </c>
      <c r="AF932" s="89">
        <v>0</v>
      </c>
      <c r="AG932" s="10">
        <v>0</v>
      </c>
      <c r="AH932" s="10">
        <v>0</v>
      </c>
      <c r="AI932" s="10">
        <v>0</v>
      </c>
      <c r="AJ932" s="10">
        <v>0</v>
      </c>
      <c r="AK932" s="10">
        <v>0</v>
      </c>
      <c r="AL932" s="10">
        <v>0</v>
      </c>
      <c r="AM932" s="10">
        <v>0</v>
      </c>
      <c r="AN932" s="10">
        <v>0</v>
      </c>
      <c r="AO932" s="10">
        <v>0</v>
      </c>
      <c r="AP932" s="10">
        <v>1280</v>
      </c>
      <c r="AQ932" s="10">
        <v>1280</v>
      </c>
      <c r="AR932" s="10">
        <v>1280</v>
      </c>
      <c r="AS932" s="10">
        <v>2560</v>
      </c>
      <c r="AT932" s="13">
        <f t="shared" si="49"/>
        <v>6400</v>
      </c>
      <c r="AU932" s="13">
        <f t="shared" si="50"/>
        <v>0</v>
      </c>
      <c r="AV932" s="68" t="str">
        <f>+IF(Tabla1[[#This Row],[NO CERT]]=0,"NO","SI")</f>
        <v>SI</v>
      </c>
      <c r="AZ932" t="s">
        <v>296</v>
      </c>
      <c r="BA932" t="s">
        <v>24</v>
      </c>
    </row>
    <row r="933" spans="1:53" x14ac:dyDescent="0.25">
      <c r="A933" s="15" t="s">
        <v>317</v>
      </c>
      <c r="B933" s="15" t="s">
        <v>318</v>
      </c>
      <c r="C933" s="16"/>
      <c r="D933" s="17" t="s">
        <v>717</v>
      </c>
      <c r="E933" s="18" t="s">
        <v>322</v>
      </c>
      <c r="F933" s="17" t="s">
        <v>325</v>
      </c>
      <c r="G933" s="17" t="s">
        <v>326</v>
      </c>
      <c r="H933" s="17">
        <v>0</v>
      </c>
      <c r="I933" s="18" t="s">
        <v>450</v>
      </c>
      <c r="J933" s="18" t="s">
        <v>445</v>
      </c>
      <c r="K933" s="18" t="s">
        <v>556</v>
      </c>
      <c r="L933" s="17" t="s">
        <v>497</v>
      </c>
      <c r="M933" s="17" t="s">
        <v>740</v>
      </c>
      <c r="N933" s="19" t="s">
        <v>296</v>
      </c>
      <c r="O933" s="18" t="s">
        <v>497</v>
      </c>
      <c r="P933" s="18" t="s">
        <v>485</v>
      </c>
      <c r="Q933" s="18" t="s">
        <v>655</v>
      </c>
      <c r="R933" s="20" t="s">
        <v>41</v>
      </c>
      <c r="S933" s="11" t="s">
        <v>657</v>
      </c>
      <c r="T933" s="91">
        <v>0</v>
      </c>
      <c r="U933" s="87">
        <v>289138</v>
      </c>
      <c r="V933" s="9"/>
      <c r="W933" s="88">
        <v>20000</v>
      </c>
      <c r="X933" s="23">
        <v>6.9171122439803834E-2</v>
      </c>
      <c r="Y933" s="89">
        <v>269138</v>
      </c>
      <c r="Z933" s="21"/>
      <c r="AA933" s="89">
        <v>20000</v>
      </c>
      <c r="AB933" s="89">
        <v>20000</v>
      </c>
      <c r="AC933" s="21"/>
      <c r="AD933" s="22">
        <v>0</v>
      </c>
      <c r="AE933" s="23">
        <v>0</v>
      </c>
      <c r="AF933" s="89">
        <v>20000</v>
      </c>
      <c r="AG933" s="10">
        <v>0</v>
      </c>
      <c r="AH933" s="10">
        <v>0</v>
      </c>
      <c r="AI933" s="10">
        <v>0</v>
      </c>
      <c r="AJ933" s="10">
        <v>0</v>
      </c>
      <c r="AK933" s="10">
        <v>0</v>
      </c>
      <c r="AL933" s="10">
        <v>0</v>
      </c>
      <c r="AM933" s="10">
        <v>0</v>
      </c>
      <c r="AN933" s="10">
        <v>0</v>
      </c>
      <c r="AO933" s="10">
        <v>0</v>
      </c>
      <c r="AP933" s="10">
        <v>0</v>
      </c>
      <c r="AQ933" s="10">
        <v>79712.666666666672</v>
      </c>
      <c r="AR933" s="10">
        <v>79712.666666666672</v>
      </c>
      <c r="AS933" s="10">
        <v>129712.66666666666</v>
      </c>
      <c r="AT933" s="13">
        <f t="shared" si="49"/>
        <v>289138</v>
      </c>
      <c r="AU933" s="13">
        <f t="shared" si="50"/>
        <v>0</v>
      </c>
      <c r="AV933" s="68" t="str">
        <f>+IF(Tabla1[[#This Row],[NO CERT]]=0,"NO","SI")</f>
        <v>SI</v>
      </c>
      <c r="AZ933" t="s">
        <v>296</v>
      </c>
      <c r="BA933" t="s">
        <v>41</v>
      </c>
    </row>
    <row r="934" spans="1:53" x14ac:dyDescent="0.25">
      <c r="A934" s="15" t="s">
        <v>317</v>
      </c>
      <c r="B934" s="15" t="s">
        <v>318</v>
      </c>
      <c r="C934" s="16"/>
      <c r="D934" s="17" t="s">
        <v>717</v>
      </c>
      <c r="E934" s="18" t="s">
        <v>322</v>
      </c>
      <c r="F934" s="17" t="s">
        <v>325</v>
      </c>
      <c r="G934" s="17" t="s">
        <v>326</v>
      </c>
      <c r="H934" s="17">
        <v>0</v>
      </c>
      <c r="I934" s="18" t="s">
        <v>487</v>
      </c>
      <c r="J934" s="18" t="s">
        <v>445</v>
      </c>
      <c r="K934" s="18" t="s">
        <v>556</v>
      </c>
      <c r="L934" s="17" t="s">
        <v>516</v>
      </c>
      <c r="M934" s="17" t="s">
        <v>742</v>
      </c>
      <c r="N934" s="19" t="s">
        <v>298</v>
      </c>
      <c r="O934" s="18" t="s">
        <v>516</v>
      </c>
      <c r="P934" s="18" t="s">
        <v>485</v>
      </c>
      <c r="Q934" s="18" t="s">
        <v>227</v>
      </c>
      <c r="R934" s="20" t="s">
        <v>22</v>
      </c>
      <c r="S934" s="11" t="s">
        <v>23</v>
      </c>
      <c r="T934" s="91">
        <v>0</v>
      </c>
      <c r="U934" s="87">
        <v>7500</v>
      </c>
      <c r="V934" s="9"/>
      <c r="W934" s="88">
        <v>0</v>
      </c>
      <c r="X934" s="23">
        <v>0</v>
      </c>
      <c r="Y934" s="89">
        <v>7500</v>
      </c>
      <c r="Z934" s="21"/>
      <c r="AA934" s="89">
        <v>0</v>
      </c>
      <c r="AB934" s="89">
        <v>0</v>
      </c>
      <c r="AC934" s="21"/>
      <c r="AD934" s="22">
        <v>0</v>
      </c>
      <c r="AE934" s="23">
        <v>0</v>
      </c>
      <c r="AF934" s="89">
        <v>0</v>
      </c>
      <c r="AG934" s="10">
        <v>0</v>
      </c>
      <c r="AH934" s="10">
        <v>0</v>
      </c>
      <c r="AI934" s="10">
        <v>0</v>
      </c>
      <c r="AJ934" s="10">
        <v>0</v>
      </c>
      <c r="AK934" s="10">
        <v>0</v>
      </c>
      <c r="AL934" s="10">
        <v>0</v>
      </c>
      <c r="AM934" s="10">
        <v>0</v>
      </c>
      <c r="AN934" s="10">
        <v>0</v>
      </c>
      <c r="AO934" s="10">
        <v>0</v>
      </c>
      <c r="AP934" s="10">
        <v>1500</v>
      </c>
      <c r="AQ934" s="10">
        <v>1500</v>
      </c>
      <c r="AR934" s="10">
        <v>1500</v>
      </c>
      <c r="AS934" s="10">
        <v>3000</v>
      </c>
      <c r="AT934" s="13">
        <f t="shared" si="49"/>
        <v>7500</v>
      </c>
      <c r="AU934" s="13">
        <f t="shared" si="50"/>
        <v>0</v>
      </c>
      <c r="AV934" s="68" t="str">
        <f>+IF(Tabla1[[#This Row],[NO CERT]]=0,"NO","SI")</f>
        <v>SI</v>
      </c>
      <c r="AZ934" t="s">
        <v>298</v>
      </c>
      <c r="BA934" t="s">
        <v>22</v>
      </c>
    </row>
    <row r="935" spans="1:53" x14ac:dyDescent="0.25">
      <c r="A935" s="15" t="s">
        <v>317</v>
      </c>
      <c r="B935" s="15" t="s">
        <v>318</v>
      </c>
      <c r="C935" s="16"/>
      <c r="D935" s="17" t="s">
        <v>717</v>
      </c>
      <c r="E935" s="18" t="s">
        <v>322</v>
      </c>
      <c r="F935" s="17" t="s">
        <v>325</v>
      </c>
      <c r="G935" s="17" t="s">
        <v>326</v>
      </c>
      <c r="H935" s="17">
        <v>0</v>
      </c>
      <c r="I935" s="18" t="s">
        <v>523</v>
      </c>
      <c r="J935" s="18" t="s">
        <v>445</v>
      </c>
      <c r="K935" s="18" t="s">
        <v>556</v>
      </c>
      <c r="L935" s="17" t="s">
        <v>516</v>
      </c>
      <c r="M935" s="17" t="s">
        <v>742</v>
      </c>
      <c r="N935" s="19" t="s">
        <v>298</v>
      </c>
      <c r="O935" s="18" t="s">
        <v>516</v>
      </c>
      <c r="P935" s="18" t="s">
        <v>485</v>
      </c>
      <c r="Q935" s="18" t="s">
        <v>228</v>
      </c>
      <c r="R935" s="20" t="s">
        <v>24</v>
      </c>
      <c r="S935" s="11" t="s">
        <v>25</v>
      </c>
      <c r="T935" s="91">
        <v>0</v>
      </c>
      <c r="U935" s="87">
        <v>9600</v>
      </c>
      <c r="V935" s="9"/>
      <c r="W935" s="88">
        <v>0</v>
      </c>
      <c r="X935" s="23">
        <v>0</v>
      </c>
      <c r="Y935" s="89">
        <v>9600</v>
      </c>
      <c r="Z935" s="21"/>
      <c r="AA935" s="89">
        <v>0</v>
      </c>
      <c r="AB935" s="89">
        <v>0</v>
      </c>
      <c r="AC935" s="21"/>
      <c r="AD935" s="22">
        <v>0</v>
      </c>
      <c r="AE935" s="23">
        <v>0</v>
      </c>
      <c r="AF935" s="89">
        <v>0</v>
      </c>
      <c r="AG935" s="10">
        <v>0</v>
      </c>
      <c r="AH935" s="10">
        <v>0</v>
      </c>
      <c r="AI935" s="10">
        <v>0</v>
      </c>
      <c r="AJ935" s="10">
        <v>0</v>
      </c>
      <c r="AK935" s="10">
        <v>0</v>
      </c>
      <c r="AL935" s="10">
        <v>0</v>
      </c>
      <c r="AM935" s="10">
        <v>0</v>
      </c>
      <c r="AN935" s="10">
        <v>0</v>
      </c>
      <c r="AO935" s="10">
        <v>0</v>
      </c>
      <c r="AP935" s="10">
        <v>1920</v>
      </c>
      <c r="AQ935" s="10">
        <v>1920</v>
      </c>
      <c r="AR935" s="10">
        <v>1920</v>
      </c>
      <c r="AS935" s="10">
        <v>3840</v>
      </c>
      <c r="AT935" s="13">
        <f t="shared" si="49"/>
        <v>9600</v>
      </c>
      <c r="AU935" s="13">
        <f t="shared" si="50"/>
        <v>0</v>
      </c>
      <c r="AV935" s="68" t="str">
        <f>+IF(Tabla1[[#This Row],[NO CERT]]=0,"NO","SI")</f>
        <v>SI</v>
      </c>
      <c r="AZ935" t="s">
        <v>298</v>
      </c>
      <c r="BA935" t="s">
        <v>24</v>
      </c>
    </row>
    <row r="936" spans="1:53" x14ac:dyDescent="0.25">
      <c r="A936" s="15" t="s">
        <v>317</v>
      </c>
      <c r="B936" s="15" t="s">
        <v>318</v>
      </c>
      <c r="C936" s="16"/>
      <c r="D936" s="17" t="s">
        <v>717</v>
      </c>
      <c r="E936" s="18" t="s">
        <v>322</v>
      </c>
      <c r="F936" s="17" t="s">
        <v>325</v>
      </c>
      <c r="G936" s="17" t="s">
        <v>326</v>
      </c>
      <c r="H936" s="17">
        <v>0</v>
      </c>
      <c r="I936" s="18" t="s">
        <v>450</v>
      </c>
      <c r="J936" s="18" t="s">
        <v>445</v>
      </c>
      <c r="K936" s="18" t="s">
        <v>556</v>
      </c>
      <c r="L936" s="17" t="s">
        <v>516</v>
      </c>
      <c r="M936" s="17" t="s">
        <v>742</v>
      </c>
      <c r="N936" s="19" t="s">
        <v>298</v>
      </c>
      <c r="O936" s="18" t="s">
        <v>516</v>
      </c>
      <c r="P936" s="18" t="s">
        <v>485</v>
      </c>
      <c r="Q936" s="18" t="s">
        <v>655</v>
      </c>
      <c r="R936" s="20" t="s">
        <v>41</v>
      </c>
      <c r="S936" s="11" t="s">
        <v>657</v>
      </c>
      <c r="T936" s="91">
        <v>0</v>
      </c>
      <c r="U936" s="87">
        <v>174091</v>
      </c>
      <c r="V936" s="9"/>
      <c r="W936" s="88">
        <v>0</v>
      </c>
      <c r="X936" s="23">
        <v>0</v>
      </c>
      <c r="Y936" s="89">
        <v>174091</v>
      </c>
      <c r="Z936" s="21"/>
      <c r="AA936" s="89">
        <v>0</v>
      </c>
      <c r="AB936" s="89">
        <v>0</v>
      </c>
      <c r="AC936" s="21"/>
      <c r="AD936" s="22">
        <v>0</v>
      </c>
      <c r="AE936" s="23">
        <v>0</v>
      </c>
      <c r="AF936" s="89">
        <v>0</v>
      </c>
      <c r="AG936" s="10">
        <v>0</v>
      </c>
      <c r="AH936" s="10">
        <v>0</v>
      </c>
      <c r="AI936" s="10">
        <v>0</v>
      </c>
      <c r="AJ936" s="10">
        <v>0</v>
      </c>
      <c r="AK936" s="10">
        <v>0</v>
      </c>
      <c r="AL936" s="10">
        <v>0</v>
      </c>
      <c r="AM936" s="10">
        <v>0</v>
      </c>
      <c r="AN936" s="10">
        <v>0</v>
      </c>
      <c r="AO936" s="10">
        <v>0</v>
      </c>
      <c r="AP936" s="10">
        <v>0</v>
      </c>
      <c r="AQ936" s="10">
        <v>43030.333333333336</v>
      </c>
      <c r="AR936" s="10">
        <v>43030.333333333336</v>
      </c>
      <c r="AS936" s="10">
        <v>88030.333333333328</v>
      </c>
      <c r="AT936" s="13">
        <f t="shared" si="49"/>
        <v>174091</v>
      </c>
      <c r="AU936" s="13">
        <f t="shared" si="50"/>
        <v>0</v>
      </c>
      <c r="AV936" s="68" t="str">
        <f>+IF(Tabla1[[#This Row],[NO CERT]]=0,"NO","SI")</f>
        <v>SI</v>
      </c>
      <c r="AZ936" t="s">
        <v>298</v>
      </c>
      <c r="BA936" t="s">
        <v>41</v>
      </c>
    </row>
    <row r="937" spans="1:53" x14ac:dyDescent="0.25">
      <c r="A937" s="15" t="s">
        <v>317</v>
      </c>
      <c r="B937" s="15" t="s">
        <v>318</v>
      </c>
      <c r="C937" s="16"/>
      <c r="D937" s="17" t="s">
        <v>717</v>
      </c>
      <c r="E937" s="18" t="s">
        <v>322</v>
      </c>
      <c r="F937" s="17" t="s">
        <v>325</v>
      </c>
      <c r="G937" s="17" t="s">
        <v>326</v>
      </c>
      <c r="H937" s="17">
        <v>0</v>
      </c>
      <c r="I937" s="18" t="s">
        <v>487</v>
      </c>
      <c r="J937" s="18" t="s">
        <v>445</v>
      </c>
      <c r="K937" s="18" t="s">
        <v>556</v>
      </c>
      <c r="L937" s="17" t="s">
        <v>498</v>
      </c>
      <c r="M937" s="17" t="s">
        <v>744</v>
      </c>
      <c r="N937" s="19" t="s">
        <v>300</v>
      </c>
      <c r="O937" s="18" t="s">
        <v>498</v>
      </c>
      <c r="P937" s="18" t="s">
        <v>485</v>
      </c>
      <c r="Q937" s="18" t="s">
        <v>227</v>
      </c>
      <c r="R937" s="20" t="s">
        <v>22</v>
      </c>
      <c r="S937" s="11" t="s">
        <v>23</v>
      </c>
      <c r="T937" s="91">
        <v>0</v>
      </c>
      <c r="U937" s="87">
        <v>5000</v>
      </c>
      <c r="V937" s="9"/>
      <c r="W937" s="88">
        <v>0</v>
      </c>
      <c r="X937" s="23">
        <v>0</v>
      </c>
      <c r="Y937" s="89">
        <v>5000</v>
      </c>
      <c r="Z937" s="21"/>
      <c r="AA937" s="89">
        <v>0</v>
      </c>
      <c r="AB937" s="89">
        <v>0</v>
      </c>
      <c r="AC937" s="21"/>
      <c r="AD937" s="22">
        <v>0</v>
      </c>
      <c r="AE937" s="23">
        <v>0</v>
      </c>
      <c r="AF937" s="89">
        <v>0</v>
      </c>
      <c r="AG937" s="10">
        <v>0</v>
      </c>
      <c r="AH937" s="10">
        <v>0</v>
      </c>
      <c r="AI937" s="10">
        <v>0</v>
      </c>
      <c r="AJ937" s="10">
        <v>0</v>
      </c>
      <c r="AK937" s="10">
        <v>0</v>
      </c>
      <c r="AL937" s="10">
        <v>0</v>
      </c>
      <c r="AM937" s="10">
        <v>0</v>
      </c>
      <c r="AN937" s="10">
        <v>0</v>
      </c>
      <c r="AO937" s="10">
        <v>0</v>
      </c>
      <c r="AP937" s="10">
        <v>1000</v>
      </c>
      <c r="AQ937" s="10">
        <v>1000</v>
      </c>
      <c r="AR937" s="10">
        <v>1000</v>
      </c>
      <c r="AS937" s="10">
        <v>2000</v>
      </c>
      <c r="AT937" s="13">
        <f t="shared" si="49"/>
        <v>5000</v>
      </c>
      <c r="AU937" s="13">
        <f t="shared" si="50"/>
        <v>0</v>
      </c>
      <c r="AV937" s="68" t="str">
        <f>+IF(Tabla1[[#This Row],[NO CERT]]=0,"NO","SI")</f>
        <v>SI</v>
      </c>
      <c r="AZ937" t="s">
        <v>300</v>
      </c>
      <c r="BA937" t="s">
        <v>22</v>
      </c>
    </row>
    <row r="938" spans="1:53" x14ac:dyDescent="0.25">
      <c r="A938" s="15" t="s">
        <v>317</v>
      </c>
      <c r="B938" s="15" t="s">
        <v>318</v>
      </c>
      <c r="C938" s="16"/>
      <c r="D938" s="17" t="s">
        <v>717</v>
      </c>
      <c r="E938" s="18" t="s">
        <v>322</v>
      </c>
      <c r="F938" s="17" t="s">
        <v>325</v>
      </c>
      <c r="G938" s="17" t="s">
        <v>326</v>
      </c>
      <c r="H938" s="17">
        <v>0</v>
      </c>
      <c r="I938" s="18" t="s">
        <v>523</v>
      </c>
      <c r="J938" s="18" t="s">
        <v>445</v>
      </c>
      <c r="K938" s="18" t="s">
        <v>556</v>
      </c>
      <c r="L938" s="17" t="s">
        <v>498</v>
      </c>
      <c r="M938" s="17" t="s">
        <v>744</v>
      </c>
      <c r="N938" s="19" t="s">
        <v>300</v>
      </c>
      <c r="O938" s="18" t="s">
        <v>498</v>
      </c>
      <c r="P938" s="18" t="s">
        <v>485</v>
      </c>
      <c r="Q938" s="18" t="s">
        <v>228</v>
      </c>
      <c r="R938" s="20" t="s">
        <v>24</v>
      </c>
      <c r="S938" s="11" t="s">
        <v>25</v>
      </c>
      <c r="T938" s="91">
        <v>0</v>
      </c>
      <c r="U938" s="87">
        <v>6400</v>
      </c>
      <c r="V938" s="9"/>
      <c r="W938" s="88">
        <v>1920</v>
      </c>
      <c r="X938" s="23">
        <v>0.3</v>
      </c>
      <c r="Y938" s="89">
        <v>4480</v>
      </c>
      <c r="Z938" s="21"/>
      <c r="AA938" s="89">
        <v>1920</v>
      </c>
      <c r="AB938" s="89">
        <v>1920</v>
      </c>
      <c r="AC938" s="21"/>
      <c r="AD938" s="22">
        <v>1920</v>
      </c>
      <c r="AE938" s="23">
        <v>0.3</v>
      </c>
      <c r="AF938" s="89">
        <v>0</v>
      </c>
      <c r="AG938" s="10">
        <v>0</v>
      </c>
      <c r="AH938" s="10">
        <v>0</v>
      </c>
      <c r="AI938" s="10">
        <v>0</v>
      </c>
      <c r="AJ938" s="10">
        <v>0</v>
      </c>
      <c r="AK938" s="10">
        <v>0</v>
      </c>
      <c r="AL938" s="10">
        <v>0</v>
      </c>
      <c r="AM938" s="10">
        <v>0</v>
      </c>
      <c r="AN938" s="10">
        <v>0</v>
      </c>
      <c r="AO938" s="10">
        <v>1920</v>
      </c>
      <c r="AP938" s="10">
        <v>1280</v>
      </c>
      <c r="AQ938" s="10">
        <v>1280</v>
      </c>
      <c r="AR938" s="10">
        <v>1280</v>
      </c>
      <c r="AS938" s="10">
        <v>640</v>
      </c>
      <c r="AT938" s="13">
        <f t="shared" si="49"/>
        <v>6400</v>
      </c>
      <c r="AU938" s="13">
        <f t="shared" si="50"/>
        <v>0</v>
      </c>
      <c r="AV938" s="68" t="str">
        <f>+IF(Tabla1[[#This Row],[NO CERT]]=0,"NO","SI")</f>
        <v>SI</v>
      </c>
      <c r="AZ938" t="s">
        <v>300</v>
      </c>
      <c r="BA938" t="s">
        <v>24</v>
      </c>
    </row>
    <row r="939" spans="1:53" x14ac:dyDescent="0.25">
      <c r="A939" s="15" t="s">
        <v>317</v>
      </c>
      <c r="B939" s="15" t="s">
        <v>318</v>
      </c>
      <c r="C939" s="16"/>
      <c r="D939" s="17" t="s">
        <v>717</v>
      </c>
      <c r="E939" s="18" t="s">
        <v>322</v>
      </c>
      <c r="F939" s="17" t="s">
        <v>325</v>
      </c>
      <c r="G939" s="17" t="s">
        <v>326</v>
      </c>
      <c r="H939" s="17">
        <v>0</v>
      </c>
      <c r="I939" s="18" t="s">
        <v>450</v>
      </c>
      <c r="J939" s="18" t="s">
        <v>445</v>
      </c>
      <c r="K939" s="18" t="s">
        <v>556</v>
      </c>
      <c r="L939" s="17" t="s">
        <v>498</v>
      </c>
      <c r="M939" s="17" t="s">
        <v>744</v>
      </c>
      <c r="N939" s="19" t="s">
        <v>300</v>
      </c>
      <c r="O939" s="18" t="s">
        <v>498</v>
      </c>
      <c r="P939" s="18" t="s">
        <v>485</v>
      </c>
      <c r="Q939" s="18" t="s">
        <v>655</v>
      </c>
      <c r="R939" s="20" t="s">
        <v>41</v>
      </c>
      <c r="S939" s="11" t="s">
        <v>657</v>
      </c>
      <c r="T939" s="91">
        <v>0</v>
      </c>
      <c r="U939" s="87">
        <v>124098</v>
      </c>
      <c r="V939" s="9"/>
      <c r="W939" s="88">
        <v>0</v>
      </c>
      <c r="X939" s="23">
        <v>0</v>
      </c>
      <c r="Y939" s="89">
        <v>124098</v>
      </c>
      <c r="Z939" s="21"/>
      <c r="AA939" s="89">
        <v>0</v>
      </c>
      <c r="AB939" s="89">
        <v>0</v>
      </c>
      <c r="AC939" s="21"/>
      <c r="AD939" s="22">
        <v>0</v>
      </c>
      <c r="AE939" s="23">
        <v>0</v>
      </c>
      <c r="AF939" s="89">
        <v>0</v>
      </c>
      <c r="AG939" s="10">
        <v>0</v>
      </c>
      <c r="AH939" s="10">
        <v>0</v>
      </c>
      <c r="AI939" s="10">
        <v>0</v>
      </c>
      <c r="AJ939" s="10">
        <v>0</v>
      </c>
      <c r="AK939" s="10">
        <v>0</v>
      </c>
      <c r="AL939" s="10">
        <v>0</v>
      </c>
      <c r="AM939" s="10">
        <v>0</v>
      </c>
      <c r="AN939" s="10">
        <v>0</v>
      </c>
      <c r="AO939" s="10">
        <v>0</v>
      </c>
      <c r="AP939" s="10">
        <v>0</v>
      </c>
      <c r="AQ939" s="10">
        <v>36366</v>
      </c>
      <c r="AR939" s="10">
        <v>36366</v>
      </c>
      <c r="AS939" s="10">
        <v>51366</v>
      </c>
      <c r="AT939" s="13">
        <f t="shared" si="49"/>
        <v>124098</v>
      </c>
      <c r="AU939" s="13">
        <f t="shared" si="50"/>
        <v>0</v>
      </c>
      <c r="AV939" s="68" t="str">
        <f>+IF(Tabla1[[#This Row],[NO CERT]]=0,"NO","SI")</f>
        <v>SI</v>
      </c>
      <c r="AZ939" t="s">
        <v>300</v>
      </c>
      <c r="BA939" t="s">
        <v>41</v>
      </c>
    </row>
    <row r="940" spans="1:53" x14ac:dyDescent="0.25">
      <c r="A940" s="15" t="s">
        <v>317</v>
      </c>
      <c r="B940" s="15" t="s">
        <v>318</v>
      </c>
      <c r="C940" s="16"/>
      <c r="D940" s="17" t="s">
        <v>717</v>
      </c>
      <c r="E940" s="18" t="s">
        <v>322</v>
      </c>
      <c r="F940" s="17" t="s">
        <v>325</v>
      </c>
      <c r="G940" s="17" t="s">
        <v>326</v>
      </c>
      <c r="H940" s="17">
        <v>0</v>
      </c>
      <c r="I940" s="18" t="s">
        <v>487</v>
      </c>
      <c r="J940" s="18" t="s">
        <v>445</v>
      </c>
      <c r="K940" s="18" t="s">
        <v>556</v>
      </c>
      <c r="L940" s="17" t="s">
        <v>517</v>
      </c>
      <c r="M940" s="17" t="s">
        <v>746</v>
      </c>
      <c r="N940" s="19" t="s">
        <v>302</v>
      </c>
      <c r="O940" s="18" t="s">
        <v>517</v>
      </c>
      <c r="P940" s="18" t="s">
        <v>485</v>
      </c>
      <c r="Q940" s="18" t="s">
        <v>227</v>
      </c>
      <c r="R940" s="20" t="s">
        <v>22</v>
      </c>
      <c r="S940" s="11" t="s">
        <v>23</v>
      </c>
      <c r="T940" s="87">
        <v>0</v>
      </c>
      <c r="U940" s="87">
        <v>10000</v>
      </c>
      <c r="V940" s="9"/>
      <c r="W940" s="88">
        <v>0</v>
      </c>
      <c r="X940" s="23">
        <v>0</v>
      </c>
      <c r="Y940" s="22">
        <v>10000</v>
      </c>
      <c r="Z940" s="21"/>
      <c r="AA940" s="22">
        <v>0</v>
      </c>
      <c r="AB940" s="22">
        <v>0</v>
      </c>
      <c r="AC940" s="21"/>
      <c r="AD940" s="22">
        <v>0</v>
      </c>
      <c r="AE940" s="23">
        <v>0</v>
      </c>
      <c r="AF940" s="22">
        <v>0</v>
      </c>
      <c r="AG940" s="10">
        <v>0</v>
      </c>
      <c r="AH940" s="10">
        <v>0</v>
      </c>
      <c r="AI940" s="10">
        <v>0</v>
      </c>
      <c r="AJ940" s="10">
        <v>0</v>
      </c>
      <c r="AK940" s="10">
        <v>0</v>
      </c>
      <c r="AL940" s="10">
        <v>0</v>
      </c>
      <c r="AM940" s="10">
        <v>0</v>
      </c>
      <c r="AN940" s="10">
        <v>0</v>
      </c>
      <c r="AO940" s="10">
        <v>0</v>
      </c>
      <c r="AP940" s="10">
        <v>2000</v>
      </c>
      <c r="AQ940" s="10">
        <v>2000</v>
      </c>
      <c r="AR940" s="10">
        <v>2000</v>
      </c>
      <c r="AS940" s="10">
        <v>4000</v>
      </c>
      <c r="AT940" s="13">
        <f t="shared" si="49"/>
        <v>10000</v>
      </c>
      <c r="AU940" s="13">
        <f t="shared" si="50"/>
        <v>0</v>
      </c>
      <c r="AV940" s="68" t="str">
        <f>+IF(Tabla1[[#This Row],[NO CERT]]=0,"NO","SI")</f>
        <v>SI</v>
      </c>
      <c r="AZ940" t="s">
        <v>302</v>
      </c>
      <c r="BA940" t="s">
        <v>22</v>
      </c>
    </row>
    <row r="941" spans="1:53" x14ac:dyDescent="0.25">
      <c r="A941" s="15" t="s">
        <v>317</v>
      </c>
      <c r="B941" s="15" t="s">
        <v>318</v>
      </c>
      <c r="C941" s="16"/>
      <c r="D941" s="17" t="s">
        <v>717</v>
      </c>
      <c r="E941" s="18" t="s">
        <v>322</v>
      </c>
      <c r="F941" s="17" t="s">
        <v>325</v>
      </c>
      <c r="G941" s="17" t="s">
        <v>326</v>
      </c>
      <c r="H941" s="17">
        <v>0</v>
      </c>
      <c r="I941" s="18" t="s">
        <v>523</v>
      </c>
      <c r="J941" s="18" t="s">
        <v>445</v>
      </c>
      <c r="K941" s="18" t="s">
        <v>556</v>
      </c>
      <c r="L941" s="17" t="s">
        <v>517</v>
      </c>
      <c r="M941" s="17" t="s">
        <v>746</v>
      </c>
      <c r="N941" s="19" t="s">
        <v>302</v>
      </c>
      <c r="O941" s="18" t="s">
        <v>517</v>
      </c>
      <c r="P941" s="18" t="s">
        <v>485</v>
      </c>
      <c r="Q941" s="18" t="s">
        <v>228</v>
      </c>
      <c r="R941" s="20" t="s">
        <v>24</v>
      </c>
      <c r="S941" s="11" t="s">
        <v>25</v>
      </c>
      <c r="T941" s="91">
        <v>0</v>
      </c>
      <c r="U941" s="87">
        <v>12800</v>
      </c>
      <c r="V941" s="9"/>
      <c r="W941" s="88">
        <v>0</v>
      </c>
      <c r="X941" s="23">
        <v>0</v>
      </c>
      <c r="Y941" s="89">
        <v>12800</v>
      </c>
      <c r="Z941" s="21"/>
      <c r="AA941" s="89">
        <v>0</v>
      </c>
      <c r="AB941" s="89">
        <v>0</v>
      </c>
      <c r="AC941" s="21"/>
      <c r="AD941" s="22">
        <v>0</v>
      </c>
      <c r="AE941" s="23">
        <v>0</v>
      </c>
      <c r="AF941" s="89">
        <v>0</v>
      </c>
      <c r="AG941" s="10">
        <v>0</v>
      </c>
      <c r="AH941" s="10">
        <v>0</v>
      </c>
      <c r="AI941" s="10">
        <v>0</v>
      </c>
      <c r="AJ941" s="10">
        <v>0</v>
      </c>
      <c r="AK941" s="10">
        <v>0</v>
      </c>
      <c r="AL941" s="10">
        <v>0</v>
      </c>
      <c r="AM941" s="10">
        <v>0</v>
      </c>
      <c r="AN941" s="10">
        <v>0</v>
      </c>
      <c r="AO941" s="10">
        <v>0</v>
      </c>
      <c r="AP941" s="10">
        <v>2560</v>
      </c>
      <c r="AQ941" s="10">
        <v>2560</v>
      </c>
      <c r="AR941" s="10">
        <v>2560</v>
      </c>
      <c r="AS941" s="10">
        <v>5120</v>
      </c>
      <c r="AT941" s="13">
        <f>+SUM(AG941:AS941)</f>
        <v>12800</v>
      </c>
      <c r="AU941" s="13">
        <f>+U941-AT941</f>
        <v>0</v>
      </c>
      <c r="AV941" s="68" t="str">
        <f>+IF(Tabla1[[#This Row],[NO CERT]]=0,"NO","SI")</f>
        <v>SI</v>
      </c>
      <c r="AZ941" t="s">
        <v>302</v>
      </c>
      <c r="BA941" t="s">
        <v>24</v>
      </c>
    </row>
    <row r="942" spans="1:53" x14ac:dyDescent="0.25">
      <c r="A942" s="15" t="s">
        <v>317</v>
      </c>
      <c r="B942" s="15" t="s">
        <v>318</v>
      </c>
      <c r="C942" s="16"/>
      <c r="D942" s="17" t="s">
        <v>717</v>
      </c>
      <c r="E942" s="18" t="s">
        <v>322</v>
      </c>
      <c r="F942" s="17" t="s">
        <v>325</v>
      </c>
      <c r="G942" s="17" t="s">
        <v>326</v>
      </c>
      <c r="H942" s="17">
        <v>0</v>
      </c>
      <c r="I942" s="18" t="s">
        <v>450</v>
      </c>
      <c r="J942" s="18" t="s">
        <v>445</v>
      </c>
      <c r="K942" s="18" t="s">
        <v>556</v>
      </c>
      <c r="L942" s="17" t="s">
        <v>517</v>
      </c>
      <c r="M942" s="17" t="s">
        <v>746</v>
      </c>
      <c r="N942" s="19" t="s">
        <v>302</v>
      </c>
      <c r="O942" s="18" t="s">
        <v>517</v>
      </c>
      <c r="P942" s="18" t="s">
        <v>485</v>
      </c>
      <c r="Q942" s="18" t="s">
        <v>655</v>
      </c>
      <c r="R942" s="20" t="s">
        <v>41</v>
      </c>
      <c r="S942" s="11" t="s">
        <v>657</v>
      </c>
      <c r="T942" s="91">
        <v>0</v>
      </c>
      <c r="U942" s="87">
        <v>262686</v>
      </c>
      <c r="V942" s="9"/>
      <c r="W942" s="88">
        <v>0</v>
      </c>
      <c r="X942" s="23">
        <v>0</v>
      </c>
      <c r="Y942" s="89">
        <v>262686</v>
      </c>
      <c r="Z942" s="21"/>
      <c r="AA942" s="89">
        <v>0</v>
      </c>
      <c r="AB942" s="89">
        <v>0</v>
      </c>
      <c r="AC942" s="21"/>
      <c r="AD942" s="22">
        <v>0</v>
      </c>
      <c r="AE942" s="23">
        <v>0</v>
      </c>
      <c r="AF942" s="89">
        <v>0</v>
      </c>
      <c r="AG942" s="10">
        <v>0</v>
      </c>
      <c r="AH942" s="10">
        <v>0</v>
      </c>
      <c r="AI942" s="10">
        <v>0</v>
      </c>
      <c r="AJ942" s="10">
        <v>0</v>
      </c>
      <c r="AK942" s="10">
        <v>0</v>
      </c>
      <c r="AL942" s="10">
        <v>0</v>
      </c>
      <c r="AM942" s="10">
        <v>0</v>
      </c>
      <c r="AN942" s="10">
        <v>0</v>
      </c>
      <c r="AO942" s="10">
        <v>0</v>
      </c>
      <c r="AP942" s="10">
        <v>0</v>
      </c>
      <c r="AQ942" s="10">
        <v>77562</v>
      </c>
      <c r="AR942" s="10">
        <v>77562</v>
      </c>
      <c r="AS942" s="10">
        <v>107562</v>
      </c>
      <c r="AT942" s="13">
        <f>+SUM(AG942:AS942)</f>
        <v>262686</v>
      </c>
      <c r="AU942" s="13">
        <f>+U942-AT942</f>
        <v>0</v>
      </c>
      <c r="AV942" s="68" t="str">
        <f>+IF(Tabla1[[#This Row],[NO CERT]]=0,"NO","SI")</f>
        <v>SI</v>
      </c>
      <c r="AZ942" t="s">
        <v>302</v>
      </c>
      <c r="BA942" t="s">
        <v>41</v>
      </c>
    </row>
    <row r="943" spans="1:53" x14ac:dyDescent="0.25">
      <c r="A943" s="15" t="s">
        <v>317</v>
      </c>
      <c r="B943" s="15" t="s">
        <v>318</v>
      </c>
      <c r="C943" s="16"/>
      <c r="D943" s="17" t="s">
        <v>717</v>
      </c>
      <c r="E943" s="18" t="s">
        <v>322</v>
      </c>
      <c r="F943" s="17" t="s">
        <v>325</v>
      </c>
      <c r="G943" s="17" t="s">
        <v>326</v>
      </c>
      <c r="H943" s="17">
        <v>0</v>
      </c>
      <c r="I943" s="18" t="s">
        <v>487</v>
      </c>
      <c r="J943" s="18" t="s">
        <v>445</v>
      </c>
      <c r="K943" s="18" t="s">
        <v>556</v>
      </c>
      <c r="L943" s="17" t="s">
        <v>518</v>
      </c>
      <c r="M943" s="17" t="s">
        <v>748</v>
      </c>
      <c r="N943" s="19" t="s">
        <v>304</v>
      </c>
      <c r="O943" s="18" t="s">
        <v>518</v>
      </c>
      <c r="P943" s="18" t="s">
        <v>485</v>
      </c>
      <c r="Q943" s="18" t="s">
        <v>227</v>
      </c>
      <c r="R943" s="20" t="s">
        <v>22</v>
      </c>
      <c r="S943" s="11" t="s">
        <v>23</v>
      </c>
      <c r="T943" s="91">
        <v>0</v>
      </c>
      <c r="U943" s="87">
        <v>5000</v>
      </c>
      <c r="V943" s="9"/>
      <c r="W943" s="88">
        <v>0</v>
      </c>
      <c r="X943" s="23">
        <v>0</v>
      </c>
      <c r="Y943" s="89">
        <v>5000</v>
      </c>
      <c r="Z943" s="21"/>
      <c r="AA943" s="89">
        <v>0</v>
      </c>
      <c r="AB943" s="89">
        <v>0</v>
      </c>
      <c r="AC943" s="21"/>
      <c r="AD943" s="22">
        <v>0</v>
      </c>
      <c r="AE943" s="23">
        <v>0</v>
      </c>
      <c r="AF943" s="89">
        <v>0</v>
      </c>
      <c r="AG943" s="10">
        <v>0</v>
      </c>
      <c r="AH943" s="10">
        <v>0</v>
      </c>
      <c r="AI943" s="10">
        <v>0</v>
      </c>
      <c r="AJ943" s="10">
        <v>0</v>
      </c>
      <c r="AK943" s="10">
        <v>0</v>
      </c>
      <c r="AL943" s="10">
        <v>0</v>
      </c>
      <c r="AM943" s="10">
        <v>0</v>
      </c>
      <c r="AN943" s="10">
        <v>0</v>
      </c>
      <c r="AO943" s="10">
        <v>0</v>
      </c>
      <c r="AP943" s="10">
        <v>1000</v>
      </c>
      <c r="AQ943" s="10">
        <v>1000</v>
      </c>
      <c r="AR943" s="10">
        <v>1000</v>
      </c>
      <c r="AS943" s="10">
        <v>2000</v>
      </c>
      <c r="AT943" s="13">
        <f>+SUM(AG943:AS943)</f>
        <v>5000</v>
      </c>
      <c r="AU943" s="13">
        <f>+U943-AT943</f>
        <v>0</v>
      </c>
      <c r="AV943" s="68" t="str">
        <f>+IF(Tabla1[[#This Row],[NO CERT]]=0,"NO","SI")</f>
        <v>SI</v>
      </c>
      <c r="AZ943" t="s">
        <v>304</v>
      </c>
      <c r="BA943" t="s">
        <v>22</v>
      </c>
    </row>
    <row r="944" spans="1:53" x14ac:dyDescent="0.25">
      <c r="A944" s="15" t="s">
        <v>317</v>
      </c>
      <c r="B944" s="15" t="s">
        <v>318</v>
      </c>
      <c r="C944" s="16"/>
      <c r="D944" s="17" t="s">
        <v>717</v>
      </c>
      <c r="E944" s="18" t="s">
        <v>322</v>
      </c>
      <c r="F944" s="17" t="s">
        <v>325</v>
      </c>
      <c r="G944" s="17" t="s">
        <v>326</v>
      </c>
      <c r="H944" s="17">
        <v>0</v>
      </c>
      <c r="I944" s="18" t="s">
        <v>523</v>
      </c>
      <c r="J944" s="18" t="s">
        <v>445</v>
      </c>
      <c r="K944" s="18" t="s">
        <v>556</v>
      </c>
      <c r="L944" s="17" t="s">
        <v>518</v>
      </c>
      <c r="M944" s="17" t="s">
        <v>748</v>
      </c>
      <c r="N944" s="19" t="s">
        <v>304</v>
      </c>
      <c r="O944" s="18" t="s">
        <v>518</v>
      </c>
      <c r="P944" s="18" t="s">
        <v>485</v>
      </c>
      <c r="Q944" s="18" t="s">
        <v>228</v>
      </c>
      <c r="R944" s="20" t="s">
        <v>24</v>
      </c>
      <c r="S944" s="11" t="s">
        <v>25</v>
      </c>
      <c r="T944" s="87">
        <v>0</v>
      </c>
      <c r="U944" s="87">
        <v>6400</v>
      </c>
      <c r="V944" s="9"/>
      <c r="W944" s="88">
        <v>0</v>
      </c>
      <c r="X944" s="23">
        <v>0</v>
      </c>
      <c r="Y944" s="22">
        <v>6400</v>
      </c>
      <c r="Z944" s="21"/>
      <c r="AA944" s="22">
        <v>0</v>
      </c>
      <c r="AB944" s="22">
        <v>0</v>
      </c>
      <c r="AC944" s="21"/>
      <c r="AD944" s="22">
        <v>0</v>
      </c>
      <c r="AE944" s="23">
        <v>0</v>
      </c>
      <c r="AF944" s="22">
        <v>0</v>
      </c>
      <c r="AG944" s="10">
        <v>0</v>
      </c>
      <c r="AH944" s="10">
        <v>0</v>
      </c>
      <c r="AI944" s="10">
        <v>0</v>
      </c>
      <c r="AJ944" s="10">
        <v>0</v>
      </c>
      <c r="AK944" s="10">
        <v>0</v>
      </c>
      <c r="AL944" s="10">
        <v>0</v>
      </c>
      <c r="AM944" s="10">
        <v>0</v>
      </c>
      <c r="AN944" s="10">
        <v>0</v>
      </c>
      <c r="AO944" s="10">
        <v>0</v>
      </c>
      <c r="AP944" s="10">
        <v>1280</v>
      </c>
      <c r="AQ944" s="10">
        <v>1280</v>
      </c>
      <c r="AR944" s="10">
        <v>1280</v>
      </c>
      <c r="AS944" s="10">
        <v>2560</v>
      </c>
      <c r="AT944" s="13">
        <f>+SUM(AG944:AS944)</f>
        <v>6400</v>
      </c>
      <c r="AU944" s="13">
        <f>+U944-AT944</f>
        <v>0</v>
      </c>
      <c r="AV944" s="68" t="str">
        <f>+IF(Tabla1[[#This Row],[NO CERT]]=0,"NO","SI")</f>
        <v>SI</v>
      </c>
      <c r="AZ944" t="s">
        <v>304</v>
      </c>
      <c r="BA944" t="s">
        <v>24</v>
      </c>
    </row>
    <row r="945" spans="1:53" x14ac:dyDescent="0.25">
      <c r="A945" s="15" t="s">
        <v>317</v>
      </c>
      <c r="B945" s="15" t="s">
        <v>318</v>
      </c>
      <c r="C945" s="16"/>
      <c r="D945" s="17" t="s">
        <v>717</v>
      </c>
      <c r="E945" s="18" t="s">
        <v>322</v>
      </c>
      <c r="F945" s="17" t="s">
        <v>325</v>
      </c>
      <c r="G945" s="17" t="s">
        <v>326</v>
      </c>
      <c r="H945" s="17">
        <v>0</v>
      </c>
      <c r="I945" s="18" t="s">
        <v>450</v>
      </c>
      <c r="J945" s="18" t="s">
        <v>445</v>
      </c>
      <c r="K945" s="18" t="s">
        <v>556</v>
      </c>
      <c r="L945" s="17" t="s">
        <v>518</v>
      </c>
      <c r="M945" s="17" t="s">
        <v>748</v>
      </c>
      <c r="N945" s="19" t="s">
        <v>304</v>
      </c>
      <c r="O945" s="18" t="s">
        <v>518</v>
      </c>
      <c r="P945" s="18" t="s">
        <v>485</v>
      </c>
      <c r="Q945" s="18" t="s">
        <v>655</v>
      </c>
      <c r="R945" s="20" t="s">
        <v>41</v>
      </c>
      <c r="S945" s="11" t="s">
        <v>657</v>
      </c>
      <c r="T945" s="91">
        <v>0</v>
      </c>
      <c r="U945" s="87">
        <v>88774</v>
      </c>
      <c r="V945" s="9"/>
      <c r="W945" s="88">
        <v>20000</v>
      </c>
      <c r="X945" s="23">
        <v>0.22529118886160363</v>
      </c>
      <c r="Y945" s="89">
        <v>68774</v>
      </c>
      <c r="Z945" s="21"/>
      <c r="AA945" s="89">
        <v>20000</v>
      </c>
      <c r="AB945" s="89">
        <v>20000</v>
      </c>
      <c r="AC945" s="21"/>
      <c r="AD945" s="22">
        <v>0</v>
      </c>
      <c r="AE945" s="23">
        <v>0</v>
      </c>
      <c r="AF945" s="89">
        <v>20000</v>
      </c>
      <c r="AG945" s="10">
        <v>0</v>
      </c>
      <c r="AH945" s="10">
        <v>0</v>
      </c>
      <c r="AI945" s="10">
        <v>0</v>
      </c>
      <c r="AJ945" s="10">
        <v>0</v>
      </c>
      <c r="AK945" s="10">
        <v>0</v>
      </c>
      <c r="AL945" s="10">
        <v>0</v>
      </c>
      <c r="AM945" s="10">
        <v>0</v>
      </c>
      <c r="AN945" s="10">
        <v>0</v>
      </c>
      <c r="AO945" s="10">
        <v>0</v>
      </c>
      <c r="AP945" s="10">
        <v>0</v>
      </c>
      <c r="AQ945" s="10">
        <v>17924.666666666668</v>
      </c>
      <c r="AR945" s="10">
        <v>17924.666666666668</v>
      </c>
      <c r="AS945" s="10">
        <v>52924.666666666664</v>
      </c>
      <c r="AT945" s="13">
        <f t="shared" ref="AT945:AT957" si="51">+SUM(AG945:AS945)</f>
        <v>88774</v>
      </c>
      <c r="AU945" s="13">
        <f t="shared" ref="AU945:AU957" si="52">+U945-AT945</f>
        <v>0</v>
      </c>
      <c r="AV945" s="68" t="str">
        <f>+IF(Tabla1[[#This Row],[NO CERT]]=0,"NO","SI")</f>
        <v>SI</v>
      </c>
      <c r="AZ945" t="s">
        <v>304</v>
      </c>
      <c r="BA945" t="s">
        <v>41</v>
      </c>
    </row>
    <row r="946" spans="1:53" x14ac:dyDescent="0.25">
      <c r="A946" s="15" t="s">
        <v>527</v>
      </c>
      <c r="B946" s="15" t="s">
        <v>318</v>
      </c>
      <c r="C946" s="16"/>
      <c r="D946" s="17" t="s">
        <v>717</v>
      </c>
      <c r="E946" s="18" t="s">
        <v>322</v>
      </c>
      <c r="F946" s="17" t="s">
        <v>325</v>
      </c>
      <c r="G946" s="17" t="s">
        <v>326</v>
      </c>
      <c r="H946" s="17">
        <v>0</v>
      </c>
      <c r="I946" s="18" t="s">
        <v>487</v>
      </c>
      <c r="J946" s="18" t="s">
        <v>445</v>
      </c>
      <c r="K946" s="18" t="s">
        <v>556</v>
      </c>
      <c r="L946" s="17" t="s">
        <v>504</v>
      </c>
      <c r="M946" s="17" t="s">
        <v>750</v>
      </c>
      <c r="N946" s="19" t="s">
        <v>306</v>
      </c>
      <c r="O946" s="18" t="s">
        <v>504</v>
      </c>
      <c r="P946" s="18" t="s">
        <v>485</v>
      </c>
      <c r="Q946" s="18" t="s">
        <v>227</v>
      </c>
      <c r="R946" s="20" t="s">
        <v>22</v>
      </c>
      <c r="S946" s="11" t="s">
        <v>23</v>
      </c>
      <c r="T946" s="91">
        <v>0</v>
      </c>
      <c r="U946" s="87">
        <v>5000</v>
      </c>
      <c r="V946" s="9"/>
      <c r="W946" s="88">
        <v>0</v>
      </c>
      <c r="X946" s="23">
        <v>0</v>
      </c>
      <c r="Y946" s="89">
        <v>5000</v>
      </c>
      <c r="Z946" s="21"/>
      <c r="AA946" s="89">
        <v>0</v>
      </c>
      <c r="AB946" s="89">
        <v>0</v>
      </c>
      <c r="AC946" s="21"/>
      <c r="AD946" s="22">
        <v>0</v>
      </c>
      <c r="AE946" s="23">
        <v>0</v>
      </c>
      <c r="AF946" s="89">
        <v>0</v>
      </c>
      <c r="AG946" s="10">
        <v>0</v>
      </c>
      <c r="AH946" s="10">
        <v>0</v>
      </c>
      <c r="AI946" s="10">
        <v>0</v>
      </c>
      <c r="AJ946" s="10">
        <v>0</v>
      </c>
      <c r="AK946" s="10">
        <v>0</v>
      </c>
      <c r="AL946" s="10">
        <v>0</v>
      </c>
      <c r="AM946" s="10">
        <v>0</v>
      </c>
      <c r="AN946" s="10">
        <v>0</v>
      </c>
      <c r="AO946" s="10">
        <v>0</v>
      </c>
      <c r="AP946" s="10">
        <v>1000</v>
      </c>
      <c r="AQ946" s="10">
        <v>1000</v>
      </c>
      <c r="AR946" s="10">
        <v>1000</v>
      </c>
      <c r="AS946" s="10">
        <v>2000</v>
      </c>
      <c r="AT946" s="13">
        <f t="shared" si="51"/>
        <v>5000</v>
      </c>
      <c r="AU946" s="13">
        <f t="shared" si="52"/>
        <v>0</v>
      </c>
      <c r="AV946" s="68" t="str">
        <f>+IF(Tabla1[[#This Row],[NO CERT]]=0,"NO","SI")</f>
        <v>SI</v>
      </c>
      <c r="AZ946" t="s">
        <v>306</v>
      </c>
      <c r="BA946" t="s">
        <v>22</v>
      </c>
    </row>
    <row r="947" spans="1:53" x14ac:dyDescent="0.25">
      <c r="A947" s="15" t="s">
        <v>527</v>
      </c>
      <c r="B947" s="15" t="s">
        <v>318</v>
      </c>
      <c r="C947" s="16"/>
      <c r="D947" s="17" t="s">
        <v>717</v>
      </c>
      <c r="E947" s="18" t="s">
        <v>322</v>
      </c>
      <c r="F947" s="17" t="s">
        <v>325</v>
      </c>
      <c r="G947" s="17" t="s">
        <v>326</v>
      </c>
      <c r="H947" s="17">
        <v>0</v>
      </c>
      <c r="I947" s="18" t="s">
        <v>523</v>
      </c>
      <c r="J947" s="18" t="s">
        <v>445</v>
      </c>
      <c r="K947" s="18" t="s">
        <v>556</v>
      </c>
      <c r="L947" s="17" t="s">
        <v>504</v>
      </c>
      <c r="M947" s="17" t="s">
        <v>750</v>
      </c>
      <c r="N947" s="19" t="s">
        <v>306</v>
      </c>
      <c r="O947" s="18" t="s">
        <v>504</v>
      </c>
      <c r="P947" s="18" t="s">
        <v>485</v>
      </c>
      <c r="Q947" s="18" t="s">
        <v>228</v>
      </c>
      <c r="R947" s="20" t="s">
        <v>24</v>
      </c>
      <c r="S947" s="11" t="s">
        <v>25</v>
      </c>
      <c r="T947" s="91">
        <v>0</v>
      </c>
      <c r="U947" s="87">
        <v>6400</v>
      </c>
      <c r="V947" s="9"/>
      <c r="W947" s="88">
        <v>0</v>
      </c>
      <c r="X947" s="23">
        <v>0</v>
      </c>
      <c r="Y947" s="89">
        <v>6400</v>
      </c>
      <c r="Z947" s="21"/>
      <c r="AA947" s="89">
        <v>0</v>
      </c>
      <c r="AB947" s="89">
        <v>0</v>
      </c>
      <c r="AC947" s="21"/>
      <c r="AD947" s="22">
        <v>0</v>
      </c>
      <c r="AE947" s="23">
        <v>0</v>
      </c>
      <c r="AF947" s="89">
        <v>0</v>
      </c>
      <c r="AG947" s="10">
        <v>0</v>
      </c>
      <c r="AH947" s="10">
        <v>0</v>
      </c>
      <c r="AI947" s="10">
        <v>0</v>
      </c>
      <c r="AJ947" s="10">
        <v>0</v>
      </c>
      <c r="AK947" s="10">
        <v>0</v>
      </c>
      <c r="AL947" s="10">
        <v>0</v>
      </c>
      <c r="AM947" s="10">
        <v>0</v>
      </c>
      <c r="AN947" s="10">
        <v>0</v>
      </c>
      <c r="AO947" s="10">
        <v>0</v>
      </c>
      <c r="AP947" s="10">
        <v>1280</v>
      </c>
      <c r="AQ947" s="10">
        <v>1280</v>
      </c>
      <c r="AR947" s="10">
        <v>1280</v>
      </c>
      <c r="AS947" s="10">
        <v>2560</v>
      </c>
      <c r="AT947" s="13">
        <f t="shared" si="51"/>
        <v>6400</v>
      </c>
      <c r="AU947" s="13">
        <f t="shared" si="52"/>
        <v>0</v>
      </c>
      <c r="AV947" s="68" t="str">
        <f>+IF(Tabla1[[#This Row],[NO CERT]]=0,"NO","SI")</f>
        <v>SI</v>
      </c>
      <c r="AZ947" t="s">
        <v>306</v>
      </c>
      <c r="BA947" t="s">
        <v>24</v>
      </c>
    </row>
    <row r="948" spans="1:53" x14ac:dyDescent="0.25">
      <c r="A948" s="15" t="s">
        <v>527</v>
      </c>
      <c r="B948" s="15" t="s">
        <v>318</v>
      </c>
      <c r="C948" s="16"/>
      <c r="D948" s="17" t="s">
        <v>717</v>
      </c>
      <c r="E948" s="18" t="s">
        <v>322</v>
      </c>
      <c r="F948" s="17" t="s">
        <v>325</v>
      </c>
      <c r="G948" s="17" t="s">
        <v>326</v>
      </c>
      <c r="H948" s="17">
        <v>0</v>
      </c>
      <c r="I948" s="18" t="s">
        <v>450</v>
      </c>
      <c r="J948" s="18" t="s">
        <v>445</v>
      </c>
      <c r="K948" s="18" t="s">
        <v>556</v>
      </c>
      <c r="L948" s="17" t="s">
        <v>504</v>
      </c>
      <c r="M948" s="17" t="s">
        <v>750</v>
      </c>
      <c r="N948" s="19" t="s">
        <v>306</v>
      </c>
      <c r="O948" s="18" t="s">
        <v>504</v>
      </c>
      <c r="P948" s="18" t="s">
        <v>485</v>
      </c>
      <c r="Q948" s="18" t="s">
        <v>655</v>
      </c>
      <c r="R948" s="20" t="s">
        <v>41</v>
      </c>
      <c r="S948" s="11" t="s">
        <v>657</v>
      </c>
      <c r="T948" s="91">
        <v>0</v>
      </c>
      <c r="U948" s="87">
        <v>214289</v>
      </c>
      <c r="V948" s="9"/>
      <c r="W948" s="88">
        <v>20000</v>
      </c>
      <c r="X948" s="23">
        <v>9.3331902244165585E-2</v>
      </c>
      <c r="Y948" s="89">
        <v>194289</v>
      </c>
      <c r="Z948" s="21"/>
      <c r="AA948" s="89">
        <v>20000</v>
      </c>
      <c r="AB948" s="89">
        <v>20000</v>
      </c>
      <c r="AC948" s="21"/>
      <c r="AD948" s="22">
        <v>0</v>
      </c>
      <c r="AE948" s="23">
        <v>0</v>
      </c>
      <c r="AF948" s="89">
        <v>20000</v>
      </c>
      <c r="AG948" s="10">
        <v>0</v>
      </c>
      <c r="AH948" s="10">
        <v>0</v>
      </c>
      <c r="AI948" s="10">
        <v>0</v>
      </c>
      <c r="AJ948" s="10">
        <v>0</v>
      </c>
      <c r="AK948" s="10">
        <v>0</v>
      </c>
      <c r="AL948" s="10">
        <v>0</v>
      </c>
      <c r="AM948" s="10">
        <v>0</v>
      </c>
      <c r="AN948" s="10">
        <v>0</v>
      </c>
      <c r="AO948" s="10">
        <v>0</v>
      </c>
      <c r="AP948" s="10">
        <v>0</v>
      </c>
      <c r="AQ948" s="10">
        <v>54763</v>
      </c>
      <c r="AR948" s="10">
        <v>54763</v>
      </c>
      <c r="AS948" s="10">
        <v>104763</v>
      </c>
      <c r="AT948" s="13">
        <f t="shared" si="51"/>
        <v>214289</v>
      </c>
      <c r="AU948" s="13">
        <f t="shared" si="52"/>
        <v>0</v>
      </c>
      <c r="AV948" s="68" t="str">
        <f>+IF(Tabla1[[#This Row],[NO CERT]]=0,"NO","SI")</f>
        <v>SI</v>
      </c>
      <c r="AZ948" t="s">
        <v>306</v>
      </c>
      <c r="BA948" t="s">
        <v>41</v>
      </c>
    </row>
    <row r="949" spans="1:53" x14ac:dyDescent="0.25">
      <c r="A949" s="15" t="s">
        <v>527</v>
      </c>
      <c r="B949" s="15" t="s">
        <v>318</v>
      </c>
      <c r="C949" s="16"/>
      <c r="D949" s="17" t="s">
        <v>717</v>
      </c>
      <c r="E949" s="18" t="s">
        <v>322</v>
      </c>
      <c r="F949" s="17" t="s">
        <v>325</v>
      </c>
      <c r="G949" s="17" t="s">
        <v>326</v>
      </c>
      <c r="H949" s="17">
        <v>0</v>
      </c>
      <c r="I949" s="18" t="s">
        <v>487</v>
      </c>
      <c r="J949" s="18" t="s">
        <v>445</v>
      </c>
      <c r="K949" s="18" t="s">
        <v>556</v>
      </c>
      <c r="L949" s="17" t="s">
        <v>515</v>
      </c>
      <c r="M949" s="17" t="s">
        <v>752</v>
      </c>
      <c r="N949" s="19" t="s">
        <v>308</v>
      </c>
      <c r="O949" s="18" t="s">
        <v>515</v>
      </c>
      <c r="P949" s="18" t="s">
        <v>485</v>
      </c>
      <c r="Q949" s="18" t="s">
        <v>227</v>
      </c>
      <c r="R949" s="20" t="s">
        <v>22</v>
      </c>
      <c r="S949" s="11" t="s">
        <v>23</v>
      </c>
      <c r="T949" s="91">
        <v>0</v>
      </c>
      <c r="U949" s="87">
        <v>5000</v>
      </c>
      <c r="V949" s="9"/>
      <c r="W949" s="88">
        <v>0</v>
      </c>
      <c r="X949" s="23">
        <v>0</v>
      </c>
      <c r="Y949" s="89">
        <v>5000</v>
      </c>
      <c r="Z949" s="21"/>
      <c r="AA949" s="89">
        <v>0</v>
      </c>
      <c r="AB949" s="89">
        <v>0</v>
      </c>
      <c r="AC949" s="21"/>
      <c r="AD949" s="22">
        <v>0</v>
      </c>
      <c r="AE949" s="23">
        <v>0</v>
      </c>
      <c r="AF949" s="89">
        <v>0</v>
      </c>
      <c r="AG949" s="10">
        <v>0</v>
      </c>
      <c r="AH949" s="10">
        <v>0</v>
      </c>
      <c r="AI949" s="10">
        <v>0</v>
      </c>
      <c r="AJ949" s="10">
        <v>0</v>
      </c>
      <c r="AK949" s="10">
        <v>0</v>
      </c>
      <c r="AL949" s="10">
        <v>0</v>
      </c>
      <c r="AM949" s="10">
        <v>0</v>
      </c>
      <c r="AN949" s="10">
        <v>0</v>
      </c>
      <c r="AO949" s="10">
        <v>0</v>
      </c>
      <c r="AP949" s="10">
        <v>1000</v>
      </c>
      <c r="AQ949" s="10">
        <v>1000</v>
      </c>
      <c r="AR949" s="10">
        <v>1000</v>
      </c>
      <c r="AS949" s="10">
        <v>2000</v>
      </c>
      <c r="AT949" s="13">
        <f t="shared" si="51"/>
        <v>5000</v>
      </c>
      <c r="AU949" s="13">
        <f t="shared" si="52"/>
        <v>0</v>
      </c>
      <c r="AV949" s="68" t="str">
        <f>+IF(Tabla1[[#This Row],[NO CERT]]=0,"NO","SI")</f>
        <v>SI</v>
      </c>
      <c r="AZ949" t="s">
        <v>308</v>
      </c>
      <c r="BA949" t="s">
        <v>22</v>
      </c>
    </row>
    <row r="950" spans="1:53" x14ac:dyDescent="0.25">
      <c r="A950" s="15" t="s">
        <v>527</v>
      </c>
      <c r="B950" s="15" t="s">
        <v>318</v>
      </c>
      <c r="C950" s="16"/>
      <c r="D950" s="17" t="s">
        <v>717</v>
      </c>
      <c r="E950" s="18" t="s">
        <v>322</v>
      </c>
      <c r="F950" s="17" t="s">
        <v>325</v>
      </c>
      <c r="G950" s="17" t="s">
        <v>326</v>
      </c>
      <c r="H950" s="17">
        <v>0</v>
      </c>
      <c r="I950" s="18" t="s">
        <v>523</v>
      </c>
      <c r="J950" s="18" t="s">
        <v>445</v>
      </c>
      <c r="K950" s="18" t="s">
        <v>556</v>
      </c>
      <c r="L950" s="17" t="s">
        <v>515</v>
      </c>
      <c r="M950" s="17" t="s">
        <v>752</v>
      </c>
      <c r="N950" s="19" t="s">
        <v>308</v>
      </c>
      <c r="O950" s="18" t="s">
        <v>515</v>
      </c>
      <c r="P950" s="18" t="s">
        <v>485</v>
      </c>
      <c r="Q950" s="18" t="s">
        <v>228</v>
      </c>
      <c r="R950" s="20" t="s">
        <v>24</v>
      </c>
      <c r="S950" s="11" t="s">
        <v>25</v>
      </c>
      <c r="T950" s="91">
        <v>0</v>
      </c>
      <c r="U950" s="87">
        <v>6400</v>
      </c>
      <c r="V950" s="9"/>
      <c r="W950" s="88">
        <v>0</v>
      </c>
      <c r="X950" s="23">
        <v>0</v>
      </c>
      <c r="Y950" s="89">
        <v>6400</v>
      </c>
      <c r="Z950" s="21"/>
      <c r="AA950" s="89">
        <v>0</v>
      </c>
      <c r="AB950" s="89">
        <v>0</v>
      </c>
      <c r="AC950" s="21"/>
      <c r="AD950" s="22">
        <v>0</v>
      </c>
      <c r="AE950" s="23">
        <v>0</v>
      </c>
      <c r="AF950" s="89">
        <v>0</v>
      </c>
      <c r="AG950" s="10">
        <v>0</v>
      </c>
      <c r="AH950" s="10">
        <v>0</v>
      </c>
      <c r="AI950" s="10">
        <v>0</v>
      </c>
      <c r="AJ950" s="10">
        <v>0</v>
      </c>
      <c r="AK950" s="10">
        <v>0</v>
      </c>
      <c r="AL950" s="10">
        <v>0</v>
      </c>
      <c r="AM950" s="10">
        <v>0</v>
      </c>
      <c r="AN950" s="10">
        <v>0</v>
      </c>
      <c r="AO950" s="10">
        <v>0</v>
      </c>
      <c r="AP950" s="10">
        <v>1280</v>
      </c>
      <c r="AQ950" s="10">
        <v>1280</v>
      </c>
      <c r="AR950" s="10">
        <v>1280</v>
      </c>
      <c r="AS950" s="10">
        <v>2560</v>
      </c>
      <c r="AT950" s="13">
        <f t="shared" si="51"/>
        <v>6400</v>
      </c>
      <c r="AU950" s="13">
        <f t="shared" si="52"/>
        <v>0</v>
      </c>
      <c r="AV950" s="68" t="str">
        <f>+IF(Tabla1[[#This Row],[NO CERT]]=0,"NO","SI")</f>
        <v>SI</v>
      </c>
      <c r="AZ950" t="s">
        <v>308</v>
      </c>
      <c r="BA950" t="s">
        <v>24</v>
      </c>
    </row>
    <row r="951" spans="1:53" x14ac:dyDescent="0.25">
      <c r="A951" s="15" t="s">
        <v>527</v>
      </c>
      <c r="B951" s="15" t="s">
        <v>318</v>
      </c>
      <c r="C951" s="16"/>
      <c r="D951" s="17" t="s">
        <v>717</v>
      </c>
      <c r="E951" s="18" t="s">
        <v>322</v>
      </c>
      <c r="F951" s="17" t="s">
        <v>325</v>
      </c>
      <c r="G951" s="17" t="s">
        <v>326</v>
      </c>
      <c r="H951" s="17">
        <v>0</v>
      </c>
      <c r="I951" s="18" t="s">
        <v>450</v>
      </c>
      <c r="J951" s="18" t="s">
        <v>445</v>
      </c>
      <c r="K951" s="18" t="s">
        <v>556</v>
      </c>
      <c r="L951" s="17" t="s">
        <v>515</v>
      </c>
      <c r="M951" s="17" t="s">
        <v>752</v>
      </c>
      <c r="N951" s="19" t="s">
        <v>308</v>
      </c>
      <c r="O951" s="18" t="s">
        <v>515</v>
      </c>
      <c r="P951" s="18" t="s">
        <v>485</v>
      </c>
      <c r="Q951" s="18" t="s">
        <v>655</v>
      </c>
      <c r="R951" s="20" t="s">
        <v>41</v>
      </c>
      <c r="S951" s="11" t="s">
        <v>657</v>
      </c>
      <c r="T951" s="91">
        <v>0</v>
      </c>
      <c r="U951" s="87">
        <v>169460</v>
      </c>
      <c r="V951" s="9"/>
      <c r="W951" s="88">
        <v>0</v>
      </c>
      <c r="X951" s="23">
        <v>0</v>
      </c>
      <c r="Y951" s="89">
        <v>169460</v>
      </c>
      <c r="Z951" s="21"/>
      <c r="AA951" s="89">
        <v>0</v>
      </c>
      <c r="AB951" s="89">
        <v>0</v>
      </c>
      <c r="AC951" s="21"/>
      <c r="AD951" s="22">
        <v>0</v>
      </c>
      <c r="AE951" s="23">
        <v>0</v>
      </c>
      <c r="AF951" s="89">
        <v>0</v>
      </c>
      <c r="AG951" s="10">
        <v>0</v>
      </c>
      <c r="AH951" s="10">
        <v>0</v>
      </c>
      <c r="AI951" s="10">
        <v>0</v>
      </c>
      <c r="AJ951" s="10">
        <v>0</v>
      </c>
      <c r="AK951" s="10">
        <v>0</v>
      </c>
      <c r="AL951" s="10">
        <v>0</v>
      </c>
      <c r="AM951" s="10">
        <v>0</v>
      </c>
      <c r="AN951" s="10">
        <v>0</v>
      </c>
      <c r="AO951" s="10">
        <v>0</v>
      </c>
      <c r="AP951" s="10">
        <v>0</v>
      </c>
      <c r="AQ951" s="10">
        <v>51486.666666666664</v>
      </c>
      <c r="AR951" s="10">
        <v>51486.666666666664</v>
      </c>
      <c r="AS951" s="10">
        <v>66486.666666666672</v>
      </c>
      <c r="AT951" s="13">
        <f t="shared" si="51"/>
        <v>169460</v>
      </c>
      <c r="AU951" s="13">
        <f t="shared" si="52"/>
        <v>0</v>
      </c>
      <c r="AV951" s="68" t="str">
        <f>+IF(Tabla1[[#This Row],[NO CERT]]=0,"NO","SI")</f>
        <v>SI</v>
      </c>
      <c r="AZ951" t="s">
        <v>308</v>
      </c>
      <c r="BA951" t="s">
        <v>41</v>
      </c>
    </row>
    <row r="952" spans="1:53" x14ac:dyDescent="0.25">
      <c r="A952" s="15" t="s">
        <v>527</v>
      </c>
      <c r="B952" s="15" t="s">
        <v>318</v>
      </c>
      <c r="C952" s="16"/>
      <c r="D952" s="17" t="s">
        <v>717</v>
      </c>
      <c r="E952" s="18" t="s">
        <v>322</v>
      </c>
      <c r="F952" s="17" t="s">
        <v>325</v>
      </c>
      <c r="G952" s="17" t="s">
        <v>326</v>
      </c>
      <c r="H952" s="17">
        <v>0</v>
      </c>
      <c r="I952" s="18" t="s">
        <v>487</v>
      </c>
      <c r="J952" s="18" t="s">
        <v>445</v>
      </c>
      <c r="K952" s="18" t="s">
        <v>556</v>
      </c>
      <c r="L952" s="17" t="s">
        <v>519</v>
      </c>
      <c r="M952" s="17" t="s">
        <v>754</v>
      </c>
      <c r="N952" s="19" t="s">
        <v>310</v>
      </c>
      <c r="O952" s="18" t="s">
        <v>519</v>
      </c>
      <c r="P952" s="18" t="s">
        <v>485</v>
      </c>
      <c r="Q952" s="18" t="s">
        <v>227</v>
      </c>
      <c r="R952" s="20" t="s">
        <v>22</v>
      </c>
      <c r="S952" s="11" t="s">
        <v>23</v>
      </c>
      <c r="T952" s="91">
        <v>0</v>
      </c>
      <c r="U952" s="87">
        <v>2500</v>
      </c>
      <c r="V952" s="9"/>
      <c r="W952" s="88">
        <v>0</v>
      </c>
      <c r="X952" s="23">
        <v>0</v>
      </c>
      <c r="Y952" s="89">
        <v>2500</v>
      </c>
      <c r="Z952" s="21"/>
      <c r="AA952" s="89">
        <v>0</v>
      </c>
      <c r="AB952" s="89">
        <v>0</v>
      </c>
      <c r="AC952" s="21"/>
      <c r="AD952" s="22">
        <v>0</v>
      </c>
      <c r="AE952" s="23">
        <v>0</v>
      </c>
      <c r="AF952" s="89">
        <v>0</v>
      </c>
      <c r="AG952" s="10">
        <v>0</v>
      </c>
      <c r="AH952" s="10">
        <v>0</v>
      </c>
      <c r="AI952" s="10">
        <v>0</v>
      </c>
      <c r="AJ952" s="10">
        <v>0</v>
      </c>
      <c r="AK952" s="10">
        <v>0</v>
      </c>
      <c r="AL952" s="10">
        <v>0</v>
      </c>
      <c r="AM952" s="10">
        <v>0</v>
      </c>
      <c r="AN952" s="10">
        <v>0</v>
      </c>
      <c r="AO952" s="10">
        <v>0</v>
      </c>
      <c r="AP952" s="10">
        <v>500</v>
      </c>
      <c r="AQ952" s="10">
        <v>500</v>
      </c>
      <c r="AR952" s="10">
        <v>500</v>
      </c>
      <c r="AS952" s="10">
        <v>1000</v>
      </c>
      <c r="AT952" s="13">
        <f t="shared" si="51"/>
        <v>2500</v>
      </c>
      <c r="AU952" s="13">
        <f t="shared" si="52"/>
        <v>0</v>
      </c>
      <c r="AV952" s="68" t="str">
        <f>+IF(Tabla1[[#This Row],[NO CERT]]=0,"NO","SI")</f>
        <v>SI</v>
      </c>
      <c r="AZ952" t="s">
        <v>310</v>
      </c>
      <c r="BA952" t="s">
        <v>22</v>
      </c>
    </row>
    <row r="953" spans="1:53" x14ac:dyDescent="0.25">
      <c r="A953" s="15" t="s">
        <v>527</v>
      </c>
      <c r="B953" s="15" t="s">
        <v>318</v>
      </c>
      <c r="C953" s="16"/>
      <c r="D953" s="17" t="s">
        <v>717</v>
      </c>
      <c r="E953" s="18" t="s">
        <v>322</v>
      </c>
      <c r="F953" s="17" t="s">
        <v>325</v>
      </c>
      <c r="G953" s="17" t="s">
        <v>326</v>
      </c>
      <c r="H953" s="17">
        <v>0</v>
      </c>
      <c r="I953" s="18" t="s">
        <v>523</v>
      </c>
      <c r="J953" s="18" t="s">
        <v>445</v>
      </c>
      <c r="K953" s="18" t="s">
        <v>556</v>
      </c>
      <c r="L953" s="17" t="s">
        <v>519</v>
      </c>
      <c r="M953" s="17" t="s">
        <v>754</v>
      </c>
      <c r="N953" s="19" t="s">
        <v>310</v>
      </c>
      <c r="O953" s="18" t="s">
        <v>519</v>
      </c>
      <c r="P953" s="18" t="s">
        <v>485</v>
      </c>
      <c r="Q953" s="18" t="s">
        <v>228</v>
      </c>
      <c r="R953" s="20" t="s">
        <v>24</v>
      </c>
      <c r="S953" s="11" t="s">
        <v>25</v>
      </c>
      <c r="T953" s="91">
        <v>0</v>
      </c>
      <c r="U953" s="87">
        <v>3200</v>
      </c>
      <c r="V953" s="9"/>
      <c r="W953" s="88">
        <v>0</v>
      </c>
      <c r="X953" s="23">
        <v>0</v>
      </c>
      <c r="Y953" s="89">
        <v>3200</v>
      </c>
      <c r="Z953" s="21"/>
      <c r="AA953" s="89">
        <v>0</v>
      </c>
      <c r="AB953" s="89">
        <v>0</v>
      </c>
      <c r="AC953" s="21"/>
      <c r="AD953" s="22">
        <v>0</v>
      </c>
      <c r="AE953" s="23">
        <v>0</v>
      </c>
      <c r="AF953" s="89">
        <v>0</v>
      </c>
      <c r="AG953" s="10">
        <v>0</v>
      </c>
      <c r="AH953" s="10">
        <v>0</v>
      </c>
      <c r="AI953" s="10">
        <v>0</v>
      </c>
      <c r="AJ953" s="10">
        <v>0</v>
      </c>
      <c r="AK953" s="10">
        <v>0</v>
      </c>
      <c r="AL953" s="10">
        <v>0</v>
      </c>
      <c r="AM953" s="10">
        <v>0</v>
      </c>
      <c r="AN953" s="10">
        <v>0</v>
      </c>
      <c r="AO953" s="10">
        <v>0</v>
      </c>
      <c r="AP953" s="10">
        <v>640</v>
      </c>
      <c r="AQ953" s="10">
        <v>640</v>
      </c>
      <c r="AR953" s="10">
        <v>640</v>
      </c>
      <c r="AS953" s="10">
        <v>1280</v>
      </c>
      <c r="AT953" s="13">
        <f t="shared" si="51"/>
        <v>3200</v>
      </c>
      <c r="AU953" s="13">
        <f t="shared" si="52"/>
        <v>0</v>
      </c>
      <c r="AV953" s="68" t="str">
        <f>+IF(Tabla1[[#This Row],[NO CERT]]=0,"NO","SI")</f>
        <v>SI</v>
      </c>
      <c r="AZ953" t="s">
        <v>310</v>
      </c>
      <c r="BA953" t="s">
        <v>24</v>
      </c>
    </row>
    <row r="954" spans="1:53" x14ac:dyDescent="0.25">
      <c r="A954" s="15" t="s">
        <v>527</v>
      </c>
      <c r="B954" s="15" t="s">
        <v>318</v>
      </c>
      <c r="C954" s="16"/>
      <c r="D954" s="17" t="s">
        <v>717</v>
      </c>
      <c r="E954" s="18" t="s">
        <v>322</v>
      </c>
      <c r="F954" s="17" t="s">
        <v>325</v>
      </c>
      <c r="G954" s="17" t="s">
        <v>326</v>
      </c>
      <c r="H954" s="17">
        <v>0</v>
      </c>
      <c r="I954" s="18" t="s">
        <v>450</v>
      </c>
      <c r="J954" s="18" t="s">
        <v>445</v>
      </c>
      <c r="K954" s="18" t="s">
        <v>556</v>
      </c>
      <c r="L954" s="17" t="s">
        <v>519</v>
      </c>
      <c r="M954" s="17" t="s">
        <v>754</v>
      </c>
      <c r="N954" s="19" t="s">
        <v>310</v>
      </c>
      <c r="O954" s="18" t="s">
        <v>519</v>
      </c>
      <c r="P954" s="18" t="s">
        <v>485</v>
      </c>
      <c r="Q954" s="18" t="s">
        <v>655</v>
      </c>
      <c r="R954" s="20" t="s">
        <v>41</v>
      </c>
      <c r="S954" s="11" t="s">
        <v>657</v>
      </c>
      <c r="T954" s="91">
        <v>0</v>
      </c>
      <c r="U954" s="87">
        <v>120132</v>
      </c>
      <c r="V954" s="9"/>
      <c r="W954" s="88">
        <v>0</v>
      </c>
      <c r="X954" s="23">
        <v>0</v>
      </c>
      <c r="Y954" s="89">
        <v>120132</v>
      </c>
      <c r="Z954" s="21"/>
      <c r="AA954" s="89">
        <v>0</v>
      </c>
      <c r="AB954" s="89">
        <v>0</v>
      </c>
      <c r="AC954" s="21"/>
      <c r="AD954" s="22">
        <v>0</v>
      </c>
      <c r="AE954" s="23">
        <v>0</v>
      </c>
      <c r="AF954" s="89">
        <v>0</v>
      </c>
      <c r="AG954" s="10">
        <v>0</v>
      </c>
      <c r="AH954" s="10">
        <v>0</v>
      </c>
      <c r="AI954" s="10">
        <v>0</v>
      </c>
      <c r="AJ954" s="10">
        <v>0</v>
      </c>
      <c r="AK954" s="10">
        <v>0</v>
      </c>
      <c r="AL954" s="10">
        <v>0</v>
      </c>
      <c r="AM954" s="10">
        <v>0</v>
      </c>
      <c r="AN954" s="10">
        <v>0</v>
      </c>
      <c r="AO954" s="10">
        <v>0</v>
      </c>
      <c r="AP954" s="10">
        <v>0</v>
      </c>
      <c r="AQ954" s="10">
        <v>35044</v>
      </c>
      <c r="AR954" s="10">
        <v>35044</v>
      </c>
      <c r="AS954" s="10">
        <v>50044</v>
      </c>
      <c r="AT954" s="13">
        <f t="shared" si="51"/>
        <v>120132</v>
      </c>
      <c r="AU954" s="13">
        <f t="shared" si="52"/>
        <v>0</v>
      </c>
      <c r="AV954" s="68" t="str">
        <f>+IF(Tabla1[[#This Row],[NO CERT]]=0,"NO","SI")</f>
        <v>SI</v>
      </c>
      <c r="AZ954" t="s">
        <v>310</v>
      </c>
      <c r="BA954" t="s">
        <v>41</v>
      </c>
    </row>
    <row r="955" spans="1:53" x14ac:dyDescent="0.25">
      <c r="A955" s="15" t="s">
        <v>527</v>
      </c>
      <c r="B955" s="15" t="s">
        <v>318</v>
      </c>
      <c r="C955" s="16"/>
      <c r="D955" s="17" t="s">
        <v>717</v>
      </c>
      <c r="E955" s="18" t="s">
        <v>322</v>
      </c>
      <c r="F955" s="17" t="s">
        <v>325</v>
      </c>
      <c r="G955" s="17" t="s">
        <v>326</v>
      </c>
      <c r="H955" s="17">
        <v>0</v>
      </c>
      <c r="I955" s="18" t="s">
        <v>487</v>
      </c>
      <c r="J955" s="18" t="s">
        <v>445</v>
      </c>
      <c r="K955" s="18" t="s">
        <v>556</v>
      </c>
      <c r="L955" s="17" t="s">
        <v>513</v>
      </c>
      <c r="M955" s="17" t="s">
        <v>756</v>
      </c>
      <c r="N955" s="19" t="s">
        <v>312</v>
      </c>
      <c r="O955" s="18" t="s">
        <v>513</v>
      </c>
      <c r="P955" s="18" t="s">
        <v>485</v>
      </c>
      <c r="Q955" s="18" t="s">
        <v>227</v>
      </c>
      <c r="R955" s="20" t="s">
        <v>22</v>
      </c>
      <c r="S955" s="11" t="s">
        <v>23</v>
      </c>
      <c r="T955" s="91">
        <v>0</v>
      </c>
      <c r="U955" s="87">
        <v>5000</v>
      </c>
      <c r="V955" s="9"/>
      <c r="W955" s="88">
        <v>0</v>
      </c>
      <c r="X955" s="23">
        <v>0</v>
      </c>
      <c r="Y955" s="89">
        <v>5000</v>
      </c>
      <c r="Z955" s="21"/>
      <c r="AA955" s="89">
        <v>0</v>
      </c>
      <c r="AB955" s="89">
        <v>0</v>
      </c>
      <c r="AC955" s="21"/>
      <c r="AD955" s="22">
        <v>0</v>
      </c>
      <c r="AE955" s="23">
        <v>0</v>
      </c>
      <c r="AF955" s="89">
        <v>0</v>
      </c>
      <c r="AG955" s="10">
        <v>0</v>
      </c>
      <c r="AH955" s="10">
        <v>0</v>
      </c>
      <c r="AI955" s="10">
        <v>0</v>
      </c>
      <c r="AJ955" s="10">
        <v>0</v>
      </c>
      <c r="AK955" s="10">
        <v>0</v>
      </c>
      <c r="AL955" s="10">
        <v>0</v>
      </c>
      <c r="AM955" s="10">
        <v>0</v>
      </c>
      <c r="AN955" s="10">
        <v>0</v>
      </c>
      <c r="AO955" s="10">
        <v>0</v>
      </c>
      <c r="AP955" s="10">
        <v>1000</v>
      </c>
      <c r="AQ955" s="10">
        <v>1000</v>
      </c>
      <c r="AR955" s="10">
        <v>1000</v>
      </c>
      <c r="AS955" s="10">
        <v>2000</v>
      </c>
      <c r="AT955" s="13">
        <f t="shared" si="51"/>
        <v>5000</v>
      </c>
      <c r="AU955" s="13">
        <f t="shared" si="52"/>
        <v>0</v>
      </c>
      <c r="AV955" s="68" t="str">
        <f>+IF(Tabla1[[#This Row],[NO CERT]]=0,"NO","SI")</f>
        <v>SI</v>
      </c>
      <c r="AZ955" t="s">
        <v>312</v>
      </c>
      <c r="BA955" t="s">
        <v>22</v>
      </c>
    </row>
    <row r="956" spans="1:53" x14ac:dyDescent="0.25">
      <c r="A956" s="15" t="s">
        <v>527</v>
      </c>
      <c r="B956" s="15" t="s">
        <v>318</v>
      </c>
      <c r="C956" s="16"/>
      <c r="D956" s="17" t="s">
        <v>717</v>
      </c>
      <c r="E956" s="18" t="s">
        <v>322</v>
      </c>
      <c r="F956" s="17" t="s">
        <v>325</v>
      </c>
      <c r="G956" s="17" t="s">
        <v>326</v>
      </c>
      <c r="H956" s="17">
        <v>0</v>
      </c>
      <c r="I956" s="18" t="s">
        <v>523</v>
      </c>
      <c r="J956" s="18" t="s">
        <v>445</v>
      </c>
      <c r="K956" s="18" t="s">
        <v>556</v>
      </c>
      <c r="L956" s="17" t="s">
        <v>513</v>
      </c>
      <c r="M956" s="17" t="s">
        <v>756</v>
      </c>
      <c r="N956" s="19" t="s">
        <v>312</v>
      </c>
      <c r="O956" s="18" t="s">
        <v>513</v>
      </c>
      <c r="P956" s="18" t="s">
        <v>485</v>
      </c>
      <c r="Q956" s="18" t="s">
        <v>228</v>
      </c>
      <c r="R956" s="20" t="s">
        <v>24</v>
      </c>
      <c r="S956" s="11" t="s">
        <v>25</v>
      </c>
      <c r="T956" s="91">
        <v>0</v>
      </c>
      <c r="U956" s="87">
        <v>6400</v>
      </c>
      <c r="V956" s="9"/>
      <c r="W956" s="88">
        <v>0</v>
      </c>
      <c r="X956" s="23">
        <v>0</v>
      </c>
      <c r="Y956" s="89">
        <v>6400</v>
      </c>
      <c r="Z956" s="21"/>
      <c r="AA956" s="89">
        <v>0</v>
      </c>
      <c r="AB956" s="89">
        <v>0</v>
      </c>
      <c r="AC956" s="21"/>
      <c r="AD956" s="22">
        <v>0</v>
      </c>
      <c r="AE956" s="23">
        <v>0</v>
      </c>
      <c r="AF956" s="89">
        <v>0</v>
      </c>
      <c r="AG956" s="10">
        <v>0</v>
      </c>
      <c r="AH956" s="10">
        <v>0</v>
      </c>
      <c r="AI956" s="10">
        <v>0</v>
      </c>
      <c r="AJ956" s="10">
        <v>0</v>
      </c>
      <c r="AK956" s="10">
        <v>0</v>
      </c>
      <c r="AL956" s="10">
        <v>0</v>
      </c>
      <c r="AM956" s="10">
        <v>0</v>
      </c>
      <c r="AN956" s="10">
        <v>0</v>
      </c>
      <c r="AO956" s="10">
        <v>0</v>
      </c>
      <c r="AP956" s="10">
        <v>1280</v>
      </c>
      <c r="AQ956" s="10">
        <v>1280</v>
      </c>
      <c r="AR956" s="10">
        <v>1280</v>
      </c>
      <c r="AS956" s="10">
        <v>2560</v>
      </c>
      <c r="AT956" s="13">
        <f t="shared" si="51"/>
        <v>6400</v>
      </c>
      <c r="AU956" s="13">
        <f t="shared" si="52"/>
        <v>0</v>
      </c>
      <c r="AV956" s="68" t="str">
        <f>+IF(Tabla1[[#This Row],[NO CERT]]=0,"NO","SI")</f>
        <v>SI</v>
      </c>
      <c r="AZ956" t="s">
        <v>312</v>
      </c>
      <c r="BA956" t="s">
        <v>24</v>
      </c>
    </row>
    <row r="957" spans="1:53" x14ac:dyDescent="0.25">
      <c r="A957" s="15" t="s">
        <v>527</v>
      </c>
      <c r="B957" s="15" t="s">
        <v>318</v>
      </c>
      <c r="C957" s="16"/>
      <c r="D957" s="17" t="s">
        <v>717</v>
      </c>
      <c r="E957" s="18" t="s">
        <v>322</v>
      </c>
      <c r="F957" s="17" t="s">
        <v>325</v>
      </c>
      <c r="G957" s="17" t="s">
        <v>326</v>
      </c>
      <c r="H957" s="17">
        <v>0</v>
      </c>
      <c r="I957" s="18" t="s">
        <v>450</v>
      </c>
      <c r="J957" s="18" t="s">
        <v>445</v>
      </c>
      <c r="K957" s="18" t="s">
        <v>556</v>
      </c>
      <c r="L957" s="17" t="s">
        <v>513</v>
      </c>
      <c r="M957" s="17" t="s">
        <v>756</v>
      </c>
      <c r="N957" s="19" t="s">
        <v>312</v>
      </c>
      <c r="O957" s="18" t="s">
        <v>513</v>
      </c>
      <c r="P957" s="18" t="s">
        <v>485</v>
      </c>
      <c r="Q957" s="18" t="s">
        <v>655</v>
      </c>
      <c r="R957" s="20" t="s">
        <v>41</v>
      </c>
      <c r="S957" s="11" t="s">
        <v>657</v>
      </c>
      <c r="T957" s="87">
        <v>0</v>
      </c>
      <c r="U957" s="87">
        <v>87352</v>
      </c>
      <c r="V957" s="9"/>
      <c r="W957" s="88">
        <v>0</v>
      </c>
      <c r="X957" s="23">
        <v>0</v>
      </c>
      <c r="Y957" s="22">
        <v>87352</v>
      </c>
      <c r="Z957" s="21"/>
      <c r="AA957" s="22">
        <v>0</v>
      </c>
      <c r="AB957" s="22">
        <v>0</v>
      </c>
      <c r="AC957" s="21"/>
      <c r="AD957" s="22">
        <v>0</v>
      </c>
      <c r="AE957" s="23">
        <v>0</v>
      </c>
      <c r="AF957" s="22">
        <v>0</v>
      </c>
      <c r="AG957" s="10">
        <v>0</v>
      </c>
      <c r="AH957" s="10">
        <v>0</v>
      </c>
      <c r="AI957" s="10">
        <v>0</v>
      </c>
      <c r="AJ957" s="10">
        <v>0</v>
      </c>
      <c r="AK957" s="10">
        <v>0</v>
      </c>
      <c r="AL957" s="10">
        <v>0</v>
      </c>
      <c r="AM957" s="10">
        <v>0</v>
      </c>
      <c r="AN957" s="10">
        <v>0</v>
      </c>
      <c r="AO957" s="10">
        <v>0</v>
      </c>
      <c r="AP957" s="10">
        <v>0</v>
      </c>
      <c r="AQ957" s="10">
        <v>19117.333333333332</v>
      </c>
      <c r="AR957" s="10">
        <v>19117.333333333332</v>
      </c>
      <c r="AS957" s="10">
        <v>49117.333333333336</v>
      </c>
      <c r="AT957" s="13">
        <f t="shared" si="51"/>
        <v>87352</v>
      </c>
      <c r="AU957" s="13">
        <f t="shared" si="52"/>
        <v>0</v>
      </c>
      <c r="AV957" s="68" t="str">
        <f>+IF(Tabla1[[#This Row],[NO CERT]]=0,"NO","SI")</f>
        <v>SI</v>
      </c>
      <c r="AZ957" t="s">
        <v>312</v>
      </c>
      <c r="BA957" t="s">
        <v>41</v>
      </c>
    </row>
    <row r="958" spans="1:53" x14ac:dyDescent="0.25">
      <c r="A958" s="15" t="s">
        <v>527</v>
      </c>
      <c r="B958" s="15" t="s">
        <v>318</v>
      </c>
      <c r="C958" s="16"/>
      <c r="D958" s="17" t="s">
        <v>717</v>
      </c>
      <c r="E958" s="18" t="s">
        <v>322</v>
      </c>
      <c r="F958" s="17" t="s">
        <v>325</v>
      </c>
      <c r="G958" s="17" t="s">
        <v>326</v>
      </c>
      <c r="H958" s="17">
        <v>0</v>
      </c>
      <c r="I958" s="18" t="s">
        <v>487</v>
      </c>
      <c r="J958" s="18" t="s">
        <v>445</v>
      </c>
      <c r="K958" s="18" t="s">
        <v>556</v>
      </c>
      <c r="L958" s="17" t="s">
        <v>514</v>
      </c>
      <c r="M958" s="17" t="s">
        <v>758</v>
      </c>
      <c r="N958" s="19" t="s">
        <v>314</v>
      </c>
      <c r="O958" s="18" t="s">
        <v>514</v>
      </c>
      <c r="P958" s="18" t="s">
        <v>485</v>
      </c>
      <c r="Q958" s="18" t="s">
        <v>227</v>
      </c>
      <c r="R958" s="20" t="s">
        <v>22</v>
      </c>
      <c r="S958" s="11" t="s">
        <v>23</v>
      </c>
      <c r="T958" s="91">
        <v>0</v>
      </c>
      <c r="U958" s="87">
        <v>2500</v>
      </c>
      <c r="V958" s="9"/>
      <c r="W958" s="88">
        <v>0</v>
      </c>
      <c r="X958" s="23">
        <v>0</v>
      </c>
      <c r="Y958" s="89">
        <v>2500</v>
      </c>
      <c r="Z958" s="21"/>
      <c r="AA958" s="89">
        <v>0</v>
      </c>
      <c r="AB958" s="89">
        <v>0</v>
      </c>
      <c r="AC958" s="21"/>
      <c r="AD958" s="22">
        <v>0</v>
      </c>
      <c r="AE958" s="23">
        <v>0</v>
      </c>
      <c r="AF958" s="89">
        <v>0</v>
      </c>
      <c r="AG958" s="10">
        <v>0</v>
      </c>
      <c r="AH958" s="10">
        <v>0</v>
      </c>
      <c r="AI958" s="10">
        <v>0</v>
      </c>
      <c r="AJ958" s="10">
        <v>0</v>
      </c>
      <c r="AK958" s="10">
        <v>0</v>
      </c>
      <c r="AL958" s="10">
        <v>0</v>
      </c>
      <c r="AM958" s="10">
        <v>0</v>
      </c>
      <c r="AN958" s="10">
        <v>0</v>
      </c>
      <c r="AO958" s="10">
        <v>0</v>
      </c>
      <c r="AP958" s="10">
        <v>500</v>
      </c>
      <c r="AQ958" s="10">
        <v>500</v>
      </c>
      <c r="AR958" s="10">
        <v>500</v>
      </c>
      <c r="AS958" s="10">
        <v>1000</v>
      </c>
      <c r="AT958" s="13">
        <f t="shared" ref="AT958:AT966" si="53">+SUM(AG958:AS958)</f>
        <v>2500</v>
      </c>
      <c r="AU958" s="13">
        <f t="shared" ref="AU958:AU966" si="54">+U958-AT958</f>
        <v>0</v>
      </c>
      <c r="AV958" s="68" t="str">
        <f>+IF(Tabla1[[#This Row],[NO CERT]]=0,"NO","SI")</f>
        <v>SI</v>
      </c>
      <c r="AZ958" t="s">
        <v>314</v>
      </c>
      <c r="BA958" t="s">
        <v>22</v>
      </c>
    </row>
    <row r="959" spans="1:53" x14ac:dyDescent="0.25">
      <c r="A959" s="15" t="s">
        <v>527</v>
      </c>
      <c r="B959" s="15" t="s">
        <v>318</v>
      </c>
      <c r="C959" s="16"/>
      <c r="D959" s="17" t="s">
        <v>717</v>
      </c>
      <c r="E959" s="18" t="s">
        <v>322</v>
      </c>
      <c r="F959" s="17" t="s">
        <v>325</v>
      </c>
      <c r="G959" s="17" t="s">
        <v>326</v>
      </c>
      <c r="H959" s="17">
        <v>0</v>
      </c>
      <c r="I959" s="18" t="s">
        <v>523</v>
      </c>
      <c r="J959" s="18" t="s">
        <v>445</v>
      </c>
      <c r="K959" s="18" t="s">
        <v>556</v>
      </c>
      <c r="L959" s="17" t="s">
        <v>514</v>
      </c>
      <c r="M959" s="17" t="s">
        <v>758</v>
      </c>
      <c r="N959" s="19" t="s">
        <v>314</v>
      </c>
      <c r="O959" s="18" t="s">
        <v>514</v>
      </c>
      <c r="P959" s="18" t="s">
        <v>485</v>
      </c>
      <c r="Q959" s="18" t="s">
        <v>228</v>
      </c>
      <c r="R959" s="20" t="s">
        <v>24</v>
      </c>
      <c r="S959" s="11" t="s">
        <v>25</v>
      </c>
      <c r="T959" s="91">
        <v>0</v>
      </c>
      <c r="U959" s="87">
        <v>3200</v>
      </c>
      <c r="V959" s="9"/>
      <c r="W959" s="88">
        <v>0</v>
      </c>
      <c r="X959" s="23">
        <v>0</v>
      </c>
      <c r="Y959" s="89">
        <v>3200</v>
      </c>
      <c r="Z959" s="21"/>
      <c r="AA959" s="89">
        <v>0</v>
      </c>
      <c r="AB959" s="89">
        <v>0</v>
      </c>
      <c r="AC959" s="21"/>
      <c r="AD959" s="22">
        <v>0</v>
      </c>
      <c r="AE959" s="23">
        <v>0</v>
      </c>
      <c r="AF959" s="89">
        <v>0</v>
      </c>
      <c r="AG959" s="10">
        <v>0</v>
      </c>
      <c r="AH959" s="10">
        <v>0</v>
      </c>
      <c r="AI959" s="10">
        <v>0</v>
      </c>
      <c r="AJ959" s="10">
        <v>0</v>
      </c>
      <c r="AK959" s="10">
        <v>0</v>
      </c>
      <c r="AL959" s="10">
        <v>0</v>
      </c>
      <c r="AM959" s="10">
        <v>0</v>
      </c>
      <c r="AN959" s="10">
        <v>0</v>
      </c>
      <c r="AO959" s="10">
        <v>0</v>
      </c>
      <c r="AP959" s="10">
        <v>640</v>
      </c>
      <c r="AQ959" s="10">
        <v>640</v>
      </c>
      <c r="AR959" s="10">
        <v>640</v>
      </c>
      <c r="AS959" s="10">
        <v>1280</v>
      </c>
      <c r="AT959" s="13">
        <f t="shared" si="53"/>
        <v>3200</v>
      </c>
      <c r="AU959" s="13">
        <f t="shared" si="54"/>
        <v>0</v>
      </c>
      <c r="AV959" s="68" t="str">
        <f>+IF(Tabla1[[#This Row],[NO CERT]]=0,"NO","SI")</f>
        <v>SI</v>
      </c>
      <c r="AZ959" t="s">
        <v>314</v>
      </c>
      <c r="BA959" t="s">
        <v>24</v>
      </c>
    </row>
    <row r="960" spans="1:53" x14ac:dyDescent="0.25">
      <c r="A960" s="15" t="s">
        <v>527</v>
      </c>
      <c r="B960" s="15" t="s">
        <v>318</v>
      </c>
      <c r="C960" s="16"/>
      <c r="D960" s="17" t="s">
        <v>717</v>
      </c>
      <c r="E960" s="18" t="s">
        <v>322</v>
      </c>
      <c r="F960" s="17" t="s">
        <v>325</v>
      </c>
      <c r="G960" s="17" t="s">
        <v>326</v>
      </c>
      <c r="H960" s="17">
        <v>0</v>
      </c>
      <c r="I960" s="18" t="s">
        <v>450</v>
      </c>
      <c r="J960" s="18" t="s">
        <v>445</v>
      </c>
      <c r="K960" s="18" t="s">
        <v>556</v>
      </c>
      <c r="L960" s="17" t="s">
        <v>514</v>
      </c>
      <c r="M960" s="17" t="s">
        <v>758</v>
      </c>
      <c r="N960" s="19" t="s">
        <v>314</v>
      </c>
      <c r="O960" s="18" t="s">
        <v>514</v>
      </c>
      <c r="P960" s="18" t="s">
        <v>485</v>
      </c>
      <c r="Q960" s="18" t="s">
        <v>655</v>
      </c>
      <c r="R960" s="20" t="s">
        <v>41</v>
      </c>
      <c r="S960" s="11" t="s">
        <v>657</v>
      </c>
      <c r="T960" s="91">
        <v>0</v>
      </c>
      <c r="U960" s="87">
        <v>82623</v>
      </c>
      <c r="V960" s="9"/>
      <c r="W960" s="88">
        <v>15000</v>
      </c>
      <c r="X960" s="23">
        <v>0.18154751098362443</v>
      </c>
      <c r="Y960" s="89">
        <v>67623</v>
      </c>
      <c r="Z960" s="21"/>
      <c r="AA960" s="89">
        <v>15000</v>
      </c>
      <c r="AB960" s="89">
        <v>0</v>
      </c>
      <c r="AC960" s="21"/>
      <c r="AD960" s="22">
        <v>0</v>
      </c>
      <c r="AE960" s="23">
        <v>0</v>
      </c>
      <c r="AF960" s="89">
        <v>15000</v>
      </c>
      <c r="AG960" s="10">
        <v>0</v>
      </c>
      <c r="AH960" s="10">
        <v>0</v>
      </c>
      <c r="AI960" s="10">
        <v>0</v>
      </c>
      <c r="AJ960" s="10">
        <v>0</v>
      </c>
      <c r="AK960" s="10">
        <v>0</v>
      </c>
      <c r="AL960" s="10">
        <v>0</v>
      </c>
      <c r="AM960" s="10">
        <v>0</v>
      </c>
      <c r="AN960" s="10">
        <v>0</v>
      </c>
      <c r="AO960" s="10">
        <v>0</v>
      </c>
      <c r="AP960" s="10">
        <v>0</v>
      </c>
      <c r="AQ960" s="10">
        <v>16707.666666666668</v>
      </c>
      <c r="AR960" s="10">
        <v>16707.666666666668</v>
      </c>
      <c r="AS960" s="10">
        <v>49207.666666666664</v>
      </c>
      <c r="AT960" s="13">
        <f t="shared" si="53"/>
        <v>82623</v>
      </c>
      <c r="AU960" s="13">
        <f t="shared" si="54"/>
        <v>0</v>
      </c>
      <c r="AV960" s="68" t="str">
        <f>+IF(Tabla1[[#This Row],[NO CERT]]=0,"NO","SI")</f>
        <v>SI</v>
      </c>
      <c r="AZ960" t="s">
        <v>314</v>
      </c>
      <c r="BA960" t="s">
        <v>41</v>
      </c>
    </row>
    <row r="961" spans="1:53" x14ac:dyDescent="0.25">
      <c r="A961" s="15" t="s">
        <v>527</v>
      </c>
      <c r="B961" s="15" t="s">
        <v>318</v>
      </c>
      <c r="C961" s="16"/>
      <c r="D961" s="17" t="s">
        <v>717</v>
      </c>
      <c r="E961" s="18" t="s">
        <v>322</v>
      </c>
      <c r="F961" s="17" t="s">
        <v>325</v>
      </c>
      <c r="G961" s="17" t="s">
        <v>326</v>
      </c>
      <c r="H961" s="17">
        <v>0</v>
      </c>
      <c r="I961" s="18" t="s">
        <v>487</v>
      </c>
      <c r="J961" s="18" t="s">
        <v>445</v>
      </c>
      <c r="K961" s="18" t="s">
        <v>556</v>
      </c>
      <c r="L961" s="17" t="s">
        <v>499</v>
      </c>
      <c r="M961" s="17" t="s">
        <v>760</v>
      </c>
      <c r="N961" s="19" t="s">
        <v>413</v>
      </c>
      <c r="O961" s="18" t="s">
        <v>499</v>
      </c>
      <c r="P961" s="18" t="s">
        <v>485</v>
      </c>
      <c r="Q961" s="18" t="s">
        <v>227</v>
      </c>
      <c r="R961" s="20" t="s">
        <v>22</v>
      </c>
      <c r="S961" s="11" t="s">
        <v>23</v>
      </c>
      <c r="T961" s="91">
        <v>0</v>
      </c>
      <c r="U961" s="87">
        <v>5000</v>
      </c>
      <c r="V961" s="9"/>
      <c r="W961" s="88">
        <v>0</v>
      </c>
      <c r="X961" s="23">
        <v>0</v>
      </c>
      <c r="Y961" s="89">
        <v>5000</v>
      </c>
      <c r="Z961" s="21"/>
      <c r="AA961" s="89">
        <v>0</v>
      </c>
      <c r="AB961" s="89">
        <v>0</v>
      </c>
      <c r="AC961" s="21"/>
      <c r="AD961" s="22">
        <v>0</v>
      </c>
      <c r="AE961" s="23">
        <v>0</v>
      </c>
      <c r="AF961" s="89">
        <v>0</v>
      </c>
      <c r="AG961" s="10">
        <v>0</v>
      </c>
      <c r="AH961" s="10">
        <v>0</v>
      </c>
      <c r="AI961" s="10">
        <v>0</v>
      </c>
      <c r="AJ961" s="10">
        <v>0</v>
      </c>
      <c r="AK961" s="10">
        <v>0</v>
      </c>
      <c r="AL961" s="10">
        <v>0</v>
      </c>
      <c r="AM961" s="10">
        <v>0</v>
      </c>
      <c r="AN961" s="10">
        <v>0</v>
      </c>
      <c r="AO961" s="10">
        <v>0</v>
      </c>
      <c r="AP961" s="10">
        <v>1000</v>
      </c>
      <c r="AQ961" s="10">
        <v>1000</v>
      </c>
      <c r="AR961" s="10">
        <v>1000</v>
      </c>
      <c r="AS961" s="10">
        <v>2000</v>
      </c>
      <c r="AT961" s="13">
        <f t="shared" si="53"/>
        <v>5000</v>
      </c>
      <c r="AU961" s="13">
        <f t="shared" si="54"/>
        <v>0</v>
      </c>
      <c r="AV961" s="68" t="str">
        <f>+IF(Tabla1[[#This Row],[NO CERT]]=0,"NO","SI")</f>
        <v>SI</v>
      </c>
      <c r="AZ961" t="s">
        <v>413</v>
      </c>
      <c r="BA961" t="s">
        <v>22</v>
      </c>
    </row>
    <row r="962" spans="1:53" x14ac:dyDescent="0.25">
      <c r="A962" s="15" t="s">
        <v>527</v>
      </c>
      <c r="B962" s="15" t="s">
        <v>318</v>
      </c>
      <c r="C962" s="16"/>
      <c r="D962" s="17" t="s">
        <v>717</v>
      </c>
      <c r="E962" s="18" t="s">
        <v>322</v>
      </c>
      <c r="F962" s="17" t="s">
        <v>325</v>
      </c>
      <c r="G962" s="17" t="s">
        <v>326</v>
      </c>
      <c r="H962" s="17">
        <v>0</v>
      </c>
      <c r="I962" s="18" t="s">
        <v>523</v>
      </c>
      <c r="J962" s="18" t="s">
        <v>445</v>
      </c>
      <c r="K962" s="18" t="s">
        <v>556</v>
      </c>
      <c r="L962" s="17" t="s">
        <v>499</v>
      </c>
      <c r="M962" s="17" t="s">
        <v>760</v>
      </c>
      <c r="N962" s="19" t="s">
        <v>413</v>
      </c>
      <c r="O962" s="18" t="s">
        <v>499</v>
      </c>
      <c r="P962" s="18" t="s">
        <v>485</v>
      </c>
      <c r="Q962" s="18" t="s">
        <v>228</v>
      </c>
      <c r="R962" s="20" t="s">
        <v>24</v>
      </c>
      <c r="S962" s="11" t="s">
        <v>25</v>
      </c>
      <c r="T962" s="91">
        <v>0</v>
      </c>
      <c r="U962" s="87">
        <v>6400</v>
      </c>
      <c r="V962" s="9"/>
      <c r="W962" s="88">
        <v>0</v>
      </c>
      <c r="X962" s="23">
        <v>0</v>
      </c>
      <c r="Y962" s="89">
        <v>6400</v>
      </c>
      <c r="Z962" s="21"/>
      <c r="AA962" s="89">
        <v>0</v>
      </c>
      <c r="AB962" s="89">
        <v>0</v>
      </c>
      <c r="AC962" s="21"/>
      <c r="AD962" s="22">
        <v>0</v>
      </c>
      <c r="AE962" s="23">
        <v>0</v>
      </c>
      <c r="AF962" s="89">
        <v>0</v>
      </c>
      <c r="AG962" s="10">
        <v>0</v>
      </c>
      <c r="AH962" s="10">
        <v>0</v>
      </c>
      <c r="AI962" s="10">
        <v>0</v>
      </c>
      <c r="AJ962" s="10">
        <v>0</v>
      </c>
      <c r="AK962" s="10">
        <v>0</v>
      </c>
      <c r="AL962" s="10">
        <v>0</v>
      </c>
      <c r="AM962" s="10">
        <v>0</v>
      </c>
      <c r="AN962" s="10">
        <v>0</v>
      </c>
      <c r="AO962" s="10">
        <v>0</v>
      </c>
      <c r="AP962" s="10">
        <v>1280</v>
      </c>
      <c r="AQ962" s="10">
        <v>1280</v>
      </c>
      <c r="AR962" s="10">
        <v>1280</v>
      </c>
      <c r="AS962" s="10">
        <v>2560</v>
      </c>
      <c r="AT962" s="13">
        <f t="shared" si="53"/>
        <v>6400</v>
      </c>
      <c r="AU962" s="13">
        <f t="shared" si="54"/>
        <v>0</v>
      </c>
      <c r="AV962" s="68" t="str">
        <f>+IF(Tabla1[[#This Row],[NO CERT]]=0,"NO","SI")</f>
        <v>SI</v>
      </c>
      <c r="AZ962" t="s">
        <v>413</v>
      </c>
      <c r="BA962" t="s">
        <v>24</v>
      </c>
    </row>
    <row r="963" spans="1:53" x14ac:dyDescent="0.25">
      <c r="A963" s="15" t="s">
        <v>527</v>
      </c>
      <c r="B963" s="15" t="s">
        <v>318</v>
      </c>
      <c r="C963" s="16"/>
      <c r="D963" s="17" t="s">
        <v>717</v>
      </c>
      <c r="E963" s="18" t="s">
        <v>322</v>
      </c>
      <c r="F963" s="17" t="s">
        <v>325</v>
      </c>
      <c r="G963" s="17" t="s">
        <v>326</v>
      </c>
      <c r="H963" s="17">
        <v>0</v>
      </c>
      <c r="I963" s="18" t="s">
        <v>450</v>
      </c>
      <c r="J963" s="18" t="s">
        <v>445</v>
      </c>
      <c r="K963" s="18" t="s">
        <v>556</v>
      </c>
      <c r="L963" s="17" t="s">
        <v>499</v>
      </c>
      <c r="M963" s="17" t="s">
        <v>760</v>
      </c>
      <c r="N963" s="19" t="s">
        <v>413</v>
      </c>
      <c r="O963" s="18" t="s">
        <v>499</v>
      </c>
      <c r="P963" s="18" t="s">
        <v>485</v>
      </c>
      <c r="Q963" s="18" t="s">
        <v>655</v>
      </c>
      <c r="R963" s="20" t="s">
        <v>41</v>
      </c>
      <c r="S963" s="11" t="s">
        <v>657</v>
      </c>
      <c r="T963" s="91">
        <v>0</v>
      </c>
      <c r="U963" s="87">
        <v>244723</v>
      </c>
      <c r="V963" s="9"/>
      <c r="W963" s="88">
        <v>0</v>
      </c>
      <c r="X963" s="23">
        <v>0</v>
      </c>
      <c r="Y963" s="89">
        <v>244723</v>
      </c>
      <c r="Z963" s="21"/>
      <c r="AA963" s="89">
        <v>0</v>
      </c>
      <c r="AB963" s="89">
        <v>0</v>
      </c>
      <c r="AC963" s="21"/>
      <c r="AD963" s="22">
        <v>0</v>
      </c>
      <c r="AE963" s="23">
        <v>0</v>
      </c>
      <c r="AF963" s="89">
        <v>0</v>
      </c>
      <c r="AG963" s="10">
        <v>0</v>
      </c>
      <c r="AH963" s="10">
        <v>0</v>
      </c>
      <c r="AI963" s="10">
        <v>0</v>
      </c>
      <c r="AJ963" s="10">
        <v>0</v>
      </c>
      <c r="AK963" s="10">
        <v>0</v>
      </c>
      <c r="AL963" s="10">
        <v>0</v>
      </c>
      <c r="AM963" s="10">
        <v>0</v>
      </c>
      <c r="AN963" s="10">
        <v>0</v>
      </c>
      <c r="AO963" s="10">
        <v>0</v>
      </c>
      <c r="AP963" s="10">
        <v>0</v>
      </c>
      <c r="AQ963" s="10">
        <v>66574.333333333328</v>
      </c>
      <c r="AR963" s="10">
        <v>66574.333333333328</v>
      </c>
      <c r="AS963" s="10">
        <v>111574.33333333334</v>
      </c>
      <c r="AT963" s="13">
        <f t="shared" si="53"/>
        <v>244723</v>
      </c>
      <c r="AU963" s="13">
        <f t="shared" si="54"/>
        <v>0</v>
      </c>
      <c r="AV963" s="68" t="str">
        <f>+IF(Tabla1[[#This Row],[NO CERT]]=0,"NO","SI")</f>
        <v>SI</v>
      </c>
      <c r="AZ963" t="s">
        <v>413</v>
      </c>
      <c r="BA963" t="s">
        <v>41</v>
      </c>
    </row>
    <row r="964" spans="1:53" x14ac:dyDescent="0.25">
      <c r="A964" s="15" t="s">
        <v>527</v>
      </c>
      <c r="B964" s="15" t="s">
        <v>318</v>
      </c>
      <c r="C964" s="16"/>
      <c r="D964" s="17" t="s">
        <v>717</v>
      </c>
      <c r="E964" s="18" t="s">
        <v>322</v>
      </c>
      <c r="F964" s="17" t="s">
        <v>325</v>
      </c>
      <c r="G964" s="17" t="s">
        <v>326</v>
      </c>
      <c r="H964" s="17">
        <v>0</v>
      </c>
      <c r="I964" s="18" t="s">
        <v>487</v>
      </c>
      <c r="J964" s="18" t="s">
        <v>445</v>
      </c>
      <c r="K964" s="18" t="s">
        <v>556</v>
      </c>
      <c r="L964" s="17" t="s">
        <v>500</v>
      </c>
      <c r="M964" s="17" t="s">
        <v>762</v>
      </c>
      <c r="N964" s="19" t="s">
        <v>414</v>
      </c>
      <c r="O964" s="18" t="s">
        <v>500</v>
      </c>
      <c r="P964" s="18" t="s">
        <v>485</v>
      </c>
      <c r="Q964" s="18" t="s">
        <v>227</v>
      </c>
      <c r="R964" s="20" t="s">
        <v>22</v>
      </c>
      <c r="S964" s="11" t="s">
        <v>23</v>
      </c>
      <c r="T964" s="91">
        <v>0</v>
      </c>
      <c r="U964" s="87">
        <v>5000</v>
      </c>
      <c r="V964" s="9"/>
      <c r="W964" s="88">
        <v>0</v>
      </c>
      <c r="X964" s="23">
        <v>0</v>
      </c>
      <c r="Y964" s="89">
        <v>5000</v>
      </c>
      <c r="Z964" s="21"/>
      <c r="AA964" s="89">
        <v>0</v>
      </c>
      <c r="AB964" s="89">
        <v>0</v>
      </c>
      <c r="AC964" s="21"/>
      <c r="AD964" s="22">
        <v>0</v>
      </c>
      <c r="AE964" s="23">
        <v>0</v>
      </c>
      <c r="AF964" s="89">
        <v>0</v>
      </c>
      <c r="AG964" s="10">
        <v>0</v>
      </c>
      <c r="AH964" s="10">
        <v>0</v>
      </c>
      <c r="AI964" s="10">
        <v>0</v>
      </c>
      <c r="AJ964" s="10">
        <v>0</v>
      </c>
      <c r="AK964" s="10">
        <v>0</v>
      </c>
      <c r="AL964" s="10">
        <v>0</v>
      </c>
      <c r="AM964" s="10">
        <v>0</v>
      </c>
      <c r="AN964" s="10">
        <v>0</v>
      </c>
      <c r="AO964" s="10">
        <v>0</v>
      </c>
      <c r="AP964" s="10">
        <v>1000</v>
      </c>
      <c r="AQ964" s="10">
        <v>1000</v>
      </c>
      <c r="AR964" s="10">
        <v>1000</v>
      </c>
      <c r="AS964" s="10">
        <v>2000</v>
      </c>
      <c r="AT964" s="13">
        <f t="shared" si="53"/>
        <v>5000</v>
      </c>
      <c r="AU964" s="13">
        <f t="shared" si="54"/>
        <v>0</v>
      </c>
      <c r="AV964" s="68" t="str">
        <f>+IF(Tabla1[[#This Row],[NO CERT]]=0,"NO","SI")</f>
        <v>SI</v>
      </c>
      <c r="AZ964" t="s">
        <v>414</v>
      </c>
      <c r="BA964" t="s">
        <v>22</v>
      </c>
    </row>
    <row r="965" spans="1:53" x14ac:dyDescent="0.25">
      <c r="A965" s="15" t="s">
        <v>527</v>
      </c>
      <c r="B965" s="15" t="s">
        <v>318</v>
      </c>
      <c r="C965" s="16"/>
      <c r="D965" s="17" t="s">
        <v>717</v>
      </c>
      <c r="E965" s="18" t="s">
        <v>322</v>
      </c>
      <c r="F965" s="17" t="s">
        <v>325</v>
      </c>
      <c r="G965" s="17" t="s">
        <v>326</v>
      </c>
      <c r="H965" s="17">
        <v>0</v>
      </c>
      <c r="I965" s="18" t="s">
        <v>523</v>
      </c>
      <c r="J965" s="18" t="s">
        <v>445</v>
      </c>
      <c r="K965" s="18" t="s">
        <v>556</v>
      </c>
      <c r="L965" s="17" t="s">
        <v>500</v>
      </c>
      <c r="M965" s="17" t="s">
        <v>762</v>
      </c>
      <c r="N965" s="19" t="s">
        <v>414</v>
      </c>
      <c r="O965" s="18" t="s">
        <v>500</v>
      </c>
      <c r="P965" s="18" t="s">
        <v>485</v>
      </c>
      <c r="Q965" s="18" t="s">
        <v>228</v>
      </c>
      <c r="R965" s="20" t="s">
        <v>24</v>
      </c>
      <c r="S965" s="11" t="s">
        <v>25</v>
      </c>
      <c r="T965" s="91">
        <v>0</v>
      </c>
      <c r="U965" s="87">
        <v>6400</v>
      </c>
      <c r="V965" s="9"/>
      <c r="W965" s="88">
        <v>0</v>
      </c>
      <c r="X965" s="23">
        <v>0</v>
      </c>
      <c r="Y965" s="89">
        <v>6400</v>
      </c>
      <c r="Z965" s="21"/>
      <c r="AA965" s="89">
        <v>0</v>
      </c>
      <c r="AB965" s="89">
        <v>0</v>
      </c>
      <c r="AC965" s="21"/>
      <c r="AD965" s="22">
        <v>0</v>
      </c>
      <c r="AE965" s="23">
        <v>0</v>
      </c>
      <c r="AF965" s="89">
        <v>0</v>
      </c>
      <c r="AG965" s="10">
        <v>0</v>
      </c>
      <c r="AH965" s="10">
        <v>0</v>
      </c>
      <c r="AI965" s="10">
        <v>0</v>
      </c>
      <c r="AJ965" s="10">
        <v>0</v>
      </c>
      <c r="AK965" s="10">
        <v>0</v>
      </c>
      <c r="AL965" s="10">
        <v>0</v>
      </c>
      <c r="AM965" s="10">
        <v>0</v>
      </c>
      <c r="AN965" s="10">
        <v>0</v>
      </c>
      <c r="AO965" s="10">
        <v>0</v>
      </c>
      <c r="AP965" s="10">
        <v>1280</v>
      </c>
      <c r="AQ965" s="10">
        <v>1280</v>
      </c>
      <c r="AR965" s="10">
        <v>1280</v>
      </c>
      <c r="AS965" s="10">
        <v>2560</v>
      </c>
      <c r="AT965" s="13">
        <f t="shared" si="53"/>
        <v>6400</v>
      </c>
      <c r="AU965" s="13">
        <f t="shared" si="54"/>
        <v>0</v>
      </c>
      <c r="AV965" s="68" t="str">
        <f>+IF(Tabla1[[#This Row],[NO CERT]]=0,"NO","SI")</f>
        <v>SI</v>
      </c>
      <c r="AZ965" t="s">
        <v>414</v>
      </c>
      <c r="BA965" t="s">
        <v>24</v>
      </c>
    </row>
    <row r="966" spans="1:53" x14ac:dyDescent="0.25">
      <c r="A966" s="15" t="s">
        <v>527</v>
      </c>
      <c r="B966" s="15" t="s">
        <v>318</v>
      </c>
      <c r="C966" s="16"/>
      <c r="D966" s="17" t="s">
        <v>717</v>
      </c>
      <c r="E966" s="18" t="s">
        <v>322</v>
      </c>
      <c r="F966" s="17" t="s">
        <v>325</v>
      </c>
      <c r="G966" s="17" t="s">
        <v>326</v>
      </c>
      <c r="H966" s="17">
        <v>0</v>
      </c>
      <c r="I966" s="18" t="s">
        <v>450</v>
      </c>
      <c r="J966" s="18" t="s">
        <v>445</v>
      </c>
      <c r="K966" s="18" t="s">
        <v>556</v>
      </c>
      <c r="L966" s="17" t="s">
        <v>500</v>
      </c>
      <c r="M966" s="17" t="s">
        <v>762</v>
      </c>
      <c r="N966" s="19" t="s">
        <v>414</v>
      </c>
      <c r="O966" s="18" t="s">
        <v>500</v>
      </c>
      <c r="P966" s="18" t="s">
        <v>485</v>
      </c>
      <c r="Q966" s="18" t="s">
        <v>655</v>
      </c>
      <c r="R966" s="20" t="s">
        <v>41</v>
      </c>
      <c r="S966" s="11" t="s">
        <v>657</v>
      </c>
      <c r="T966" s="87">
        <v>0</v>
      </c>
      <c r="U966" s="87">
        <v>32478</v>
      </c>
      <c r="V966" s="9"/>
      <c r="W966" s="88">
        <v>17500</v>
      </c>
      <c r="X966" s="23">
        <v>0.53882628240655217</v>
      </c>
      <c r="Y966" s="22">
        <v>14978</v>
      </c>
      <c r="Z966" s="21"/>
      <c r="AA966" s="22">
        <v>17500</v>
      </c>
      <c r="AB966" s="22">
        <v>0</v>
      </c>
      <c r="AC966" s="21"/>
      <c r="AD966" s="22">
        <v>0</v>
      </c>
      <c r="AE966" s="23">
        <v>0</v>
      </c>
      <c r="AF966" s="22">
        <v>17500</v>
      </c>
      <c r="AG966" s="10">
        <v>0</v>
      </c>
      <c r="AH966" s="10">
        <v>0</v>
      </c>
      <c r="AI966" s="10">
        <v>0</v>
      </c>
      <c r="AJ966" s="10">
        <v>0</v>
      </c>
      <c r="AK966" s="10">
        <v>0</v>
      </c>
      <c r="AL966" s="10">
        <v>0</v>
      </c>
      <c r="AM966" s="10">
        <v>0</v>
      </c>
      <c r="AN966" s="10">
        <v>0</v>
      </c>
      <c r="AO966" s="10">
        <v>0</v>
      </c>
      <c r="AP966" s="10">
        <v>0</v>
      </c>
      <c r="AQ966" s="10">
        <v>10826</v>
      </c>
      <c r="AR966" s="10">
        <v>10826</v>
      </c>
      <c r="AS966" s="10">
        <v>10826</v>
      </c>
      <c r="AT966" s="13">
        <f t="shared" si="53"/>
        <v>32478</v>
      </c>
      <c r="AU966" s="13">
        <f t="shared" si="54"/>
        <v>0</v>
      </c>
      <c r="AV966" s="68" t="str">
        <f>+IF(Tabla1[[#This Row],[NO CERT]]=0,"NO","SI")</f>
        <v>SI</v>
      </c>
      <c r="AZ966" t="s">
        <v>414</v>
      </c>
      <c r="BA966" t="s">
        <v>41</v>
      </c>
    </row>
    <row r="967" spans="1:53" x14ac:dyDescent="0.25">
      <c r="A967" s="15" t="s">
        <v>527</v>
      </c>
      <c r="B967" s="15" t="s">
        <v>318</v>
      </c>
      <c r="C967" s="16"/>
      <c r="D967" s="17" t="s">
        <v>717</v>
      </c>
      <c r="E967" s="18" t="s">
        <v>322</v>
      </c>
      <c r="F967" s="17" t="s">
        <v>325</v>
      </c>
      <c r="G967" s="17" t="s">
        <v>326</v>
      </c>
      <c r="H967" s="17">
        <v>0</v>
      </c>
      <c r="I967" s="18" t="s">
        <v>487</v>
      </c>
      <c r="J967" s="18" t="s">
        <v>445</v>
      </c>
      <c r="K967" s="18" t="s">
        <v>556</v>
      </c>
      <c r="L967" s="17" t="s">
        <v>501</v>
      </c>
      <c r="M967" s="17" t="s">
        <v>764</v>
      </c>
      <c r="N967" s="19" t="s">
        <v>415</v>
      </c>
      <c r="O967" s="18" t="s">
        <v>501</v>
      </c>
      <c r="P967" s="18" t="s">
        <v>485</v>
      </c>
      <c r="Q967" s="18" t="s">
        <v>227</v>
      </c>
      <c r="R967" s="20" t="s">
        <v>22</v>
      </c>
      <c r="S967" s="11" t="s">
        <v>23</v>
      </c>
      <c r="T967" s="91">
        <v>0</v>
      </c>
      <c r="U967" s="87">
        <v>2500</v>
      </c>
      <c r="V967" s="9"/>
      <c r="W967" s="88">
        <v>0</v>
      </c>
      <c r="X967" s="23">
        <v>0</v>
      </c>
      <c r="Y967" s="89">
        <v>2500</v>
      </c>
      <c r="Z967" s="21"/>
      <c r="AA967" s="89">
        <v>0</v>
      </c>
      <c r="AB967" s="89">
        <v>0</v>
      </c>
      <c r="AC967" s="21"/>
      <c r="AD967" s="22">
        <v>0</v>
      </c>
      <c r="AE967" s="23">
        <v>0</v>
      </c>
      <c r="AF967" s="89">
        <v>0</v>
      </c>
      <c r="AG967" s="10">
        <v>0</v>
      </c>
      <c r="AH967" s="10">
        <v>0</v>
      </c>
      <c r="AI967" s="10">
        <v>0</v>
      </c>
      <c r="AJ967" s="10">
        <v>0</v>
      </c>
      <c r="AK967" s="10">
        <v>0</v>
      </c>
      <c r="AL967" s="10">
        <v>0</v>
      </c>
      <c r="AM967" s="10">
        <v>0</v>
      </c>
      <c r="AN967" s="10">
        <v>0</v>
      </c>
      <c r="AO967" s="10">
        <v>0</v>
      </c>
      <c r="AP967" s="10">
        <v>500</v>
      </c>
      <c r="AQ967" s="10">
        <v>500</v>
      </c>
      <c r="AR967" s="10">
        <v>500</v>
      </c>
      <c r="AS967" s="10">
        <v>1000</v>
      </c>
      <c r="AT967" s="13">
        <f>+SUM(AG967:AS967)</f>
        <v>2500</v>
      </c>
      <c r="AU967" s="13">
        <f>+U967-AT967</f>
        <v>0</v>
      </c>
      <c r="AV967" s="68" t="str">
        <f>+IF(Tabla1[[#This Row],[NO CERT]]=0,"NO","SI")</f>
        <v>SI</v>
      </c>
      <c r="AZ967" t="s">
        <v>415</v>
      </c>
      <c r="BA967" t="s">
        <v>22</v>
      </c>
    </row>
    <row r="968" spans="1:53" x14ac:dyDescent="0.25">
      <c r="A968" s="15" t="s">
        <v>527</v>
      </c>
      <c r="B968" s="15" t="s">
        <v>318</v>
      </c>
      <c r="C968" s="16"/>
      <c r="D968" s="17" t="s">
        <v>717</v>
      </c>
      <c r="E968" s="18" t="s">
        <v>322</v>
      </c>
      <c r="F968" s="17" t="s">
        <v>325</v>
      </c>
      <c r="G968" s="17" t="s">
        <v>326</v>
      </c>
      <c r="H968" s="17">
        <v>0</v>
      </c>
      <c r="I968" s="18" t="s">
        <v>523</v>
      </c>
      <c r="J968" s="18" t="s">
        <v>445</v>
      </c>
      <c r="K968" s="18" t="s">
        <v>556</v>
      </c>
      <c r="L968" s="17" t="s">
        <v>501</v>
      </c>
      <c r="M968" s="17" t="s">
        <v>764</v>
      </c>
      <c r="N968" s="19" t="s">
        <v>415</v>
      </c>
      <c r="O968" s="18" t="s">
        <v>501</v>
      </c>
      <c r="P968" s="18" t="s">
        <v>485</v>
      </c>
      <c r="Q968" s="18" t="s">
        <v>228</v>
      </c>
      <c r="R968" s="20" t="s">
        <v>24</v>
      </c>
      <c r="S968" s="11" t="s">
        <v>25</v>
      </c>
      <c r="T968" s="87">
        <v>0</v>
      </c>
      <c r="U968" s="87">
        <v>3200</v>
      </c>
      <c r="V968" s="9"/>
      <c r="W968" s="88">
        <v>0</v>
      </c>
      <c r="X968" s="23">
        <v>0</v>
      </c>
      <c r="Y968" s="22">
        <v>3200</v>
      </c>
      <c r="Z968" s="21"/>
      <c r="AA968" s="22">
        <v>0</v>
      </c>
      <c r="AB968" s="22">
        <v>0</v>
      </c>
      <c r="AC968" s="21"/>
      <c r="AD968" s="22">
        <v>0</v>
      </c>
      <c r="AE968" s="23">
        <v>0</v>
      </c>
      <c r="AF968" s="22">
        <v>0</v>
      </c>
      <c r="AG968" s="10">
        <v>0</v>
      </c>
      <c r="AH968" s="10">
        <v>0</v>
      </c>
      <c r="AI968" s="10">
        <v>0</v>
      </c>
      <c r="AJ968" s="10">
        <v>0</v>
      </c>
      <c r="AK968" s="10">
        <v>0</v>
      </c>
      <c r="AL968" s="10">
        <v>0</v>
      </c>
      <c r="AM968" s="10">
        <v>0</v>
      </c>
      <c r="AN968" s="10">
        <v>0</v>
      </c>
      <c r="AO968" s="10">
        <v>0</v>
      </c>
      <c r="AP968" s="10">
        <v>640</v>
      </c>
      <c r="AQ968" s="10">
        <v>640</v>
      </c>
      <c r="AR968" s="10">
        <v>640</v>
      </c>
      <c r="AS968" s="10">
        <v>1280</v>
      </c>
      <c r="AT968" s="13">
        <f>+SUM(AG968:AS968)</f>
        <v>3200</v>
      </c>
      <c r="AU968" s="13">
        <f>+U968-AT968</f>
        <v>0</v>
      </c>
      <c r="AV968" s="68" t="str">
        <f>+IF(Tabla1[[#This Row],[NO CERT]]=0,"NO","SI")</f>
        <v>SI</v>
      </c>
      <c r="AZ968" t="s">
        <v>415</v>
      </c>
      <c r="BA968" t="s">
        <v>24</v>
      </c>
    </row>
    <row r="969" spans="1:53" x14ac:dyDescent="0.25">
      <c r="A969" s="15" t="s">
        <v>527</v>
      </c>
      <c r="B969" s="15" t="s">
        <v>318</v>
      </c>
      <c r="C969" s="16"/>
      <c r="D969" s="17" t="s">
        <v>717</v>
      </c>
      <c r="E969" s="18" t="s">
        <v>322</v>
      </c>
      <c r="F969" s="17" t="s">
        <v>325</v>
      </c>
      <c r="G969" s="17" t="s">
        <v>326</v>
      </c>
      <c r="H969" s="17">
        <v>0</v>
      </c>
      <c r="I969" s="18" t="s">
        <v>450</v>
      </c>
      <c r="J969" s="18" t="s">
        <v>445</v>
      </c>
      <c r="K969" s="18" t="s">
        <v>556</v>
      </c>
      <c r="L969" s="17" t="s">
        <v>501</v>
      </c>
      <c r="M969" s="17" t="s">
        <v>764</v>
      </c>
      <c r="N969" s="19" t="s">
        <v>415</v>
      </c>
      <c r="O969" s="18" t="s">
        <v>501</v>
      </c>
      <c r="P969" s="18" t="s">
        <v>485</v>
      </c>
      <c r="Q969" s="18" t="s">
        <v>655</v>
      </c>
      <c r="R969" s="20" t="s">
        <v>41</v>
      </c>
      <c r="S969" s="11" t="s">
        <v>657</v>
      </c>
      <c r="T969" s="91">
        <v>0</v>
      </c>
      <c r="U969" s="87">
        <v>312288</v>
      </c>
      <c r="V969" s="9"/>
      <c r="W969" s="88">
        <v>0</v>
      </c>
      <c r="X969" s="23">
        <v>0</v>
      </c>
      <c r="Y969" s="89">
        <v>312288</v>
      </c>
      <c r="Z969" s="21"/>
      <c r="AA969" s="89">
        <v>0</v>
      </c>
      <c r="AB969" s="89">
        <v>0</v>
      </c>
      <c r="AC969" s="21"/>
      <c r="AD969" s="22">
        <v>0</v>
      </c>
      <c r="AE969" s="23">
        <v>0</v>
      </c>
      <c r="AF969" s="89">
        <v>0</v>
      </c>
      <c r="AG969" s="10">
        <v>0</v>
      </c>
      <c r="AH969" s="10">
        <v>0</v>
      </c>
      <c r="AI969" s="10">
        <v>0</v>
      </c>
      <c r="AJ969" s="10">
        <v>0</v>
      </c>
      <c r="AK969" s="10">
        <v>0</v>
      </c>
      <c r="AL969" s="10">
        <v>0</v>
      </c>
      <c r="AM969" s="10">
        <v>0</v>
      </c>
      <c r="AN969" s="10">
        <v>0</v>
      </c>
      <c r="AO969" s="10">
        <v>0</v>
      </c>
      <c r="AP969" s="10">
        <v>0</v>
      </c>
      <c r="AQ969" s="10">
        <v>82429.333333333328</v>
      </c>
      <c r="AR969" s="10">
        <v>82429.333333333328</v>
      </c>
      <c r="AS969" s="10">
        <v>147429.33333333334</v>
      </c>
      <c r="AT969" s="13">
        <f t="shared" ref="AT969:AT990" si="55">+SUM(AG969:AS969)</f>
        <v>312288</v>
      </c>
      <c r="AU969" s="13">
        <f t="shared" ref="AU969:AU990" si="56">+U969-AT969</f>
        <v>0</v>
      </c>
      <c r="AV969" s="68" t="str">
        <f>+IF(Tabla1[[#This Row],[NO CERT]]=0,"NO","SI")</f>
        <v>SI</v>
      </c>
      <c r="AZ969" t="s">
        <v>415</v>
      </c>
      <c r="BA969" t="s">
        <v>41</v>
      </c>
    </row>
    <row r="970" spans="1:53" x14ac:dyDescent="0.25">
      <c r="A970" s="15" t="s">
        <v>527</v>
      </c>
      <c r="B970" s="15" t="s">
        <v>318</v>
      </c>
      <c r="C970" s="16"/>
      <c r="D970" s="17" t="s">
        <v>717</v>
      </c>
      <c r="E970" s="18" t="s">
        <v>322</v>
      </c>
      <c r="F970" s="17" t="s">
        <v>325</v>
      </c>
      <c r="G970" s="17" t="s">
        <v>326</v>
      </c>
      <c r="H970" s="17">
        <v>0</v>
      </c>
      <c r="I970" s="18" t="s">
        <v>487</v>
      </c>
      <c r="J970" s="18" t="s">
        <v>445</v>
      </c>
      <c r="K970" s="18" t="s">
        <v>556</v>
      </c>
      <c r="L970" s="17" t="s">
        <v>505</v>
      </c>
      <c r="M970" s="17" t="s">
        <v>766</v>
      </c>
      <c r="N970" s="19" t="s">
        <v>416</v>
      </c>
      <c r="O970" s="18" t="s">
        <v>505</v>
      </c>
      <c r="P970" s="18" t="s">
        <v>485</v>
      </c>
      <c r="Q970" s="18" t="s">
        <v>227</v>
      </c>
      <c r="R970" s="20" t="s">
        <v>22</v>
      </c>
      <c r="S970" s="11" t="s">
        <v>23</v>
      </c>
      <c r="T970" s="91">
        <v>0</v>
      </c>
      <c r="U970" s="87">
        <v>5000</v>
      </c>
      <c r="V970" s="9"/>
      <c r="W970" s="88">
        <v>0</v>
      </c>
      <c r="X970" s="23">
        <v>0</v>
      </c>
      <c r="Y970" s="89">
        <v>5000</v>
      </c>
      <c r="Z970" s="21"/>
      <c r="AA970" s="89">
        <v>0</v>
      </c>
      <c r="AB970" s="89">
        <v>0</v>
      </c>
      <c r="AC970" s="21"/>
      <c r="AD970" s="22">
        <v>0</v>
      </c>
      <c r="AE970" s="23">
        <v>0</v>
      </c>
      <c r="AF970" s="89">
        <v>0</v>
      </c>
      <c r="AG970" s="10">
        <v>0</v>
      </c>
      <c r="AH970" s="10">
        <v>0</v>
      </c>
      <c r="AI970" s="10">
        <v>0</v>
      </c>
      <c r="AJ970" s="10">
        <v>0</v>
      </c>
      <c r="AK970" s="10">
        <v>0</v>
      </c>
      <c r="AL970" s="10">
        <v>0</v>
      </c>
      <c r="AM970" s="10">
        <v>0</v>
      </c>
      <c r="AN970" s="10">
        <v>0</v>
      </c>
      <c r="AO970" s="10">
        <v>0</v>
      </c>
      <c r="AP970" s="10">
        <v>1000</v>
      </c>
      <c r="AQ970" s="10">
        <v>1000</v>
      </c>
      <c r="AR970" s="10">
        <v>1000</v>
      </c>
      <c r="AS970" s="10">
        <v>2000</v>
      </c>
      <c r="AT970" s="13">
        <f t="shared" si="55"/>
        <v>5000</v>
      </c>
      <c r="AU970" s="13">
        <f t="shared" si="56"/>
        <v>0</v>
      </c>
      <c r="AV970" s="68" t="str">
        <f>+IF(Tabla1[[#This Row],[NO CERT]]=0,"NO","SI")</f>
        <v>SI</v>
      </c>
      <c r="AZ970" t="s">
        <v>416</v>
      </c>
      <c r="BA970" t="s">
        <v>22</v>
      </c>
    </row>
    <row r="971" spans="1:53" x14ac:dyDescent="0.25">
      <c r="A971" s="15" t="s">
        <v>527</v>
      </c>
      <c r="B971" s="15" t="s">
        <v>318</v>
      </c>
      <c r="C971" s="16"/>
      <c r="D971" s="17" t="s">
        <v>717</v>
      </c>
      <c r="E971" s="18" t="s">
        <v>322</v>
      </c>
      <c r="F971" s="17" t="s">
        <v>325</v>
      </c>
      <c r="G971" s="17" t="s">
        <v>326</v>
      </c>
      <c r="H971" s="17">
        <v>0</v>
      </c>
      <c r="I971" s="18" t="s">
        <v>523</v>
      </c>
      <c r="J971" s="18" t="s">
        <v>445</v>
      </c>
      <c r="K971" s="18" t="s">
        <v>556</v>
      </c>
      <c r="L971" s="17" t="s">
        <v>505</v>
      </c>
      <c r="M971" s="17" t="s">
        <v>766</v>
      </c>
      <c r="N971" s="19" t="s">
        <v>416</v>
      </c>
      <c r="O971" s="18" t="s">
        <v>505</v>
      </c>
      <c r="P971" s="18" t="s">
        <v>485</v>
      </c>
      <c r="Q971" s="18" t="s">
        <v>228</v>
      </c>
      <c r="R971" s="20" t="s">
        <v>24</v>
      </c>
      <c r="S971" s="11" t="s">
        <v>25</v>
      </c>
      <c r="T971" s="91">
        <v>0</v>
      </c>
      <c r="U971" s="87">
        <v>6400</v>
      </c>
      <c r="V971" s="9"/>
      <c r="W971" s="88">
        <v>0</v>
      </c>
      <c r="X971" s="23">
        <v>0</v>
      </c>
      <c r="Y971" s="89">
        <v>6400</v>
      </c>
      <c r="Z971" s="21"/>
      <c r="AA971" s="89">
        <v>0</v>
      </c>
      <c r="AB971" s="89">
        <v>0</v>
      </c>
      <c r="AC971" s="21"/>
      <c r="AD971" s="22">
        <v>0</v>
      </c>
      <c r="AE971" s="23">
        <v>0</v>
      </c>
      <c r="AF971" s="89">
        <v>0</v>
      </c>
      <c r="AG971" s="10">
        <v>0</v>
      </c>
      <c r="AH971" s="10">
        <v>0</v>
      </c>
      <c r="AI971" s="10">
        <v>0</v>
      </c>
      <c r="AJ971" s="10">
        <v>0</v>
      </c>
      <c r="AK971" s="10">
        <v>0</v>
      </c>
      <c r="AL971" s="10">
        <v>0</v>
      </c>
      <c r="AM971" s="10">
        <v>0</v>
      </c>
      <c r="AN971" s="10">
        <v>0</v>
      </c>
      <c r="AO971" s="10">
        <v>0</v>
      </c>
      <c r="AP971" s="10">
        <v>1280</v>
      </c>
      <c r="AQ971" s="10">
        <v>1280</v>
      </c>
      <c r="AR971" s="10">
        <v>1280</v>
      </c>
      <c r="AS971" s="10">
        <v>2560</v>
      </c>
      <c r="AT971" s="13">
        <f t="shared" si="55"/>
        <v>6400</v>
      </c>
      <c r="AU971" s="13">
        <f t="shared" si="56"/>
        <v>0</v>
      </c>
      <c r="AV971" s="68" t="str">
        <f>+IF(Tabla1[[#This Row],[NO CERT]]=0,"NO","SI")</f>
        <v>SI</v>
      </c>
      <c r="AZ971" t="s">
        <v>416</v>
      </c>
      <c r="BA971" t="s">
        <v>24</v>
      </c>
    </row>
    <row r="972" spans="1:53" x14ac:dyDescent="0.25">
      <c r="A972" s="15" t="s">
        <v>527</v>
      </c>
      <c r="B972" s="15" t="s">
        <v>318</v>
      </c>
      <c r="C972" s="16"/>
      <c r="D972" s="17" t="s">
        <v>717</v>
      </c>
      <c r="E972" s="18" t="s">
        <v>322</v>
      </c>
      <c r="F972" s="17" t="s">
        <v>325</v>
      </c>
      <c r="G972" s="17" t="s">
        <v>326</v>
      </c>
      <c r="H972" s="17">
        <v>0</v>
      </c>
      <c r="I972" s="18" t="s">
        <v>450</v>
      </c>
      <c r="J972" s="18" t="s">
        <v>445</v>
      </c>
      <c r="K972" s="18" t="s">
        <v>556</v>
      </c>
      <c r="L972" s="17" t="s">
        <v>505</v>
      </c>
      <c r="M972" s="17" t="s">
        <v>766</v>
      </c>
      <c r="N972" s="19" t="s">
        <v>416</v>
      </c>
      <c r="O972" s="18" t="s">
        <v>505</v>
      </c>
      <c r="P972" s="18" t="s">
        <v>485</v>
      </c>
      <c r="Q972" s="18" t="s">
        <v>655</v>
      </c>
      <c r="R972" s="20" t="s">
        <v>41</v>
      </c>
      <c r="S972" s="11" t="s">
        <v>657</v>
      </c>
      <c r="T972" s="91">
        <v>0</v>
      </c>
      <c r="U972" s="87">
        <v>173654</v>
      </c>
      <c r="V972" s="9"/>
      <c r="W972" s="88">
        <v>20000</v>
      </c>
      <c r="X972" s="23">
        <v>0.11517154802077695</v>
      </c>
      <c r="Y972" s="89">
        <v>153654</v>
      </c>
      <c r="Z972" s="21"/>
      <c r="AA972" s="89">
        <v>20000</v>
      </c>
      <c r="AB972" s="89">
        <v>20000</v>
      </c>
      <c r="AC972" s="21"/>
      <c r="AD972" s="22">
        <v>0</v>
      </c>
      <c r="AE972" s="23">
        <v>0</v>
      </c>
      <c r="AF972" s="89">
        <v>20000</v>
      </c>
      <c r="AG972" s="10">
        <v>0</v>
      </c>
      <c r="AH972" s="10">
        <v>0</v>
      </c>
      <c r="AI972" s="10">
        <v>0</v>
      </c>
      <c r="AJ972" s="10">
        <v>0</v>
      </c>
      <c r="AK972" s="10">
        <v>0</v>
      </c>
      <c r="AL972" s="10">
        <v>0</v>
      </c>
      <c r="AM972" s="10">
        <v>0</v>
      </c>
      <c r="AN972" s="10">
        <v>0</v>
      </c>
      <c r="AO972" s="10">
        <v>0</v>
      </c>
      <c r="AP972" s="10">
        <v>0</v>
      </c>
      <c r="AQ972" s="10">
        <v>41218</v>
      </c>
      <c r="AR972" s="10">
        <v>41218</v>
      </c>
      <c r="AS972" s="10">
        <v>91218</v>
      </c>
      <c r="AT972" s="13">
        <f t="shared" si="55"/>
        <v>173654</v>
      </c>
      <c r="AU972" s="13">
        <f t="shared" si="56"/>
        <v>0</v>
      </c>
      <c r="AV972" s="68" t="str">
        <f>+IF(Tabla1[[#This Row],[NO CERT]]=0,"NO","SI")</f>
        <v>SI</v>
      </c>
      <c r="AZ972" t="s">
        <v>416</v>
      </c>
      <c r="BA972" t="s">
        <v>41</v>
      </c>
    </row>
    <row r="973" spans="1:53" x14ac:dyDescent="0.25">
      <c r="A973" s="15" t="s">
        <v>527</v>
      </c>
      <c r="B973" s="15" t="s">
        <v>318</v>
      </c>
      <c r="C973" s="16"/>
      <c r="D973" s="17" t="s">
        <v>717</v>
      </c>
      <c r="E973" s="18" t="s">
        <v>322</v>
      </c>
      <c r="F973" s="17" t="s">
        <v>325</v>
      </c>
      <c r="G973" s="17" t="s">
        <v>326</v>
      </c>
      <c r="H973" s="17">
        <v>0</v>
      </c>
      <c r="I973" s="18" t="s">
        <v>487</v>
      </c>
      <c r="J973" s="18" t="s">
        <v>445</v>
      </c>
      <c r="K973" s="18" t="s">
        <v>556</v>
      </c>
      <c r="L973" s="17" t="s">
        <v>502</v>
      </c>
      <c r="M973" s="17" t="s">
        <v>768</v>
      </c>
      <c r="N973" s="19" t="s">
        <v>422</v>
      </c>
      <c r="O973" s="18" t="s">
        <v>502</v>
      </c>
      <c r="P973" s="18" t="s">
        <v>485</v>
      </c>
      <c r="Q973" s="18" t="s">
        <v>227</v>
      </c>
      <c r="R973" s="20" t="s">
        <v>22</v>
      </c>
      <c r="S973" s="11" t="s">
        <v>23</v>
      </c>
      <c r="T973" s="91">
        <v>0</v>
      </c>
      <c r="U973" s="87">
        <v>2500</v>
      </c>
      <c r="V973" s="9"/>
      <c r="W973" s="88">
        <v>0</v>
      </c>
      <c r="X973" s="23">
        <v>0</v>
      </c>
      <c r="Y973" s="89">
        <v>2500</v>
      </c>
      <c r="Z973" s="21"/>
      <c r="AA973" s="89">
        <v>0</v>
      </c>
      <c r="AB973" s="89">
        <v>0</v>
      </c>
      <c r="AC973" s="21"/>
      <c r="AD973" s="22">
        <v>0</v>
      </c>
      <c r="AE973" s="23">
        <v>0</v>
      </c>
      <c r="AF973" s="89">
        <v>0</v>
      </c>
      <c r="AG973" s="10">
        <v>0</v>
      </c>
      <c r="AH973" s="10">
        <v>0</v>
      </c>
      <c r="AI973" s="10">
        <v>0</v>
      </c>
      <c r="AJ973" s="10">
        <v>0</v>
      </c>
      <c r="AK973" s="10">
        <v>0</v>
      </c>
      <c r="AL973" s="10">
        <v>0</v>
      </c>
      <c r="AM973" s="10">
        <v>0</v>
      </c>
      <c r="AN973" s="10">
        <v>0</v>
      </c>
      <c r="AO973" s="10">
        <v>0</v>
      </c>
      <c r="AP973" s="10">
        <v>500</v>
      </c>
      <c r="AQ973" s="10">
        <v>500</v>
      </c>
      <c r="AR973" s="10">
        <v>500</v>
      </c>
      <c r="AS973" s="10">
        <v>1000</v>
      </c>
      <c r="AT973" s="13">
        <f t="shared" si="55"/>
        <v>2500</v>
      </c>
      <c r="AU973" s="13">
        <f t="shared" si="56"/>
        <v>0</v>
      </c>
      <c r="AV973" s="68" t="str">
        <f>+IF(Tabla1[[#This Row],[NO CERT]]=0,"NO","SI")</f>
        <v>SI</v>
      </c>
      <c r="AZ973" t="s">
        <v>422</v>
      </c>
      <c r="BA973" t="s">
        <v>22</v>
      </c>
    </row>
    <row r="974" spans="1:53" x14ac:dyDescent="0.25">
      <c r="A974" s="15" t="s">
        <v>527</v>
      </c>
      <c r="B974" s="15" t="s">
        <v>318</v>
      </c>
      <c r="C974" s="16"/>
      <c r="D974" s="17" t="s">
        <v>717</v>
      </c>
      <c r="E974" s="18" t="s">
        <v>322</v>
      </c>
      <c r="F974" s="17" t="s">
        <v>325</v>
      </c>
      <c r="G974" s="17" t="s">
        <v>326</v>
      </c>
      <c r="H974" s="17">
        <v>0</v>
      </c>
      <c r="I974" s="18" t="s">
        <v>523</v>
      </c>
      <c r="J974" s="18" t="s">
        <v>445</v>
      </c>
      <c r="K974" s="18" t="s">
        <v>556</v>
      </c>
      <c r="L974" s="17" t="s">
        <v>502</v>
      </c>
      <c r="M974" s="17" t="s">
        <v>768</v>
      </c>
      <c r="N974" s="19" t="s">
        <v>422</v>
      </c>
      <c r="O974" s="18" t="s">
        <v>502</v>
      </c>
      <c r="P974" s="18" t="s">
        <v>485</v>
      </c>
      <c r="Q974" s="18" t="s">
        <v>228</v>
      </c>
      <c r="R974" s="20" t="s">
        <v>24</v>
      </c>
      <c r="S974" s="11" t="s">
        <v>25</v>
      </c>
      <c r="T974" s="91">
        <v>0</v>
      </c>
      <c r="U974" s="87">
        <v>3200</v>
      </c>
      <c r="V974" s="9"/>
      <c r="W974" s="88">
        <v>0</v>
      </c>
      <c r="X974" s="23">
        <v>0</v>
      </c>
      <c r="Y974" s="89">
        <v>3200</v>
      </c>
      <c r="Z974" s="21"/>
      <c r="AA974" s="89">
        <v>0</v>
      </c>
      <c r="AB974" s="89">
        <v>0</v>
      </c>
      <c r="AC974" s="21"/>
      <c r="AD974" s="22">
        <v>0</v>
      </c>
      <c r="AE974" s="23">
        <v>0</v>
      </c>
      <c r="AF974" s="89">
        <v>0</v>
      </c>
      <c r="AG974" s="10">
        <v>0</v>
      </c>
      <c r="AH974" s="10">
        <v>0</v>
      </c>
      <c r="AI974" s="10">
        <v>0</v>
      </c>
      <c r="AJ974" s="10">
        <v>0</v>
      </c>
      <c r="AK974" s="10">
        <v>0</v>
      </c>
      <c r="AL974" s="10">
        <v>0</v>
      </c>
      <c r="AM974" s="10">
        <v>0</v>
      </c>
      <c r="AN974" s="10">
        <v>0</v>
      </c>
      <c r="AO974" s="10">
        <v>0</v>
      </c>
      <c r="AP974" s="10">
        <v>640</v>
      </c>
      <c r="AQ974" s="10">
        <v>640</v>
      </c>
      <c r="AR974" s="10">
        <v>640</v>
      </c>
      <c r="AS974" s="10">
        <v>1280</v>
      </c>
      <c r="AT974" s="13">
        <f t="shared" si="55"/>
        <v>3200</v>
      </c>
      <c r="AU974" s="13">
        <f t="shared" si="56"/>
        <v>0</v>
      </c>
      <c r="AV974" s="68" t="str">
        <f>+IF(Tabla1[[#This Row],[NO CERT]]=0,"NO","SI")</f>
        <v>SI</v>
      </c>
      <c r="AZ974" t="s">
        <v>422</v>
      </c>
      <c r="BA974" t="s">
        <v>24</v>
      </c>
    </row>
    <row r="975" spans="1:53" x14ac:dyDescent="0.25">
      <c r="A975" s="15" t="s">
        <v>527</v>
      </c>
      <c r="B975" s="15" t="s">
        <v>318</v>
      </c>
      <c r="C975" s="16"/>
      <c r="D975" s="17" t="s">
        <v>717</v>
      </c>
      <c r="E975" s="18" t="s">
        <v>322</v>
      </c>
      <c r="F975" s="17" t="s">
        <v>325</v>
      </c>
      <c r="G975" s="17" t="s">
        <v>326</v>
      </c>
      <c r="H975" s="17">
        <v>0</v>
      </c>
      <c r="I975" s="18" t="s">
        <v>450</v>
      </c>
      <c r="J975" s="18" t="s">
        <v>445</v>
      </c>
      <c r="K975" s="18" t="s">
        <v>556</v>
      </c>
      <c r="L975" s="17" t="s">
        <v>502</v>
      </c>
      <c r="M975" s="17" t="s">
        <v>768</v>
      </c>
      <c r="N975" s="19" t="s">
        <v>422</v>
      </c>
      <c r="O975" s="18" t="s">
        <v>502</v>
      </c>
      <c r="P975" s="18" t="s">
        <v>485</v>
      </c>
      <c r="Q975" s="18" t="s">
        <v>655</v>
      </c>
      <c r="R975" s="20" t="s">
        <v>41</v>
      </c>
      <c r="S975" s="11" t="s">
        <v>657</v>
      </c>
      <c r="T975" s="91">
        <v>0</v>
      </c>
      <c r="U975" s="87">
        <v>59525</v>
      </c>
      <c r="V975" s="9"/>
      <c r="W975" s="88">
        <v>0</v>
      </c>
      <c r="X975" s="23">
        <v>0</v>
      </c>
      <c r="Y975" s="89">
        <v>59525</v>
      </c>
      <c r="Z975" s="21"/>
      <c r="AA975" s="89">
        <v>0</v>
      </c>
      <c r="AB975" s="89">
        <v>0</v>
      </c>
      <c r="AC975" s="21"/>
      <c r="AD975" s="22">
        <v>0</v>
      </c>
      <c r="AE975" s="23">
        <v>0</v>
      </c>
      <c r="AF975" s="89">
        <v>0</v>
      </c>
      <c r="AG975" s="10">
        <v>0</v>
      </c>
      <c r="AH975" s="10">
        <v>0</v>
      </c>
      <c r="AI975" s="10">
        <v>0</v>
      </c>
      <c r="AJ975" s="10">
        <v>0</v>
      </c>
      <c r="AK975" s="10">
        <v>0</v>
      </c>
      <c r="AL975" s="10">
        <v>0</v>
      </c>
      <c r="AM975" s="10">
        <v>0</v>
      </c>
      <c r="AN975" s="10">
        <v>0</v>
      </c>
      <c r="AO975" s="10">
        <v>0</v>
      </c>
      <c r="AP975" s="10">
        <v>0</v>
      </c>
      <c r="AQ975" s="10">
        <v>14841.666666666666</v>
      </c>
      <c r="AR975" s="10">
        <v>14841.666666666666</v>
      </c>
      <c r="AS975" s="10">
        <v>29841.666666666668</v>
      </c>
      <c r="AT975" s="13">
        <f t="shared" si="55"/>
        <v>59525</v>
      </c>
      <c r="AU975" s="13">
        <f t="shared" si="56"/>
        <v>0</v>
      </c>
      <c r="AV975" s="68" t="str">
        <f>+IF(Tabla1[[#This Row],[NO CERT]]=0,"NO","SI")</f>
        <v>SI</v>
      </c>
      <c r="AZ975" t="s">
        <v>422</v>
      </c>
      <c r="BA975" t="s">
        <v>41</v>
      </c>
    </row>
    <row r="976" spans="1:53" x14ac:dyDescent="0.25">
      <c r="A976" s="15" t="e">
        <v>#N/A</v>
      </c>
      <c r="B976" s="15" t="s">
        <v>318</v>
      </c>
      <c r="C976" s="16"/>
      <c r="D976" s="17" t="s">
        <v>717</v>
      </c>
      <c r="E976" s="18" t="s">
        <v>322</v>
      </c>
      <c r="F976" s="17" t="s">
        <v>483</v>
      </c>
      <c r="G976" s="17" t="s">
        <v>484</v>
      </c>
      <c r="H976" s="17">
        <v>0</v>
      </c>
      <c r="I976" s="18" t="s">
        <v>451</v>
      </c>
      <c r="J976" s="18" t="s">
        <v>445</v>
      </c>
      <c r="K976" s="18" t="s">
        <v>481</v>
      </c>
      <c r="L976" s="17" t="s">
        <v>718</v>
      </c>
      <c r="M976" s="17" t="s">
        <v>723</v>
      </c>
      <c r="N976" s="19" t="s">
        <v>426</v>
      </c>
      <c r="O976" s="18" t="s">
        <v>718</v>
      </c>
      <c r="P976" s="18" t="s">
        <v>486</v>
      </c>
      <c r="Q976" s="18" t="s">
        <v>267</v>
      </c>
      <c r="R976" s="20" t="s">
        <v>158</v>
      </c>
      <c r="S976" s="11" t="s">
        <v>159</v>
      </c>
      <c r="T976" s="91">
        <v>0</v>
      </c>
      <c r="U976" s="87">
        <v>76329134</v>
      </c>
      <c r="V976" s="9"/>
      <c r="W976" s="88">
        <v>5102998</v>
      </c>
      <c r="X976" s="23">
        <v>6.6855180094143346E-2</v>
      </c>
      <c r="Y976" s="89">
        <v>71226136</v>
      </c>
      <c r="Z976" s="21"/>
      <c r="AA976" s="89">
        <v>0</v>
      </c>
      <c r="AB976" s="89">
        <v>0</v>
      </c>
      <c r="AC976" s="21"/>
      <c r="AD976" s="22">
        <v>0</v>
      </c>
      <c r="AE976" s="23">
        <v>0</v>
      </c>
      <c r="AF976" s="89">
        <v>5102998</v>
      </c>
      <c r="AG976" s="10">
        <v>0</v>
      </c>
      <c r="AH976" s="10">
        <v>0</v>
      </c>
      <c r="AI976" s="10">
        <v>0</v>
      </c>
      <c r="AJ976" s="10">
        <v>0</v>
      </c>
      <c r="AK976" s="10">
        <v>0</v>
      </c>
      <c r="AL976" s="10">
        <v>0</v>
      </c>
      <c r="AM976" s="10">
        <v>0</v>
      </c>
      <c r="AN976" s="10">
        <v>0</v>
      </c>
      <c r="AO976" s="10">
        <v>0</v>
      </c>
      <c r="AP976" s="10">
        <v>0</v>
      </c>
      <c r="AQ976" s="10">
        <v>5102998</v>
      </c>
      <c r="AR976" s="10">
        <v>71226136</v>
      </c>
      <c r="AS976" s="10">
        <v>0</v>
      </c>
      <c r="AT976" s="13">
        <f t="shared" si="55"/>
        <v>76329134</v>
      </c>
      <c r="AU976" s="13">
        <f t="shared" si="56"/>
        <v>0</v>
      </c>
      <c r="AV976" s="68" t="str">
        <f>+IF(Tabla1[[#This Row],[NO CERT]]=0,"NO","SI")</f>
        <v>SI</v>
      </c>
      <c r="AZ976" t="s">
        <v>426</v>
      </c>
      <c r="BA976" t="s">
        <v>158</v>
      </c>
    </row>
    <row r="977" spans="1:53" x14ac:dyDescent="0.25">
      <c r="A977" s="15" t="e">
        <v>#N/A</v>
      </c>
      <c r="B977" s="15" t="s">
        <v>318</v>
      </c>
      <c r="C977" s="16"/>
      <c r="D977" s="17" t="s">
        <v>717</v>
      </c>
      <c r="E977" s="18" t="s">
        <v>322</v>
      </c>
      <c r="F977" s="17" t="s">
        <v>483</v>
      </c>
      <c r="G977" s="17" t="s">
        <v>484</v>
      </c>
      <c r="H977" s="17">
        <v>0</v>
      </c>
      <c r="I977" s="18" t="s">
        <v>670</v>
      </c>
      <c r="J977" s="18" t="s">
        <v>445</v>
      </c>
      <c r="K977" s="18" t="s">
        <v>481</v>
      </c>
      <c r="L977" s="17" t="s">
        <v>719</v>
      </c>
      <c r="M977" s="17" t="s">
        <v>724</v>
      </c>
      <c r="N977" s="19" t="s">
        <v>423</v>
      </c>
      <c r="O977" s="18" t="s">
        <v>719</v>
      </c>
      <c r="P977" s="18" t="s">
        <v>656</v>
      </c>
      <c r="Q977" s="18" t="s">
        <v>383</v>
      </c>
      <c r="R977" s="20" t="s">
        <v>382</v>
      </c>
      <c r="S977" s="11" t="s">
        <v>159</v>
      </c>
      <c r="T977" s="91">
        <v>0</v>
      </c>
      <c r="U977" s="87">
        <v>121887411</v>
      </c>
      <c r="V977" s="9"/>
      <c r="W977" s="88">
        <v>0</v>
      </c>
      <c r="X977" s="23">
        <v>0</v>
      </c>
      <c r="Y977" s="89">
        <v>121887411</v>
      </c>
      <c r="Z977" s="21"/>
      <c r="AA977" s="89">
        <v>0</v>
      </c>
      <c r="AB977" s="89">
        <v>0</v>
      </c>
      <c r="AC977" s="21"/>
      <c r="AD977" s="22">
        <v>0</v>
      </c>
      <c r="AE977" s="23">
        <v>0</v>
      </c>
      <c r="AF977" s="89">
        <v>0</v>
      </c>
      <c r="AG977" s="10">
        <v>0</v>
      </c>
      <c r="AH977" s="10">
        <v>0</v>
      </c>
      <c r="AI977" s="10">
        <v>0</v>
      </c>
      <c r="AJ977" s="10">
        <v>0</v>
      </c>
      <c r="AK977" s="10">
        <v>0</v>
      </c>
      <c r="AL977" s="10">
        <v>0</v>
      </c>
      <c r="AM977" s="10">
        <v>0</v>
      </c>
      <c r="AN977" s="10">
        <v>0</v>
      </c>
      <c r="AO977" s="10">
        <v>0</v>
      </c>
      <c r="AP977" s="10">
        <v>0</v>
      </c>
      <c r="AQ977" s="10">
        <v>0</v>
      </c>
      <c r="AR977" s="10">
        <v>121887411</v>
      </c>
      <c r="AS977" s="10">
        <v>0</v>
      </c>
      <c r="AT977" s="13">
        <f t="shared" si="55"/>
        <v>121887411</v>
      </c>
      <c r="AU977" s="13">
        <f t="shared" si="56"/>
        <v>0</v>
      </c>
      <c r="AV977" s="68" t="str">
        <f>+IF(Tabla1[[#This Row],[NO CERT]]=0,"NO","SI")</f>
        <v>SI</v>
      </c>
      <c r="AZ977" t="s">
        <v>423</v>
      </c>
      <c r="BA977" t="s">
        <v>382</v>
      </c>
    </row>
    <row r="978" spans="1:53" x14ac:dyDescent="0.25">
      <c r="A978" s="15" t="s">
        <v>317</v>
      </c>
      <c r="B978" s="15" t="s">
        <v>318</v>
      </c>
      <c r="C978" s="16"/>
      <c r="D978" s="17" t="s">
        <v>717</v>
      </c>
      <c r="E978" s="18" t="s">
        <v>319</v>
      </c>
      <c r="F978" s="17" t="s">
        <v>320</v>
      </c>
      <c r="G978" s="17" t="s">
        <v>321</v>
      </c>
      <c r="H978" s="17">
        <v>0</v>
      </c>
      <c r="I978" s="18" t="s">
        <v>452</v>
      </c>
      <c r="J978" s="18" t="s">
        <v>445</v>
      </c>
      <c r="K978" s="18" t="s">
        <v>556</v>
      </c>
      <c r="L978" s="17" t="s">
        <v>493</v>
      </c>
      <c r="M978" s="17" t="s">
        <v>769</v>
      </c>
      <c r="N978" s="19" t="s">
        <v>420</v>
      </c>
      <c r="O978" s="18" t="s">
        <v>493</v>
      </c>
      <c r="P978" s="18" t="s">
        <v>485</v>
      </c>
      <c r="Q978" s="18" t="s">
        <v>263</v>
      </c>
      <c r="R978" s="20" t="s">
        <v>37</v>
      </c>
      <c r="S978" s="11" t="s">
        <v>38</v>
      </c>
      <c r="T978" s="91">
        <v>0</v>
      </c>
      <c r="U978" s="87">
        <v>5000</v>
      </c>
      <c r="V978" s="9"/>
      <c r="W978" s="88">
        <v>1200</v>
      </c>
      <c r="X978" s="23">
        <v>0.24</v>
      </c>
      <c r="Y978" s="89">
        <v>3800</v>
      </c>
      <c r="Z978" s="21"/>
      <c r="AA978" s="89">
        <v>1200</v>
      </c>
      <c r="AB978" s="89">
        <v>0</v>
      </c>
      <c r="AC978" s="21"/>
      <c r="AD978" s="22">
        <v>0</v>
      </c>
      <c r="AE978" s="23">
        <v>0</v>
      </c>
      <c r="AF978" s="89">
        <v>1200</v>
      </c>
      <c r="AG978" s="10">
        <v>0</v>
      </c>
      <c r="AH978" s="10">
        <v>0</v>
      </c>
      <c r="AI978" s="10">
        <v>0</v>
      </c>
      <c r="AJ978" s="10">
        <v>0</v>
      </c>
      <c r="AK978" s="10">
        <v>0</v>
      </c>
      <c r="AL978" s="10">
        <v>0</v>
      </c>
      <c r="AM978" s="10">
        <v>0</v>
      </c>
      <c r="AN978" s="10">
        <v>0</v>
      </c>
      <c r="AO978" s="10">
        <v>0</v>
      </c>
      <c r="AP978" s="10">
        <v>2500</v>
      </c>
      <c r="AQ978" s="10">
        <v>2500</v>
      </c>
      <c r="AR978" s="10">
        <v>0</v>
      </c>
      <c r="AS978" s="10">
        <v>0</v>
      </c>
      <c r="AT978" s="13">
        <f t="shared" si="55"/>
        <v>5000</v>
      </c>
      <c r="AU978" s="13">
        <f t="shared" si="56"/>
        <v>0</v>
      </c>
      <c r="AV978" s="68" t="str">
        <f>+IF(Tabla1[[#This Row],[NO CERT]]=0,"NO","SI")</f>
        <v>SI</v>
      </c>
      <c r="AZ978" t="s">
        <v>420</v>
      </c>
      <c r="BA978" t="s">
        <v>37</v>
      </c>
    </row>
    <row r="979" spans="1:53" x14ac:dyDescent="0.25">
      <c r="A979" s="15" t="s">
        <v>317</v>
      </c>
      <c r="B979" s="15" t="s">
        <v>318</v>
      </c>
      <c r="C979" s="16"/>
      <c r="D979" s="17" t="s">
        <v>717</v>
      </c>
      <c r="E979" s="18" t="s">
        <v>319</v>
      </c>
      <c r="F979" s="17" t="s">
        <v>320</v>
      </c>
      <c r="G979" s="17" t="s">
        <v>321</v>
      </c>
      <c r="H979" s="17">
        <v>0</v>
      </c>
      <c r="I979" s="18" t="s">
        <v>450</v>
      </c>
      <c r="J979" s="18" t="s">
        <v>445</v>
      </c>
      <c r="K979" s="18" t="s">
        <v>556</v>
      </c>
      <c r="L979" s="17" t="s">
        <v>493</v>
      </c>
      <c r="M979" s="17" t="s">
        <v>769</v>
      </c>
      <c r="N979" s="19" t="s">
        <v>420</v>
      </c>
      <c r="O979" s="18" t="s">
        <v>493</v>
      </c>
      <c r="P979" s="18" t="s">
        <v>485</v>
      </c>
      <c r="Q979" s="18" t="s">
        <v>655</v>
      </c>
      <c r="R979" s="20" t="s">
        <v>41</v>
      </c>
      <c r="S979" s="11" t="s">
        <v>657</v>
      </c>
      <c r="T979" s="91">
        <v>0</v>
      </c>
      <c r="U979" s="87">
        <v>15000</v>
      </c>
      <c r="V979" s="9"/>
      <c r="W979" s="88">
        <v>0</v>
      </c>
      <c r="X979" s="23">
        <v>0</v>
      </c>
      <c r="Y979" s="89">
        <v>15000</v>
      </c>
      <c r="Z979" s="21"/>
      <c r="AA979" s="89">
        <v>0</v>
      </c>
      <c r="AB979" s="89">
        <v>0</v>
      </c>
      <c r="AC979" s="21"/>
      <c r="AD979" s="22">
        <v>0</v>
      </c>
      <c r="AE979" s="23">
        <v>0</v>
      </c>
      <c r="AF979" s="89">
        <v>0</v>
      </c>
      <c r="AG979" s="10">
        <v>0</v>
      </c>
      <c r="AH979" s="10">
        <v>0</v>
      </c>
      <c r="AI979" s="10">
        <v>0</v>
      </c>
      <c r="AJ979" s="10">
        <v>0</v>
      </c>
      <c r="AK979" s="10">
        <v>0</v>
      </c>
      <c r="AL979" s="10">
        <v>0</v>
      </c>
      <c r="AM979" s="10">
        <v>0</v>
      </c>
      <c r="AN979" s="10">
        <v>0</v>
      </c>
      <c r="AO979" s="10">
        <v>0</v>
      </c>
      <c r="AP979" s="10">
        <v>0</v>
      </c>
      <c r="AQ979" s="10">
        <v>6000</v>
      </c>
      <c r="AR979" s="10">
        <v>3000</v>
      </c>
      <c r="AS979" s="10">
        <v>6000</v>
      </c>
      <c r="AT979" s="13">
        <f t="shared" si="55"/>
        <v>15000</v>
      </c>
      <c r="AU979" s="13">
        <f t="shared" si="56"/>
        <v>0</v>
      </c>
      <c r="AV979" s="68" t="str">
        <f>+IF(Tabla1[[#This Row],[NO CERT]]=0,"NO","SI")</f>
        <v>SI</v>
      </c>
      <c r="AZ979" t="s">
        <v>420</v>
      </c>
      <c r="BA979" t="s">
        <v>41</v>
      </c>
    </row>
    <row r="980" spans="1:53" x14ac:dyDescent="0.25">
      <c r="A980" s="15" t="s">
        <v>317</v>
      </c>
      <c r="B980" s="15" t="s">
        <v>318</v>
      </c>
      <c r="C980" s="16"/>
      <c r="D980" s="17" t="s">
        <v>717</v>
      </c>
      <c r="E980" s="18" t="s">
        <v>319</v>
      </c>
      <c r="F980" s="17" t="s">
        <v>320</v>
      </c>
      <c r="G980" s="17" t="s">
        <v>321</v>
      </c>
      <c r="H980" s="17">
        <v>0</v>
      </c>
      <c r="I980" s="18" t="s">
        <v>452</v>
      </c>
      <c r="J980" s="18" t="s">
        <v>445</v>
      </c>
      <c r="K980" s="18" t="s">
        <v>556</v>
      </c>
      <c r="L980" s="17" t="s">
        <v>494</v>
      </c>
      <c r="M980" s="17" t="s">
        <v>770</v>
      </c>
      <c r="N980" s="19" t="s">
        <v>421</v>
      </c>
      <c r="O980" s="18" t="s">
        <v>494</v>
      </c>
      <c r="P980" s="18" t="s">
        <v>485</v>
      </c>
      <c r="Q980" s="18" t="s">
        <v>263</v>
      </c>
      <c r="R980" s="20" t="s">
        <v>37</v>
      </c>
      <c r="S980" s="11" t="s">
        <v>38</v>
      </c>
      <c r="T980" s="91">
        <v>0</v>
      </c>
      <c r="U980" s="87">
        <v>5000</v>
      </c>
      <c r="V980" s="9"/>
      <c r="W980" s="88">
        <v>1000</v>
      </c>
      <c r="X980" s="23">
        <v>0.2</v>
      </c>
      <c r="Y980" s="89">
        <v>4000</v>
      </c>
      <c r="Z980" s="21"/>
      <c r="AA980" s="89">
        <v>1000</v>
      </c>
      <c r="AB980" s="89">
        <v>1000</v>
      </c>
      <c r="AC980" s="21"/>
      <c r="AD980" s="22">
        <v>1000</v>
      </c>
      <c r="AE980" s="23">
        <v>0.2</v>
      </c>
      <c r="AF980" s="89">
        <v>0</v>
      </c>
      <c r="AG980" s="10">
        <v>0</v>
      </c>
      <c r="AH980" s="10">
        <v>0</v>
      </c>
      <c r="AI980" s="10">
        <v>0</v>
      </c>
      <c r="AJ980" s="10">
        <v>0</v>
      </c>
      <c r="AK980" s="10">
        <v>0</v>
      </c>
      <c r="AL980" s="10">
        <v>0</v>
      </c>
      <c r="AM980" s="10">
        <v>0</v>
      </c>
      <c r="AN980" s="10">
        <v>0</v>
      </c>
      <c r="AO980" s="10">
        <v>1000</v>
      </c>
      <c r="AP980" s="10">
        <v>2500</v>
      </c>
      <c r="AQ980" s="10">
        <v>1500</v>
      </c>
      <c r="AR980" s="10">
        <v>0</v>
      </c>
      <c r="AS980" s="10">
        <v>0</v>
      </c>
      <c r="AT980" s="13">
        <f t="shared" si="55"/>
        <v>5000</v>
      </c>
      <c r="AU980" s="13">
        <f t="shared" si="56"/>
        <v>0</v>
      </c>
      <c r="AV980" s="68" t="str">
        <f>+IF(Tabla1[[#This Row],[NO CERT]]=0,"NO","SI")</f>
        <v>SI</v>
      </c>
      <c r="AZ980" t="s">
        <v>421</v>
      </c>
      <c r="BA980" t="s">
        <v>37</v>
      </c>
    </row>
    <row r="981" spans="1:53" x14ac:dyDescent="0.25">
      <c r="A981" s="15" t="s">
        <v>317</v>
      </c>
      <c r="B981" s="15" t="s">
        <v>318</v>
      </c>
      <c r="C981" s="16"/>
      <c r="D981" s="17" t="s">
        <v>717</v>
      </c>
      <c r="E981" s="18" t="s">
        <v>319</v>
      </c>
      <c r="F981" s="17" t="s">
        <v>320</v>
      </c>
      <c r="G981" s="17" t="s">
        <v>321</v>
      </c>
      <c r="H981" s="17">
        <v>0</v>
      </c>
      <c r="I981" s="18" t="s">
        <v>450</v>
      </c>
      <c r="J981" s="18" t="s">
        <v>445</v>
      </c>
      <c r="K981" s="18" t="s">
        <v>556</v>
      </c>
      <c r="L981" s="17" t="s">
        <v>494</v>
      </c>
      <c r="M981" s="17" t="s">
        <v>770</v>
      </c>
      <c r="N981" s="19" t="s">
        <v>421</v>
      </c>
      <c r="O981" s="18" t="s">
        <v>494</v>
      </c>
      <c r="P981" s="18" t="s">
        <v>485</v>
      </c>
      <c r="Q981" s="18" t="s">
        <v>655</v>
      </c>
      <c r="R981" s="20" t="s">
        <v>41</v>
      </c>
      <c r="S981" s="11" t="s">
        <v>657</v>
      </c>
      <c r="T981" s="91">
        <v>0</v>
      </c>
      <c r="U981" s="87">
        <v>15000</v>
      </c>
      <c r="V981" s="9"/>
      <c r="W981" s="88">
        <v>0</v>
      </c>
      <c r="X981" s="23">
        <v>0</v>
      </c>
      <c r="Y981" s="89">
        <v>15000</v>
      </c>
      <c r="Z981" s="21"/>
      <c r="AA981" s="89">
        <v>0</v>
      </c>
      <c r="AB981" s="89">
        <v>0</v>
      </c>
      <c r="AC981" s="21"/>
      <c r="AD981" s="22">
        <v>0</v>
      </c>
      <c r="AE981" s="23">
        <v>0</v>
      </c>
      <c r="AF981" s="89">
        <v>0</v>
      </c>
      <c r="AG981" s="10">
        <v>0</v>
      </c>
      <c r="AH981" s="10">
        <v>0</v>
      </c>
      <c r="AI981" s="10">
        <v>0</v>
      </c>
      <c r="AJ981" s="10">
        <v>0</v>
      </c>
      <c r="AK981" s="10">
        <v>0</v>
      </c>
      <c r="AL981" s="10">
        <v>0</v>
      </c>
      <c r="AM981" s="10">
        <v>0</v>
      </c>
      <c r="AN981" s="10">
        <v>0</v>
      </c>
      <c r="AO981" s="10">
        <v>0</v>
      </c>
      <c r="AP981" s="10">
        <v>0</v>
      </c>
      <c r="AQ981" s="10">
        <v>6000</v>
      </c>
      <c r="AR981" s="10">
        <v>3000</v>
      </c>
      <c r="AS981" s="10">
        <v>6000</v>
      </c>
      <c r="AT981" s="13">
        <f t="shared" si="55"/>
        <v>15000</v>
      </c>
      <c r="AU981" s="13">
        <f t="shared" si="56"/>
        <v>0</v>
      </c>
      <c r="AV981" s="68" t="str">
        <f>+IF(Tabla1[[#This Row],[NO CERT]]=0,"NO","SI")</f>
        <v>SI</v>
      </c>
      <c r="AZ981" t="s">
        <v>421</v>
      </c>
      <c r="BA981" t="s">
        <v>41</v>
      </c>
    </row>
    <row r="982" spans="1:53" x14ac:dyDescent="0.25">
      <c r="A982" s="15" t="s">
        <v>317</v>
      </c>
      <c r="B982" s="15" t="s">
        <v>318</v>
      </c>
      <c r="C982" s="16"/>
      <c r="D982" s="17" t="s">
        <v>717</v>
      </c>
      <c r="E982" s="18" t="s">
        <v>319</v>
      </c>
      <c r="F982" s="17" t="s">
        <v>320</v>
      </c>
      <c r="G982" s="17" t="s">
        <v>321</v>
      </c>
      <c r="H982" s="17">
        <v>0</v>
      </c>
      <c r="I982" s="18" t="s">
        <v>452</v>
      </c>
      <c r="J982" s="18" t="s">
        <v>445</v>
      </c>
      <c r="K982" s="18" t="s">
        <v>556</v>
      </c>
      <c r="L982" s="17" t="s">
        <v>503</v>
      </c>
      <c r="M982" s="17" t="s">
        <v>771</v>
      </c>
      <c r="N982" s="19" t="s">
        <v>427</v>
      </c>
      <c r="O982" s="18" t="s">
        <v>503</v>
      </c>
      <c r="P982" s="18" t="s">
        <v>485</v>
      </c>
      <c r="Q982" s="18" t="s">
        <v>263</v>
      </c>
      <c r="R982" s="20" t="s">
        <v>37</v>
      </c>
      <c r="S982" s="11" t="s">
        <v>38</v>
      </c>
      <c r="T982" s="91">
        <v>0</v>
      </c>
      <c r="U982" s="87">
        <v>5000</v>
      </c>
      <c r="V982" s="9"/>
      <c r="W982" s="88">
        <v>1000</v>
      </c>
      <c r="X982" s="23">
        <v>0.2</v>
      </c>
      <c r="Y982" s="89">
        <v>4000</v>
      </c>
      <c r="Z982" s="21"/>
      <c r="AA982" s="89">
        <v>1000</v>
      </c>
      <c r="AB982" s="89">
        <v>0</v>
      </c>
      <c r="AC982" s="21"/>
      <c r="AD982" s="22">
        <v>0</v>
      </c>
      <c r="AE982" s="23">
        <v>0</v>
      </c>
      <c r="AF982" s="89">
        <v>1000</v>
      </c>
      <c r="AG982" s="10">
        <v>0</v>
      </c>
      <c r="AH982" s="10">
        <v>0</v>
      </c>
      <c r="AI982" s="10">
        <v>0</v>
      </c>
      <c r="AJ982" s="10">
        <v>0</v>
      </c>
      <c r="AK982" s="10">
        <v>0</v>
      </c>
      <c r="AL982" s="10">
        <v>0</v>
      </c>
      <c r="AM982" s="10">
        <v>0</v>
      </c>
      <c r="AN982" s="10">
        <v>0</v>
      </c>
      <c r="AO982" s="10">
        <v>0</v>
      </c>
      <c r="AP982" s="10">
        <v>2500</v>
      </c>
      <c r="AQ982" s="10">
        <v>2500</v>
      </c>
      <c r="AR982" s="10">
        <v>0</v>
      </c>
      <c r="AS982" s="10">
        <v>0</v>
      </c>
      <c r="AT982" s="13">
        <f t="shared" si="55"/>
        <v>5000</v>
      </c>
      <c r="AU982" s="13">
        <f t="shared" si="56"/>
        <v>0</v>
      </c>
      <c r="AV982" s="68" t="str">
        <f>+IF(Tabla1[[#This Row],[NO CERT]]=0,"NO","SI")</f>
        <v>SI</v>
      </c>
      <c r="AZ982" t="s">
        <v>427</v>
      </c>
      <c r="BA982" t="s">
        <v>37</v>
      </c>
    </row>
    <row r="983" spans="1:53" x14ac:dyDescent="0.25">
      <c r="A983" s="15" t="s">
        <v>317</v>
      </c>
      <c r="B983" s="15" t="s">
        <v>318</v>
      </c>
      <c r="C983" s="16"/>
      <c r="D983" s="17" t="s">
        <v>717</v>
      </c>
      <c r="E983" s="18" t="s">
        <v>319</v>
      </c>
      <c r="F983" s="17" t="s">
        <v>320</v>
      </c>
      <c r="G983" s="17" t="s">
        <v>321</v>
      </c>
      <c r="H983" s="17">
        <v>0</v>
      </c>
      <c r="I983" s="18" t="s">
        <v>450</v>
      </c>
      <c r="J983" s="18" t="s">
        <v>445</v>
      </c>
      <c r="K983" s="18" t="s">
        <v>556</v>
      </c>
      <c r="L983" s="17" t="s">
        <v>503</v>
      </c>
      <c r="M983" s="17" t="s">
        <v>771</v>
      </c>
      <c r="N983" s="19" t="s">
        <v>427</v>
      </c>
      <c r="O983" s="18" t="s">
        <v>503</v>
      </c>
      <c r="P983" s="18" t="s">
        <v>485</v>
      </c>
      <c r="Q983" s="18" t="s">
        <v>655</v>
      </c>
      <c r="R983" s="20" t="s">
        <v>41</v>
      </c>
      <c r="S983" s="11" t="s">
        <v>657</v>
      </c>
      <c r="T983" s="91">
        <v>0</v>
      </c>
      <c r="U983" s="87">
        <v>15000</v>
      </c>
      <c r="V983" s="9"/>
      <c r="W983" s="88">
        <v>0</v>
      </c>
      <c r="X983" s="23">
        <v>0</v>
      </c>
      <c r="Y983" s="89">
        <v>15000</v>
      </c>
      <c r="Z983" s="21"/>
      <c r="AA983" s="89">
        <v>0</v>
      </c>
      <c r="AB983" s="89">
        <v>0</v>
      </c>
      <c r="AC983" s="21"/>
      <c r="AD983" s="22">
        <v>0</v>
      </c>
      <c r="AE983" s="23">
        <v>0</v>
      </c>
      <c r="AF983" s="89">
        <v>0</v>
      </c>
      <c r="AG983" s="10">
        <v>0</v>
      </c>
      <c r="AH983" s="10">
        <v>0</v>
      </c>
      <c r="AI983" s="10">
        <v>0</v>
      </c>
      <c r="AJ983" s="10">
        <v>0</v>
      </c>
      <c r="AK983" s="10">
        <v>0</v>
      </c>
      <c r="AL983" s="10">
        <v>0</v>
      </c>
      <c r="AM983" s="10">
        <v>0</v>
      </c>
      <c r="AN983" s="10">
        <v>0</v>
      </c>
      <c r="AO983" s="10">
        <v>0</v>
      </c>
      <c r="AP983" s="10">
        <v>0</v>
      </c>
      <c r="AQ983" s="10">
        <v>6000</v>
      </c>
      <c r="AR983" s="10">
        <v>3000</v>
      </c>
      <c r="AS983" s="10">
        <v>6000</v>
      </c>
      <c r="AT983" s="13">
        <f t="shared" si="55"/>
        <v>15000</v>
      </c>
      <c r="AU983" s="13">
        <f t="shared" si="56"/>
        <v>0</v>
      </c>
      <c r="AV983" s="68" t="str">
        <f>+IF(Tabla1[[#This Row],[NO CERT]]=0,"NO","SI")</f>
        <v>SI</v>
      </c>
      <c r="AZ983" t="s">
        <v>427</v>
      </c>
      <c r="BA983" t="s">
        <v>41</v>
      </c>
    </row>
    <row r="984" spans="1:53" x14ac:dyDescent="0.25">
      <c r="A984" s="15" t="s">
        <v>317</v>
      </c>
      <c r="B984" s="15" t="s">
        <v>318</v>
      </c>
      <c r="C984" s="16"/>
      <c r="D984" s="17" t="s">
        <v>717</v>
      </c>
      <c r="E984" s="18" t="s">
        <v>319</v>
      </c>
      <c r="F984" s="17" t="s">
        <v>320</v>
      </c>
      <c r="G984" s="17" t="s">
        <v>321</v>
      </c>
      <c r="H984" s="17">
        <v>0</v>
      </c>
      <c r="I984" s="18" t="s">
        <v>452</v>
      </c>
      <c r="J984" s="18" t="s">
        <v>445</v>
      </c>
      <c r="K984" s="18" t="s">
        <v>556</v>
      </c>
      <c r="L984" s="17" t="s">
        <v>495</v>
      </c>
      <c r="M984" s="17" t="s">
        <v>772</v>
      </c>
      <c r="N984" s="19" t="s">
        <v>425</v>
      </c>
      <c r="O984" s="18" t="s">
        <v>495</v>
      </c>
      <c r="P984" s="18" t="s">
        <v>485</v>
      </c>
      <c r="Q984" s="18" t="s">
        <v>263</v>
      </c>
      <c r="R984" s="20" t="s">
        <v>37</v>
      </c>
      <c r="S984" s="11" t="s">
        <v>38</v>
      </c>
      <c r="T984" s="91">
        <v>0</v>
      </c>
      <c r="U984" s="87">
        <v>5000</v>
      </c>
      <c r="V984" s="9"/>
      <c r="W984" s="88">
        <v>1000</v>
      </c>
      <c r="X984" s="23">
        <v>0.2</v>
      </c>
      <c r="Y984" s="89">
        <v>4000</v>
      </c>
      <c r="Z984" s="21"/>
      <c r="AA984" s="89">
        <v>1000</v>
      </c>
      <c r="AB984" s="89">
        <v>0</v>
      </c>
      <c r="AC984" s="21"/>
      <c r="AD984" s="22">
        <v>0</v>
      </c>
      <c r="AE984" s="23">
        <v>0</v>
      </c>
      <c r="AF984" s="89">
        <v>1000</v>
      </c>
      <c r="AG984" s="10">
        <v>0</v>
      </c>
      <c r="AH984" s="10">
        <v>0</v>
      </c>
      <c r="AI984" s="10">
        <v>0</v>
      </c>
      <c r="AJ984" s="10">
        <v>0</v>
      </c>
      <c r="AK984" s="10">
        <v>0</v>
      </c>
      <c r="AL984" s="10">
        <v>0</v>
      </c>
      <c r="AM984" s="10">
        <v>0</v>
      </c>
      <c r="AN984" s="10">
        <v>0</v>
      </c>
      <c r="AO984" s="10">
        <v>0</v>
      </c>
      <c r="AP984" s="10">
        <v>2500</v>
      </c>
      <c r="AQ984" s="10">
        <v>2500</v>
      </c>
      <c r="AR984" s="10">
        <v>0</v>
      </c>
      <c r="AS984" s="10">
        <v>0</v>
      </c>
      <c r="AT984" s="13">
        <f t="shared" si="55"/>
        <v>5000</v>
      </c>
      <c r="AU984" s="13">
        <f t="shared" si="56"/>
        <v>0</v>
      </c>
      <c r="AV984" s="68" t="str">
        <f>+IF(Tabla1[[#This Row],[NO CERT]]=0,"NO","SI")</f>
        <v>SI</v>
      </c>
      <c r="AZ984" t="s">
        <v>425</v>
      </c>
      <c r="BA984" t="s">
        <v>37</v>
      </c>
    </row>
    <row r="985" spans="1:53" x14ac:dyDescent="0.25">
      <c r="A985" s="15" t="s">
        <v>317</v>
      </c>
      <c r="B985" s="15" t="s">
        <v>318</v>
      </c>
      <c r="C985" s="16"/>
      <c r="D985" s="17" t="s">
        <v>717</v>
      </c>
      <c r="E985" s="18" t="s">
        <v>319</v>
      </c>
      <c r="F985" s="17" t="s">
        <v>320</v>
      </c>
      <c r="G985" s="17" t="s">
        <v>321</v>
      </c>
      <c r="H985" s="17">
        <v>0</v>
      </c>
      <c r="I985" s="18" t="s">
        <v>450</v>
      </c>
      <c r="J985" s="18" t="s">
        <v>445</v>
      </c>
      <c r="K985" s="18" t="s">
        <v>556</v>
      </c>
      <c r="L985" s="17" t="s">
        <v>495</v>
      </c>
      <c r="M985" s="17" t="s">
        <v>772</v>
      </c>
      <c r="N985" s="19" t="s">
        <v>425</v>
      </c>
      <c r="O985" s="18" t="s">
        <v>495</v>
      </c>
      <c r="P985" s="18" t="s">
        <v>485</v>
      </c>
      <c r="Q985" s="18" t="s">
        <v>655</v>
      </c>
      <c r="R985" s="20" t="s">
        <v>41</v>
      </c>
      <c r="S985" s="11" t="s">
        <v>657</v>
      </c>
      <c r="T985" s="91">
        <v>0</v>
      </c>
      <c r="U985" s="87">
        <v>15000</v>
      </c>
      <c r="V985" s="9"/>
      <c r="W985" s="88">
        <v>0</v>
      </c>
      <c r="X985" s="23">
        <v>0</v>
      </c>
      <c r="Y985" s="89">
        <v>15000</v>
      </c>
      <c r="Z985" s="21"/>
      <c r="AA985" s="89">
        <v>0</v>
      </c>
      <c r="AB985" s="89">
        <v>0</v>
      </c>
      <c r="AC985" s="21"/>
      <c r="AD985" s="22">
        <v>0</v>
      </c>
      <c r="AE985" s="23">
        <v>0</v>
      </c>
      <c r="AF985" s="89">
        <v>0</v>
      </c>
      <c r="AG985" s="10">
        <v>0</v>
      </c>
      <c r="AH985" s="10">
        <v>0</v>
      </c>
      <c r="AI985" s="10">
        <v>0</v>
      </c>
      <c r="AJ985" s="10">
        <v>0</v>
      </c>
      <c r="AK985" s="10">
        <v>0</v>
      </c>
      <c r="AL985" s="10">
        <v>0</v>
      </c>
      <c r="AM985" s="10">
        <v>0</v>
      </c>
      <c r="AN985" s="10">
        <v>0</v>
      </c>
      <c r="AO985" s="10">
        <v>0</v>
      </c>
      <c r="AP985" s="10">
        <v>0</v>
      </c>
      <c r="AQ985" s="10">
        <v>6000</v>
      </c>
      <c r="AR985" s="10">
        <v>3000</v>
      </c>
      <c r="AS985" s="10">
        <v>6000</v>
      </c>
      <c r="AT985" s="13">
        <f t="shared" si="55"/>
        <v>15000</v>
      </c>
      <c r="AU985" s="13">
        <f t="shared" si="56"/>
        <v>0</v>
      </c>
      <c r="AV985" s="68" t="str">
        <f>+IF(Tabla1[[#This Row],[NO CERT]]=0,"NO","SI")</f>
        <v>SI</v>
      </c>
      <c r="AZ985" t="s">
        <v>425</v>
      </c>
      <c r="BA985" t="s">
        <v>41</v>
      </c>
    </row>
    <row r="986" spans="1:53" x14ac:dyDescent="0.25">
      <c r="A986" s="15" t="s">
        <v>317</v>
      </c>
      <c r="B986" s="15" t="s">
        <v>318</v>
      </c>
      <c r="C986" s="16"/>
      <c r="D986" s="17" t="s">
        <v>717</v>
      </c>
      <c r="E986" s="18" t="s">
        <v>319</v>
      </c>
      <c r="F986" s="17" t="s">
        <v>320</v>
      </c>
      <c r="G986" s="17" t="s">
        <v>321</v>
      </c>
      <c r="H986" s="17">
        <v>0</v>
      </c>
      <c r="I986" s="18" t="s">
        <v>452</v>
      </c>
      <c r="J986" s="18" t="s">
        <v>445</v>
      </c>
      <c r="K986" s="18" t="s">
        <v>556</v>
      </c>
      <c r="L986" s="17" t="s">
        <v>496</v>
      </c>
      <c r="M986" s="17" t="s">
        <v>773</v>
      </c>
      <c r="N986" s="19" t="s">
        <v>419</v>
      </c>
      <c r="O986" s="18" t="s">
        <v>496</v>
      </c>
      <c r="P986" s="18" t="s">
        <v>485</v>
      </c>
      <c r="Q986" s="18" t="s">
        <v>263</v>
      </c>
      <c r="R986" s="20" t="s">
        <v>37</v>
      </c>
      <c r="S986" s="11" t="s">
        <v>38</v>
      </c>
      <c r="T986" s="91">
        <v>0</v>
      </c>
      <c r="U986" s="87">
        <v>5000</v>
      </c>
      <c r="V986" s="9"/>
      <c r="W986" s="88">
        <v>1000</v>
      </c>
      <c r="X986" s="23">
        <v>0.2</v>
      </c>
      <c r="Y986" s="89">
        <v>4000</v>
      </c>
      <c r="Z986" s="21"/>
      <c r="AA986" s="89">
        <v>1000</v>
      </c>
      <c r="AB986" s="89">
        <v>0</v>
      </c>
      <c r="AC986" s="21"/>
      <c r="AD986" s="22">
        <v>0</v>
      </c>
      <c r="AE986" s="23">
        <v>0</v>
      </c>
      <c r="AF986" s="89">
        <v>1000</v>
      </c>
      <c r="AG986" s="10">
        <v>0</v>
      </c>
      <c r="AH986" s="10">
        <v>0</v>
      </c>
      <c r="AI986" s="10">
        <v>0</v>
      </c>
      <c r="AJ986" s="10">
        <v>0</v>
      </c>
      <c r="AK986" s="10">
        <v>0</v>
      </c>
      <c r="AL986" s="10">
        <v>0</v>
      </c>
      <c r="AM986" s="10">
        <v>0</v>
      </c>
      <c r="AN986" s="10">
        <v>0</v>
      </c>
      <c r="AO986" s="10">
        <v>0</v>
      </c>
      <c r="AP986" s="10">
        <v>2500</v>
      </c>
      <c r="AQ986" s="10">
        <v>2500</v>
      </c>
      <c r="AR986" s="10">
        <v>0</v>
      </c>
      <c r="AS986" s="10">
        <v>0</v>
      </c>
      <c r="AT986" s="13">
        <f t="shared" si="55"/>
        <v>5000</v>
      </c>
      <c r="AU986" s="13">
        <f t="shared" si="56"/>
        <v>0</v>
      </c>
      <c r="AV986" s="68" t="str">
        <f>+IF(Tabla1[[#This Row],[NO CERT]]=0,"NO","SI")</f>
        <v>SI</v>
      </c>
      <c r="AZ986" t="s">
        <v>419</v>
      </c>
      <c r="BA986" t="s">
        <v>37</v>
      </c>
    </row>
    <row r="987" spans="1:53" x14ac:dyDescent="0.25">
      <c r="A987" s="15" t="s">
        <v>317</v>
      </c>
      <c r="B987" s="15" t="s">
        <v>318</v>
      </c>
      <c r="C987" s="16"/>
      <c r="D987" s="17" t="s">
        <v>717</v>
      </c>
      <c r="E987" s="18" t="s">
        <v>319</v>
      </c>
      <c r="F987" s="17" t="s">
        <v>320</v>
      </c>
      <c r="G987" s="17" t="s">
        <v>321</v>
      </c>
      <c r="H987" s="17">
        <v>0</v>
      </c>
      <c r="I987" s="18" t="s">
        <v>450</v>
      </c>
      <c r="J987" s="18" t="s">
        <v>445</v>
      </c>
      <c r="K987" s="18" t="s">
        <v>556</v>
      </c>
      <c r="L987" s="17" t="s">
        <v>496</v>
      </c>
      <c r="M987" s="17" t="s">
        <v>773</v>
      </c>
      <c r="N987" s="19" t="s">
        <v>419</v>
      </c>
      <c r="O987" s="18" t="s">
        <v>496</v>
      </c>
      <c r="P987" s="18" t="s">
        <v>485</v>
      </c>
      <c r="Q987" s="18" t="s">
        <v>655</v>
      </c>
      <c r="R987" s="20" t="s">
        <v>41</v>
      </c>
      <c r="S987" s="11" t="s">
        <v>657</v>
      </c>
      <c r="T987" s="91">
        <v>0</v>
      </c>
      <c r="U987" s="87">
        <v>15000</v>
      </c>
      <c r="V987" s="9"/>
      <c r="W987" s="88">
        <v>0</v>
      </c>
      <c r="X987" s="23">
        <v>0</v>
      </c>
      <c r="Y987" s="89">
        <v>15000</v>
      </c>
      <c r="Z987" s="21"/>
      <c r="AA987" s="89">
        <v>0</v>
      </c>
      <c r="AB987" s="89">
        <v>0</v>
      </c>
      <c r="AC987" s="21"/>
      <c r="AD987" s="22">
        <v>0</v>
      </c>
      <c r="AE987" s="23">
        <v>0</v>
      </c>
      <c r="AF987" s="89">
        <v>0</v>
      </c>
      <c r="AG987" s="10">
        <v>0</v>
      </c>
      <c r="AH987" s="10">
        <v>0</v>
      </c>
      <c r="AI987" s="10">
        <v>0</v>
      </c>
      <c r="AJ987" s="10">
        <v>0</v>
      </c>
      <c r="AK987" s="10">
        <v>0</v>
      </c>
      <c r="AL987" s="10">
        <v>0</v>
      </c>
      <c r="AM987" s="10">
        <v>0</v>
      </c>
      <c r="AN987" s="10">
        <v>0</v>
      </c>
      <c r="AO987" s="10">
        <v>0</v>
      </c>
      <c r="AP987" s="10">
        <v>0</v>
      </c>
      <c r="AQ987" s="10">
        <v>6000</v>
      </c>
      <c r="AR987" s="10">
        <v>3000</v>
      </c>
      <c r="AS987" s="10">
        <v>6000</v>
      </c>
      <c r="AT987" s="13">
        <f t="shared" si="55"/>
        <v>15000</v>
      </c>
      <c r="AU987" s="13">
        <f t="shared" si="56"/>
        <v>0</v>
      </c>
      <c r="AV987" s="68" t="str">
        <f>+IF(Tabla1[[#This Row],[NO CERT]]=0,"NO","SI")</f>
        <v>SI</v>
      </c>
      <c r="AZ987" t="s">
        <v>419</v>
      </c>
      <c r="BA987" t="s">
        <v>41</v>
      </c>
    </row>
    <row r="988" spans="1:53" x14ac:dyDescent="0.25">
      <c r="A988" s="15" t="s">
        <v>317</v>
      </c>
      <c r="B988" s="15" t="s">
        <v>318</v>
      </c>
      <c r="C988" s="16"/>
      <c r="D988" s="17" t="s">
        <v>717</v>
      </c>
      <c r="E988" s="18" t="s">
        <v>319</v>
      </c>
      <c r="F988" s="17" t="s">
        <v>320</v>
      </c>
      <c r="G988" s="17" t="s">
        <v>321</v>
      </c>
      <c r="H988" s="17">
        <v>0</v>
      </c>
      <c r="I988" s="18" t="s">
        <v>452</v>
      </c>
      <c r="J988" s="18" t="s">
        <v>445</v>
      </c>
      <c r="K988" s="18" t="s">
        <v>556</v>
      </c>
      <c r="L988" s="17" t="s">
        <v>497</v>
      </c>
      <c r="M988" s="17" t="s">
        <v>774</v>
      </c>
      <c r="N988" s="19" t="s">
        <v>417</v>
      </c>
      <c r="O988" s="18" t="s">
        <v>497</v>
      </c>
      <c r="P988" s="18" t="s">
        <v>485</v>
      </c>
      <c r="Q988" s="18" t="s">
        <v>263</v>
      </c>
      <c r="R988" s="20" t="s">
        <v>37</v>
      </c>
      <c r="S988" s="11" t="s">
        <v>38</v>
      </c>
      <c r="T988" s="91">
        <v>0</v>
      </c>
      <c r="U988" s="87">
        <v>5000</v>
      </c>
      <c r="V988" s="9"/>
      <c r="W988" s="88">
        <v>1000</v>
      </c>
      <c r="X988" s="23">
        <v>0.2</v>
      </c>
      <c r="Y988" s="89">
        <v>4000</v>
      </c>
      <c r="Z988" s="21"/>
      <c r="AA988" s="89">
        <v>1000</v>
      </c>
      <c r="AB988" s="89">
        <v>0</v>
      </c>
      <c r="AC988" s="21"/>
      <c r="AD988" s="22">
        <v>0</v>
      </c>
      <c r="AE988" s="23">
        <v>0</v>
      </c>
      <c r="AF988" s="89">
        <v>1000</v>
      </c>
      <c r="AG988" s="10">
        <v>0</v>
      </c>
      <c r="AH988" s="10">
        <v>0</v>
      </c>
      <c r="AI988" s="10">
        <v>0</v>
      </c>
      <c r="AJ988" s="10">
        <v>0</v>
      </c>
      <c r="AK988" s="10">
        <v>0</v>
      </c>
      <c r="AL988" s="10">
        <v>0</v>
      </c>
      <c r="AM988" s="10">
        <v>0</v>
      </c>
      <c r="AN988" s="10">
        <v>0</v>
      </c>
      <c r="AO988" s="10">
        <v>0</v>
      </c>
      <c r="AP988" s="10">
        <v>2500</v>
      </c>
      <c r="AQ988" s="10">
        <v>2500</v>
      </c>
      <c r="AR988" s="10">
        <v>0</v>
      </c>
      <c r="AS988" s="10">
        <v>0</v>
      </c>
      <c r="AT988" s="13">
        <f t="shared" si="55"/>
        <v>5000</v>
      </c>
      <c r="AU988" s="13">
        <f t="shared" si="56"/>
        <v>0</v>
      </c>
      <c r="AV988" s="68" t="str">
        <f>+IF(Tabla1[[#This Row],[NO CERT]]=0,"NO","SI")</f>
        <v>SI</v>
      </c>
      <c r="AZ988" t="s">
        <v>417</v>
      </c>
      <c r="BA988" t="s">
        <v>37</v>
      </c>
    </row>
    <row r="989" spans="1:53" x14ac:dyDescent="0.25">
      <c r="A989" s="15" t="s">
        <v>317</v>
      </c>
      <c r="B989" s="15" t="s">
        <v>318</v>
      </c>
      <c r="C989" s="16"/>
      <c r="D989" s="17" t="s">
        <v>717</v>
      </c>
      <c r="E989" s="18" t="s">
        <v>319</v>
      </c>
      <c r="F989" s="17" t="s">
        <v>320</v>
      </c>
      <c r="G989" s="17" t="s">
        <v>321</v>
      </c>
      <c r="H989" s="17">
        <v>0</v>
      </c>
      <c r="I989" s="18" t="s">
        <v>450</v>
      </c>
      <c r="J989" s="18" t="s">
        <v>445</v>
      </c>
      <c r="K989" s="18" t="s">
        <v>556</v>
      </c>
      <c r="L989" s="17" t="s">
        <v>497</v>
      </c>
      <c r="M989" s="17" t="s">
        <v>774</v>
      </c>
      <c r="N989" s="19" t="s">
        <v>417</v>
      </c>
      <c r="O989" s="18" t="s">
        <v>497</v>
      </c>
      <c r="P989" s="18" t="s">
        <v>485</v>
      </c>
      <c r="Q989" s="18" t="s">
        <v>655</v>
      </c>
      <c r="R989" s="20" t="s">
        <v>41</v>
      </c>
      <c r="S989" s="11" t="s">
        <v>657</v>
      </c>
      <c r="T989" s="91">
        <v>0</v>
      </c>
      <c r="U989" s="87">
        <v>15000</v>
      </c>
      <c r="V989" s="9"/>
      <c r="W989" s="88">
        <v>0</v>
      </c>
      <c r="X989" s="23">
        <v>0</v>
      </c>
      <c r="Y989" s="89">
        <v>15000</v>
      </c>
      <c r="Z989" s="21"/>
      <c r="AA989" s="89">
        <v>0</v>
      </c>
      <c r="AB989" s="89">
        <v>0</v>
      </c>
      <c r="AC989" s="21"/>
      <c r="AD989" s="22">
        <v>0</v>
      </c>
      <c r="AE989" s="23">
        <v>0</v>
      </c>
      <c r="AF989" s="89">
        <v>0</v>
      </c>
      <c r="AG989" s="10">
        <v>0</v>
      </c>
      <c r="AH989" s="10">
        <v>0</v>
      </c>
      <c r="AI989" s="10">
        <v>0</v>
      </c>
      <c r="AJ989" s="10">
        <v>0</v>
      </c>
      <c r="AK989" s="10">
        <v>0</v>
      </c>
      <c r="AL989" s="10">
        <v>0</v>
      </c>
      <c r="AM989" s="10">
        <v>0</v>
      </c>
      <c r="AN989" s="10">
        <v>0</v>
      </c>
      <c r="AO989" s="10">
        <v>0</v>
      </c>
      <c r="AP989" s="10">
        <v>0</v>
      </c>
      <c r="AQ989" s="10">
        <v>6000</v>
      </c>
      <c r="AR989" s="10">
        <v>3000</v>
      </c>
      <c r="AS989" s="10">
        <v>6000</v>
      </c>
      <c r="AT989" s="13">
        <f t="shared" si="55"/>
        <v>15000</v>
      </c>
      <c r="AU989" s="13">
        <f t="shared" si="56"/>
        <v>0</v>
      </c>
      <c r="AV989" s="68" t="str">
        <f>+IF(Tabla1[[#This Row],[NO CERT]]=0,"NO","SI")</f>
        <v>SI</v>
      </c>
      <c r="AZ989" t="s">
        <v>417</v>
      </c>
      <c r="BA989" t="s">
        <v>41</v>
      </c>
    </row>
    <row r="990" spans="1:53" x14ac:dyDescent="0.25">
      <c r="A990" s="15" t="s">
        <v>317</v>
      </c>
      <c r="B990" s="15" t="s">
        <v>318</v>
      </c>
      <c r="C990" s="16"/>
      <c r="D990" s="17" t="s">
        <v>717</v>
      </c>
      <c r="E990" s="18" t="s">
        <v>319</v>
      </c>
      <c r="F990" s="17" t="s">
        <v>320</v>
      </c>
      <c r="G990" s="17" t="s">
        <v>321</v>
      </c>
      <c r="H990" s="17">
        <v>0</v>
      </c>
      <c r="I990" s="18" t="s">
        <v>452</v>
      </c>
      <c r="J990" s="18" t="s">
        <v>445</v>
      </c>
      <c r="K990" s="18" t="s">
        <v>556</v>
      </c>
      <c r="L990" s="17" t="s">
        <v>516</v>
      </c>
      <c r="M990" s="17" t="s">
        <v>775</v>
      </c>
      <c r="N990" s="19" t="s">
        <v>418</v>
      </c>
      <c r="O990" s="18" t="s">
        <v>516</v>
      </c>
      <c r="P990" s="18" t="s">
        <v>485</v>
      </c>
      <c r="Q990" s="18" t="s">
        <v>263</v>
      </c>
      <c r="R990" s="20" t="s">
        <v>37</v>
      </c>
      <c r="S990" s="11" t="s">
        <v>38</v>
      </c>
      <c r="T990" s="87">
        <v>0</v>
      </c>
      <c r="U990" s="87">
        <v>5000</v>
      </c>
      <c r="V990" s="9"/>
      <c r="W990" s="88">
        <v>1200</v>
      </c>
      <c r="X990" s="23">
        <v>0.24</v>
      </c>
      <c r="Y990" s="22">
        <v>3800</v>
      </c>
      <c r="Z990" s="21"/>
      <c r="AA990" s="22">
        <v>1200</v>
      </c>
      <c r="AB990" s="22">
        <v>0</v>
      </c>
      <c r="AC990" s="21"/>
      <c r="AD990" s="22">
        <v>0</v>
      </c>
      <c r="AE990" s="23">
        <v>0</v>
      </c>
      <c r="AF990" s="22">
        <v>1200</v>
      </c>
      <c r="AG990" s="10">
        <v>0</v>
      </c>
      <c r="AH990" s="10">
        <v>0</v>
      </c>
      <c r="AI990" s="10">
        <v>0</v>
      </c>
      <c r="AJ990" s="10">
        <v>0</v>
      </c>
      <c r="AK990" s="10">
        <v>0</v>
      </c>
      <c r="AL990" s="10">
        <v>0</v>
      </c>
      <c r="AM990" s="10">
        <v>0</v>
      </c>
      <c r="AN990" s="10">
        <v>0</v>
      </c>
      <c r="AO990" s="10">
        <v>0</v>
      </c>
      <c r="AP990" s="10">
        <v>2500</v>
      </c>
      <c r="AQ990" s="10">
        <v>2500</v>
      </c>
      <c r="AR990" s="10">
        <v>0</v>
      </c>
      <c r="AS990" s="10">
        <v>0</v>
      </c>
      <c r="AT990" s="13">
        <f t="shared" si="55"/>
        <v>5000</v>
      </c>
      <c r="AU990" s="13">
        <f t="shared" si="56"/>
        <v>0</v>
      </c>
      <c r="AV990" s="68" t="str">
        <f>+IF(Tabla1[[#This Row],[NO CERT]]=0,"NO","SI")</f>
        <v>SI</v>
      </c>
      <c r="AZ990" t="s">
        <v>418</v>
      </c>
      <c r="BA990" t="s">
        <v>37</v>
      </c>
    </row>
    <row r="991" spans="1:53" x14ac:dyDescent="0.25">
      <c r="A991" s="15" t="s">
        <v>317</v>
      </c>
      <c r="B991" s="15" t="s">
        <v>318</v>
      </c>
      <c r="C991" s="16"/>
      <c r="D991" s="17" t="s">
        <v>717</v>
      </c>
      <c r="E991" s="18" t="s">
        <v>319</v>
      </c>
      <c r="F991" s="17" t="s">
        <v>320</v>
      </c>
      <c r="G991" s="17" t="s">
        <v>321</v>
      </c>
      <c r="H991" s="17">
        <v>0</v>
      </c>
      <c r="I991" s="18" t="s">
        <v>450</v>
      </c>
      <c r="J991" s="18" t="s">
        <v>445</v>
      </c>
      <c r="K991" s="18" t="s">
        <v>556</v>
      </c>
      <c r="L991" s="17" t="s">
        <v>516</v>
      </c>
      <c r="M991" s="17" t="s">
        <v>775</v>
      </c>
      <c r="N991" s="19" t="s">
        <v>418</v>
      </c>
      <c r="O991" s="18" t="s">
        <v>516</v>
      </c>
      <c r="P991" s="18" t="s">
        <v>485</v>
      </c>
      <c r="Q991" s="18" t="s">
        <v>655</v>
      </c>
      <c r="R991" s="20" t="s">
        <v>41</v>
      </c>
      <c r="S991" s="11" t="s">
        <v>657</v>
      </c>
      <c r="T991" s="87">
        <v>0</v>
      </c>
      <c r="U991" s="87">
        <v>15000</v>
      </c>
      <c r="V991" s="9"/>
      <c r="W991" s="88">
        <v>0</v>
      </c>
      <c r="X991" s="23">
        <v>0</v>
      </c>
      <c r="Y991" s="22">
        <v>15000</v>
      </c>
      <c r="Z991" s="21"/>
      <c r="AA991" s="22">
        <v>0</v>
      </c>
      <c r="AB991" s="22">
        <v>0</v>
      </c>
      <c r="AC991" s="21"/>
      <c r="AD991" s="22">
        <v>0</v>
      </c>
      <c r="AE991" s="23">
        <v>0</v>
      </c>
      <c r="AF991" s="22">
        <v>0</v>
      </c>
      <c r="AG991" s="10">
        <v>0</v>
      </c>
      <c r="AH991" s="10">
        <v>0</v>
      </c>
      <c r="AI991" s="10">
        <v>0</v>
      </c>
      <c r="AJ991" s="10">
        <v>0</v>
      </c>
      <c r="AK991" s="10">
        <v>0</v>
      </c>
      <c r="AL991" s="10">
        <v>0</v>
      </c>
      <c r="AM991" s="10">
        <v>0</v>
      </c>
      <c r="AN991" s="10">
        <v>0</v>
      </c>
      <c r="AO991" s="10">
        <v>0</v>
      </c>
      <c r="AP991" s="10">
        <v>0</v>
      </c>
      <c r="AQ991" s="10">
        <v>6000</v>
      </c>
      <c r="AR991" s="10">
        <v>3000</v>
      </c>
      <c r="AS991" s="10">
        <v>6000</v>
      </c>
      <c r="AT991" s="13">
        <f>+SUM(AG991:AS991)</f>
        <v>15000</v>
      </c>
      <c r="AU991" s="13">
        <f>+U991-AT991</f>
        <v>0</v>
      </c>
      <c r="AV991" s="68" t="str">
        <f>+IF(Tabla1[[#This Row],[NO CERT]]=0,"NO","SI")</f>
        <v>SI</v>
      </c>
      <c r="AZ991" t="s">
        <v>418</v>
      </c>
      <c r="BA991" t="s">
        <v>41</v>
      </c>
    </row>
    <row r="992" spans="1:53" x14ac:dyDescent="0.25">
      <c r="A992" s="15" t="s">
        <v>317</v>
      </c>
      <c r="B992" s="15" t="s">
        <v>318</v>
      </c>
      <c r="C992" s="16"/>
      <c r="D992" s="17" t="s">
        <v>717</v>
      </c>
      <c r="E992" s="18" t="s">
        <v>319</v>
      </c>
      <c r="F992" s="17" t="s">
        <v>320</v>
      </c>
      <c r="G992" s="17" t="s">
        <v>321</v>
      </c>
      <c r="H992" s="17">
        <v>0</v>
      </c>
      <c r="I992" s="18" t="s">
        <v>452</v>
      </c>
      <c r="J992" s="18" t="s">
        <v>445</v>
      </c>
      <c r="K992" s="18" t="s">
        <v>556</v>
      </c>
      <c r="L992" s="17" t="s">
        <v>498</v>
      </c>
      <c r="M992" s="17" t="s">
        <v>776</v>
      </c>
      <c r="N992" s="19" t="s">
        <v>424</v>
      </c>
      <c r="O992" s="18" t="s">
        <v>498</v>
      </c>
      <c r="P992" s="18" t="s">
        <v>485</v>
      </c>
      <c r="Q992" s="18" t="s">
        <v>263</v>
      </c>
      <c r="R992" s="20" t="s">
        <v>37</v>
      </c>
      <c r="S992" s="11" t="s">
        <v>38</v>
      </c>
      <c r="T992" s="87">
        <v>0</v>
      </c>
      <c r="U992" s="87">
        <v>5000</v>
      </c>
      <c r="V992" s="9"/>
      <c r="W992" s="88">
        <v>1000</v>
      </c>
      <c r="X992" s="23">
        <v>0.2</v>
      </c>
      <c r="Y992" s="22">
        <v>4000</v>
      </c>
      <c r="Z992" s="21"/>
      <c r="AA992" s="22">
        <v>1000</v>
      </c>
      <c r="AB992" s="22">
        <v>0</v>
      </c>
      <c r="AC992" s="21"/>
      <c r="AD992" s="22">
        <v>0</v>
      </c>
      <c r="AE992" s="23">
        <v>0</v>
      </c>
      <c r="AF992" s="22">
        <v>1000</v>
      </c>
      <c r="AG992" s="10">
        <v>0</v>
      </c>
      <c r="AH992" s="10">
        <v>0</v>
      </c>
      <c r="AI992" s="10">
        <v>0</v>
      </c>
      <c r="AJ992" s="10">
        <v>0</v>
      </c>
      <c r="AK992" s="10">
        <v>0</v>
      </c>
      <c r="AL992" s="10">
        <v>0</v>
      </c>
      <c r="AM992" s="10">
        <v>0</v>
      </c>
      <c r="AN992" s="10">
        <v>0</v>
      </c>
      <c r="AO992" s="10">
        <v>0</v>
      </c>
      <c r="AP992" s="10">
        <v>2500</v>
      </c>
      <c r="AQ992" s="10">
        <v>2500</v>
      </c>
      <c r="AR992" s="10">
        <v>0</v>
      </c>
      <c r="AS992" s="10">
        <v>0</v>
      </c>
      <c r="AT992" s="13">
        <f>+SUM(AG992:AS992)</f>
        <v>5000</v>
      </c>
      <c r="AU992" s="13">
        <f>+U992-AT992</f>
        <v>0</v>
      </c>
      <c r="AV992" s="68" t="str">
        <f>+IF(Tabla1[[#This Row],[NO CERT]]=0,"NO","SI")</f>
        <v>SI</v>
      </c>
      <c r="AZ992" t="s">
        <v>424</v>
      </c>
      <c r="BA992" t="s">
        <v>37</v>
      </c>
    </row>
    <row r="993" spans="1:53" x14ac:dyDescent="0.25">
      <c r="A993" s="15" t="s">
        <v>317</v>
      </c>
      <c r="B993" s="15" t="s">
        <v>318</v>
      </c>
      <c r="C993" s="16"/>
      <c r="D993" s="17" t="s">
        <v>717</v>
      </c>
      <c r="E993" s="18" t="s">
        <v>319</v>
      </c>
      <c r="F993" s="17" t="s">
        <v>320</v>
      </c>
      <c r="G993" s="17" t="s">
        <v>321</v>
      </c>
      <c r="H993" s="17">
        <v>0</v>
      </c>
      <c r="I993" s="18" t="s">
        <v>450</v>
      </c>
      <c r="J993" s="18" t="s">
        <v>445</v>
      </c>
      <c r="K993" s="18" t="s">
        <v>556</v>
      </c>
      <c r="L993" s="17" t="s">
        <v>498</v>
      </c>
      <c r="M993" s="17" t="s">
        <v>776</v>
      </c>
      <c r="N993" s="19" t="s">
        <v>424</v>
      </c>
      <c r="O993" s="18" t="s">
        <v>498</v>
      </c>
      <c r="P993" s="18" t="s">
        <v>485</v>
      </c>
      <c r="Q993" s="18" t="s">
        <v>655</v>
      </c>
      <c r="R993" s="20" t="s">
        <v>41</v>
      </c>
      <c r="S993" s="11" t="s">
        <v>657</v>
      </c>
      <c r="T993" s="87">
        <v>0</v>
      </c>
      <c r="U993" s="87">
        <v>15000</v>
      </c>
      <c r="V993" s="9"/>
      <c r="W993" s="88">
        <v>0</v>
      </c>
      <c r="X993" s="23">
        <v>0</v>
      </c>
      <c r="Y993" s="22">
        <v>15000</v>
      </c>
      <c r="Z993" s="21"/>
      <c r="AA993" s="22">
        <v>0</v>
      </c>
      <c r="AB993" s="22">
        <v>0</v>
      </c>
      <c r="AC993" s="21"/>
      <c r="AD993" s="22">
        <v>0</v>
      </c>
      <c r="AE993" s="23">
        <v>0</v>
      </c>
      <c r="AF993" s="22">
        <v>0</v>
      </c>
      <c r="AG993" s="10">
        <v>0</v>
      </c>
      <c r="AH993" s="10">
        <v>0</v>
      </c>
      <c r="AI993" s="10">
        <v>0</v>
      </c>
      <c r="AJ993" s="10">
        <v>0</v>
      </c>
      <c r="AK993" s="10">
        <v>0</v>
      </c>
      <c r="AL993" s="10">
        <v>0</v>
      </c>
      <c r="AM993" s="10">
        <v>0</v>
      </c>
      <c r="AN993" s="10">
        <v>0</v>
      </c>
      <c r="AO993" s="10">
        <v>0</v>
      </c>
      <c r="AP993" s="10">
        <v>0</v>
      </c>
      <c r="AQ993" s="10">
        <v>6000</v>
      </c>
      <c r="AR993" s="10">
        <v>3000</v>
      </c>
      <c r="AS993" s="10">
        <v>6000</v>
      </c>
      <c r="AT993" s="13">
        <f>+SUM(AG993:AS993)</f>
        <v>15000</v>
      </c>
      <c r="AU993" s="13">
        <f>+U993-AT993</f>
        <v>0</v>
      </c>
      <c r="AV993" s="68" t="str">
        <f>+IF(Tabla1[[#This Row],[NO CERT]]=0,"NO","SI")</f>
        <v>SI</v>
      </c>
      <c r="AZ993" t="s">
        <v>424</v>
      </c>
      <c r="BA993" t="s">
        <v>41</v>
      </c>
    </row>
    <row r="994" spans="1:53" x14ac:dyDescent="0.25">
      <c r="A994" s="15" t="s">
        <v>317</v>
      </c>
      <c r="B994" s="15" t="s">
        <v>318</v>
      </c>
      <c r="C994" s="16"/>
      <c r="D994" s="17" t="s">
        <v>717</v>
      </c>
      <c r="E994" s="18" t="s">
        <v>319</v>
      </c>
      <c r="F994" s="17" t="s">
        <v>320</v>
      </c>
      <c r="G994" s="17" t="s">
        <v>321</v>
      </c>
      <c r="H994" s="17">
        <v>0</v>
      </c>
      <c r="I994" s="18" t="s">
        <v>452</v>
      </c>
      <c r="J994" s="18" t="s">
        <v>445</v>
      </c>
      <c r="K994" s="18" t="s">
        <v>556</v>
      </c>
      <c r="L994" s="17" t="s">
        <v>517</v>
      </c>
      <c r="M994" s="17" t="s">
        <v>777</v>
      </c>
      <c r="N994" s="19" t="s">
        <v>436</v>
      </c>
      <c r="O994" s="18" t="s">
        <v>517</v>
      </c>
      <c r="P994" s="18" t="s">
        <v>485</v>
      </c>
      <c r="Q994" s="18" t="s">
        <v>263</v>
      </c>
      <c r="R994" s="20" t="s">
        <v>37</v>
      </c>
      <c r="S994" s="11" t="s">
        <v>38</v>
      </c>
      <c r="T994" s="87">
        <v>0</v>
      </c>
      <c r="U994" s="87">
        <v>5000</v>
      </c>
      <c r="V994" s="9"/>
      <c r="W994" s="88">
        <v>1000</v>
      </c>
      <c r="X994" s="23">
        <v>0.2</v>
      </c>
      <c r="Y994" s="22">
        <v>4000</v>
      </c>
      <c r="Z994" s="21"/>
      <c r="AA994" s="22">
        <v>1000</v>
      </c>
      <c r="AB994" s="22">
        <v>0</v>
      </c>
      <c r="AC994" s="21"/>
      <c r="AD994" s="22">
        <v>0</v>
      </c>
      <c r="AE994" s="23">
        <v>0</v>
      </c>
      <c r="AF994" s="22">
        <v>1000</v>
      </c>
      <c r="AG994" s="10">
        <v>0</v>
      </c>
      <c r="AH994" s="10">
        <v>0</v>
      </c>
      <c r="AI994" s="10">
        <v>0</v>
      </c>
      <c r="AJ994" s="10">
        <v>0</v>
      </c>
      <c r="AK994" s="10">
        <v>0</v>
      </c>
      <c r="AL994" s="10">
        <v>0</v>
      </c>
      <c r="AM994" s="10">
        <v>0</v>
      </c>
      <c r="AN994" s="10">
        <v>0</v>
      </c>
      <c r="AO994" s="10">
        <v>0</v>
      </c>
      <c r="AP994" s="10">
        <v>2500</v>
      </c>
      <c r="AQ994" s="10">
        <v>2500</v>
      </c>
      <c r="AR994" s="10">
        <v>0</v>
      </c>
      <c r="AS994" s="10">
        <v>0</v>
      </c>
      <c r="AT994" s="13">
        <f>+SUM(AG994:AS994)</f>
        <v>5000</v>
      </c>
      <c r="AU994" s="13">
        <f>+U994-AT994</f>
        <v>0</v>
      </c>
      <c r="AV994" s="68" t="str">
        <f>+IF(Tabla1[[#This Row],[NO CERT]]=0,"NO","SI")</f>
        <v>SI</v>
      </c>
      <c r="AZ994" t="s">
        <v>436</v>
      </c>
      <c r="BA994" t="s">
        <v>37</v>
      </c>
    </row>
    <row r="995" spans="1:53" x14ac:dyDescent="0.25">
      <c r="A995" s="15" t="s">
        <v>317</v>
      </c>
      <c r="B995" s="15" t="s">
        <v>318</v>
      </c>
      <c r="C995" s="16"/>
      <c r="D995" s="17" t="s">
        <v>717</v>
      </c>
      <c r="E995" s="18" t="s">
        <v>319</v>
      </c>
      <c r="F995" s="17" t="s">
        <v>320</v>
      </c>
      <c r="G995" s="17" t="s">
        <v>321</v>
      </c>
      <c r="H995" s="17">
        <v>0</v>
      </c>
      <c r="I995" s="18" t="s">
        <v>450</v>
      </c>
      <c r="J995" s="18" t="s">
        <v>445</v>
      </c>
      <c r="K995" s="18" t="s">
        <v>556</v>
      </c>
      <c r="L995" s="17" t="s">
        <v>517</v>
      </c>
      <c r="M995" s="17" t="s">
        <v>777</v>
      </c>
      <c r="N995" s="19" t="s">
        <v>436</v>
      </c>
      <c r="O995" s="18" t="s">
        <v>517</v>
      </c>
      <c r="P995" s="18" t="s">
        <v>485</v>
      </c>
      <c r="Q995" s="18" t="s">
        <v>655</v>
      </c>
      <c r="R995" s="20" t="s">
        <v>41</v>
      </c>
      <c r="S995" s="11" t="s">
        <v>657</v>
      </c>
      <c r="T995" s="91">
        <v>0</v>
      </c>
      <c r="U995" s="87">
        <v>15000</v>
      </c>
      <c r="V995" s="9"/>
      <c r="W995" s="88">
        <v>0</v>
      </c>
      <c r="X995" s="23">
        <v>0</v>
      </c>
      <c r="Y995" s="89">
        <v>15000</v>
      </c>
      <c r="Z995" s="21"/>
      <c r="AA995" s="89">
        <v>0</v>
      </c>
      <c r="AB995" s="89">
        <v>0</v>
      </c>
      <c r="AC995" s="21"/>
      <c r="AD995" s="22">
        <v>0</v>
      </c>
      <c r="AE995" s="23">
        <v>0</v>
      </c>
      <c r="AF995" s="89">
        <v>0</v>
      </c>
      <c r="AG995" s="10">
        <v>0</v>
      </c>
      <c r="AH995" s="10">
        <v>0</v>
      </c>
      <c r="AI995" s="10">
        <v>0</v>
      </c>
      <c r="AJ995" s="10">
        <v>0</v>
      </c>
      <c r="AK995" s="10">
        <v>0</v>
      </c>
      <c r="AL995" s="10">
        <v>0</v>
      </c>
      <c r="AM995" s="10">
        <v>0</v>
      </c>
      <c r="AN995" s="10">
        <v>0</v>
      </c>
      <c r="AO995" s="10">
        <v>0</v>
      </c>
      <c r="AP995" s="10">
        <v>0</v>
      </c>
      <c r="AQ995" s="10">
        <v>6000</v>
      </c>
      <c r="AR995" s="10">
        <v>3000</v>
      </c>
      <c r="AS995" s="10">
        <v>6000</v>
      </c>
      <c r="AT995" s="13">
        <f t="shared" ref="AT995:AT1011" si="57">+SUM(AG995:AS995)</f>
        <v>15000</v>
      </c>
      <c r="AU995" s="13">
        <f t="shared" ref="AU995:AU1011" si="58">+U995-AT995</f>
        <v>0</v>
      </c>
      <c r="AV995" s="68" t="str">
        <f>+IF(Tabla1[[#This Row],[NO CERT]]=0,"NO","SI")</f>
        <v>SI</v>
      </c>
      <c r="AZ995" t="s">
        <v>436</v>
      </c>
      <c r="BA995" t="s">
        <v>41</v>
      </c>
    </row>
    <row r="996" spans="1:53" x14ac:dyDescent="0.25">
      <c r="A996" s="15" t="s">
        <v>317</v>
      </c>
      <c r="B996" s="15" t="s">
        <v>318</v>
      </c>
      <c r="C996" s="16"/>
      <c r="D996" s="17" t="s">
        <v>717</v>
      </c>
      <c r="E996" s="18" t="s">
        <v>319</v>
      </c>
      <c r="F996" s="17" t="s">
        <v>320</v>
      </c>
      <c r="G996" s="17" t="s">
        <v>321</v>
      </c>
      <c r="H996" s="17">
        <v>0</v>
      </c>
      <c r="I996" s="18" t="s">
        <v>452</v>
      </c>
      <c r="J996" s="18" t="s">
        <v>445</v>
      </c>
      <c r="K996" s="18" t="s">
        <v>556</v>
      </c>
      <c r="L996" s="17" t="s">
        <v>518</v>
      </c>
      <c r="M996" s="17" t="s">
        <v>778</v>
      </c>
      <c r="N996" s="19" t="s">
        <v>432</v>
      </c>
      <c r="O996" s="18" t="s">
        <v>518</v>
      </c>
      <c r="P996" s="18" t="s">
        <v>485</v>
      </c>
      <c r="Q996" s="18" t="s">
        <v>263</v>
      </c>
      <c r="R996" s="20" t="s">
        <v>37</v>
      </c>
      <c r="S996" s="11" t="s">
        <v>38</v>
      </c>
      <c r="T996" s="91">
        <v>0</v>
      </c>
      <c r="U996" s="87">
        <v>5000</v>
      </c>
      <c r="V996" s="9"/>
      <c r="W996" s="88">
        <v>1000</v>
      </c>
      <c r="X996" s="23">
        <v>0.2</v>
      </c>
      <c r="Y996" s="89">
        <v>4000</v>
      </c>
      <c r="Z996" s="21"/>
      <c r="AA996" s="89">
        <v>1000</v>
      </c>
      <c r="AB996" s="89">
        <v>0</v>
      </c>
      <c r="AC996" s="21"/>
      <c r="AD996" s="22">
        <v>0</v>
      </c>
      <c r="AE996" s="23">
        <v>0</v>
      </c>
      <c r="AF996" s="89">
        <v>1000</v>
      </c>
      <c r="AG996" s="10">
        <v>0</v>
      </c>
      <c r="AH996" s="10">
        <v>0</v>
      </c>
      <c r="AI996" s="10">
        <v>0</v>
      </c>
      <c r="AJ996" s="10">
        <v>0</v>
      </c>
      <c r="AK996" s="10">
        <v>0</v>
      </c>
      <c r="AL996" s="10">
        <v>0</v>
      </c>
      <c r="AM996" s="10">
        <v>0</v>
      </c>
      <c r="AN996" s="10">
        <v>0</v>
      </c>
      <c r="AO996" s="10">
        <v>0</v>
      </c>
      <c r="AP996" s="10">
        <v>2500</v>
      </c>
      <c r="AQ996" s="10">
        <v>2500</v>
      </c>
      <c r="AR996" s="10">
        <v>0</v>
      </c>
      <c r="AS996" s="10">
        <v>0</v>
      </c>
      <c r="AT996" s="13">
        <f t="shared" si="57"/>
        <v>5000</v>
      </c>
      <c r="AU996" s="13">
        <f t="shared" si="58"/>
        <v>0</v>
      </c>
      <c r="AV996" s="68" t="str">
        <f>+IF(Tabla1[[#This Row],[NO CERT]]=0,"NO","SI")</f>
        <v>SI</v>
      </c>
      <c r="AZ996" t="s">
        <v>432</v>
      </c>
      <c r="BA996" t="s">
        <v>37</v>
      </c>
    </row>
    <row r="997" spans="1:53" x14ac:dyDescent="0.25">
      <c r="A997" s="15" t="s">
        <v>317</v>
      </c>
      <c r="B997" s="15" t="s">
        <v>318</v>
      </c>
      <c r="C997" s="16"/>
      <c r="D997" s="17" t="s">
        <v>717</v>
      </c>
      <c r="E997" s="18" t="s">
        <v>319</v>
      </c>
      <c r="F997" s="17" t="s">
        <v>320</v>
      </c>
      <c r="G997" s="17" t="s">
        <v>321</v>
      </c>
      <c r="H997" s="17">
        <v>0</v>
      </c>
      <c r="I997" s="18" t="s">
        <v>450</v>
      </c>
      <c r="J997" s="18" t="s">
        <v>445</v>
      </c>
      <c r="K997" s="18" t="s">
        <v>556</v>
      </c>
      <c r="L997" s="17" t="s">
        <v>518</v>
      </c>
      <c r="M997" s="17" t="s">
        <v>778</v>
      </c>
      <c r="N997" s="19" t="s">
        <v>432</v>
      </c>
      <c r="O997" s="18" t="s">
        <v>518</v>
      </c>
      <c r="P997" s="18" t="s">
        <v>485</v>
      </c>
      <c r="Q997" s="18" t="s">
        <v>655</v>
      </c>
      <c r="R997" s="20" t="s">
        <v>41</v>
      </c>
      <c r="S997" s="11" t="s">
        <v>657</v>
      </c>
      <c r="T997" s="91">
        <v>0</v>
      </c>
      <c r="U997" s="87">
        <v>15000</v>
      </c>
      <c r="V997" s="9"/>
      <c r="W997" s="88">
        <v>0</v>
      </c>
      <c r="X997" s="23">
        <v>0</v>
      </c>
      <c r="Y997" s="89">
        <v>15000</v>
      </c>
      <c r="Z997" s="21"/>
      <c r="AA997" s="89">
        <v>0</v>
      </c>
      <c r="AB997" s="89">
        <v>0</v>
      </c>
      <c r="AC997" s="21"/>
      <c r="AD997" s="22">
        <v>0</v>
      </c>
      <c r="AE997" s="23">
        <v>0</v>
      </c>
      <c r="AF997" s="89">
        <v>0</v>
      </c>
      <c r="AG997" s="10">
        <v>0</v>
      </c>
      <c r="AH997" s="10">
        <v>0</v>
      </c>
      <c r="AI997" s="10">
        <v>0</v>
      </c>
      <c r="AJ997" s="10">
        <v>0</v>
      </c>
      <c r="AK997" s="10">
        <v>0</v>
      </c>
      <c r="AL997" s="10">
        <v>0</v>
      </c>
      <c r="AM997" s="10">
        <v>0</v>
      </c>
      <c r="AN997" s="10">
        <v>0</v>
      </c>
      <c r="AO997" s="10">
        <v>0</v>
      </c>
      <c r="AP997" s="10">
        <v>0</v>
      </c>
      <c r="AQ997" s="10">
        <v>6000</v>
      </c>
      <c r="AR997" s="10">
        <v>3000</v>
      </c>
      <c r="AS997" s="10">
        <v>6000</v>
      </c>
      <c r="AT997" s="13">
        <f t="shared" si="57"/>
        <v>15000</v>
      </c>
      <c r="AU997" s="13">
        <f t="shared" si="58"/>
        <v>0</v>
      </c>
      <c r="AV997" s="68" t="str">
        <f>+IF(Tabla1[[#This Row],[NO CERT]]=0,"NO","SI")</f>
        <v>SI</v>
      </c>
      <c r="AZ997" t="s">
        <v>432</v>
      </c>
      <c r="BA997" t="s">
        <v>41</v>
      </c>
    </row>
    <row r="998" spans="1:53" x14ac:dyDescent="0.25">
      <c r="A998" s="15" t="s">
        <v>527</v>
      </c>
      <c r="B998" s="15" t="s">
        <v>318</v>
      </c>
      <c r="C998" s="16"/>
      <c r="D998" s="17" t="s">
        <v>717</v>
      </c>
      <c r="E998" s="18" t="s">
        <v>319</v>
      </c>
      <c r="F998" s="17" t="s">
        <v>320</v>
      </c>
      <c r="G998" s="17" t="s">
        <v>321</v>
      </c>
      <c r="H998" s="17">
        <v>0</v>
      </c>
      <c r="I998" s="18" t="s">
        <v>452</v>
      </c>
      <c r="J998" s="18" t="s">
        <v>445</v>
      </c>
      <c r="K998" s="18" t="s">
        <v>556</v>
      </c>
      <c r="L998" s="17" t="s">
        <v>504</v>
      </c>
      <c r="M998" s="17" t="s">
        <v>779</v>
      </c>
      <c r="N998" s="19" t="s">
        <v>430</v>
      </c>
      <c r="O998" s="18" t="s">
        <v>504</v>
      </c>
      <c r="P998" s="18" t="s">
        <v>485</v>
      </c>
      <c r="Q998" s="18" t="s">
        <v>263</v>
      </c>
      <c r="R998" s="20" t="s">
        <v>37</v>
      </c>
      <c r="S998" s="11" t="s">
        <v>38</v>
      </c>
      <c r="T998" s="91">
        <v>0</v>
      </c>
      <c r="U998" s="87">
        <v>5000</v>
      </c>
      <c r="V998" s="9"/>
      <c r="W998" s="88">
        <v>1000</v>
      </c>
      <c r="X998" s="23">
        <v>0.2</v>
      </c>
      <c r="Y998" s="89">
        <v>4000</v>
      </c>
      <c r="Z998" s="21"/>
      <c r="AA998" s="89">
        <v>1000</v>
      </c>
      <c r="AB998" s="89">
        <v>0</v>
      </c>
      <c r="AC998" s="21"/>
      <c r="AD998" s="22">
        <v>0</v>
      </c>
      <c r="AE998" s="23">
        <v>0</v>
      </c>
      <c r="AF998" s="89">
        <v>1000</v>
      </c>
      <c r="AG998" s="10">
        <v>0</v>
      </c>
      <c r="AH998" s="10">
        <v>0</v>
      </c>
      <c r="AI998" s="10">
        <v>0</v>
      </c>
      <c r="AJ998" s="10">
        <v>0</v>
      </c>
      <c r="AK998" s="10">
        <v>0</v>
      </c>
      <c r="AL998" s="10">
        <v>0</v>
      </c>
      <c r="AM998" s="10">
        <v>0</v>
      </c>
      <c r="AN998" s="10">
        <v>0</v>
      </c>
      <c r="AO998" s="10">
        <v>0</v>
      </c>
      <c r="AP998" s="10">
        <v>2500</v>
      </c>
      <c r="AQ998" s="10">
        <v>2500</v>
      </c>
      <c r="AR998" s="10">
        <v>0</v>
      </c>
      <c r="AS998" s="10">
        <v>0</v>
      </c>
      <c r="AT998" s="13">
        <f t="shared" si="57"/>
        <v>5000</v>
      </c>
      <c r="AU998" s="13">
        <f t="shared" si="58"/>
        <v>0</v>
      </c>
      <c r="AV998" s="68" t="str">
        <f>+IF(Tabla1[[#This Row],[NO CERT]]=0,"NO","SI")</f>
        <v>SI</v>
      </c>
      <c r="AZ998" t="s">
        <v>430</v>
      </c>
      <c r="BA998" t="s">
        <v>37</v>
      </c>
    </row>
    <row r="999" spans="1:53" x14ac:dyDescent="0.25">
      <c r="A999" s="15" t="s">
        <v>527</v>
      </c>
      <c r="B999" s="15" t="s">
        <v>318</v>
      </c>
      <c r="C999" s="16"/>
      <c r="D999" s="17" t="s">
        <v>717</v>
      </c>
      <c r="E999" s="18" t="s">
        <v>319</v>
      </c>
      <c r="F999" s="17" t="s">
        <v>320</v>
      </c>
      <c r="G999" s="17" t="s">
        <v>321</v>
      </c>
      <c r="H999" s="17">
        <v>0</v>
      </c>
      <c r="I999" s="18" t="s">
        <v>450</v>
      </c>
      <c r="J999" s="18" t="s">
        <v>445</v>
      </c>
      <c r="K999" s="18" t="s">
        <v>556</v>
      </c>
      <c r="L999" s="17" t="s">
        <v>504</v>
      </c>
      <c r="M999" s="17" t="s">
        <v>779</v>
      </c>
      <c r="N999" s="19" t="s">
        <v>430</v>
      </c>
      <c r="O999" s="18" t="s">
        <v>504</v>
      </c>
      <c r="P999" s="18" t="s">
        <v>485</v>
      </c>
      <c r="Q999" s="18" t="s">
        <v>655</v>
      </c>
      <c r="R999" s="20" t="s">
        <v>41</v>
      </c>
      <c r="S999" s="11" t="s">
        <v>657</v>
      </c>
      <c r="T999" s="91">
        <v>0</v>
      </c>
      <c r="U999" s="87">
        <v>15000</v>
      </c>
      <c r="V999" s="9"/>
      <c r="W999" s="88">
        <v>0</v>
      </c>
      <c r="X999" s="23">
        <v>0</v>
      </c>
      <c r="Y999" s="89">
        <v>15000</v>
      </c>
      <c r="Z999" s="21"/>
      <c r="AA999" s="89">
        <v>0</v>
      </c>
      <c r="AB999" s="89">
        <v>0</v>
      </c>
      <c r="AC999" s="21"/>
      <c r="AD999" s="22">
        <v>0</v>
      </c>
      <c r="AE999" s="23">
        <v>0</v>
      </c>
      <c r="AF999" s="89">
        <v>0</v>
      </c>
      <c r="AG999" s="10">
        <v>0</v>
      </c>
      <c r="AH999" s="10">
        <v>0</v>
      </c>
      <c r="AI999" s="10">
        <v>0</v>
      </c>
      <c r="AJ999" s="10">
        <v>0</v>
      </c>
      <c r="AK999" s="10">
        <v>0</v>
      </c>
      <c r="AL999" s="10">
        <v>0</v>
      </c>
      <c r="AM999" s="10">
        <v>0</v>
      </c>
      <c r="AN999" s="10">
        <v>0</v>
      </c>
      <c r="AO999" s="10">
        <v>0</v>
      </c>
      <c r="AP999" s="10">
        <v>0</v>
      </c>
      <c r="AQ999" s="10">
        <v>6000</v>
      </c>
      <c r="AR999" s="10">
        <v>3000</v>
      </c>
      <c r="AS999" s="10">
        <v>6000</v>
      </c>
      <c r="AT999" s="13">
        <f t="shared" si="57"/>
        <v>15000</v>
      </c>
      <c r="AU999" s="13">
        <f t="shared" si="58"/>
        <v>0</v>
      </c>
      <c r="AV999" s="68" t="str">
        <f>+IF(Tabla1[[#This Row],[NO CERT]]=0,"NO","SI")</f>
        <v>SI</v>
      </c>
      <c r="AZ999" t="s">
        <v>430</v>
      </c>
      <c r="BA999" t="s">
        <v>41</v>
      </c>
    </row>
    <row r="1000" spans="1:53" x14ac:dyDescent="0.25">
      <c r="A1000" s="15" t="s">
        <v>527</v>
      </c>
      <c r="B1000" s="15" t="s">
        <v>318</v>
      </c>
      <c r="C1000" s="16"/>
      <c r="D1000" s="17" t="s">
        <v>717</v>
      </c>
      <c r="E1000" s="18" t="s">
        <v>319</v>
      </c>
      <c r="F1000" s="17" t="s">
        <v>320</v>
      </c>
      <c r="G1000" s="17" t="s">
        <v>321</v>
      </c>
      <c r="H1000" s="17">
        <v>0</v>
      </c>
      <c r="I1000" s="18" t="s">
        <v>452</v>
      </c>
      <c r="J1000" s="18" t="s">
        <v>445</v>
      </c>
      <c r="K1000" s="18" t="s">
        <v>556</v>
      </c>
      <c r="L1000" s="17" t="s">
        <v>515</v>
      </c>
      <c r="M1000" s="17" t="s">
        <v>780</v>
      </c>
      <c r="N1000" s="19" t="s">
        <v>434</v>
      </c>
      <c r="O1000" s="18" t="s">
        <v>515</v>
      </c>
      <c r="P1000" s="18" t="s">
        <v>485</v>
      </c>
      <c r="Q1000" s="18" t="s">
        <v>263</v>
      </c>
      <c r="R1000" s="20" t="s">
        <v>37</v>
      </c>
      <c r="S1000" s="11" t="s">
        <v>38</v>
      </c>
      <c r="T1000" s="91">
        <v>0</v>
      </c>
      <c r="U1000" s="87">
        <v>5000</v>
      </c>
      <c r="V1000" s="9"/>
      <c r="W1000" s="88">
        <v>1000</v>
      </c>
      <c r="X1000" s="23">
        <v>0.2</v>
      </c>
      <c r="Y1000" s="89">
        <v>4000</v>
      </c>
      <c r="Z1000" s="21"/>
      <c r="AA1000" s="89">
        <v>1000</v>
      </c>
      <c r="AB1000" s="89">
        <v>0</v>
      </c>
      <c r="AC1000" s="21"/>
      <c r="AD1000" s="22">
        <v>0</v>
      </c>
      <c r="AE1000" s="23">
        <v>0</v>
      </c>
      <c r="AF1000" s="89">
        <v>1000</v>
      </c>
      <c r="AG1000" s="10">
        <v>0</v>
      </c>
      <c r="AH1000" s="10">
        <v>0</v>
      </c>
      <c r="AI1000" s="10">
        <v>0</v>
      </c>
      <c r="AJ1000" s="10">
        <v>0</v>
      </c>
      <c r="AK1000" s="10">
        <v>0</v>
      </c>
      <c r="AL1000" s="10">
        <v>0</v>
      </c>
      <c r="AM1000" s="10">
        <v>0</v>
      </c>
      <c r="AN1000" s="10">
        <v>0</v>
      </c>
      <c r="AO1000" s="10">
        <v>0</v>
      </c>
      <c r="AP1000" s="10">
        <v>2500</v>
      </c>
      <c r="AQ1000" s="10">
        <v>2500</v>
      </c>
      <c r="AR1000" s="10">
        <v>0</v>
      </c>
      <c r="AS1000" s="10">
        <v>0</v>
      </c>
      <c r="AT1000" s="13">
        <f t="shared" si="57"/>
        <v>5000</v>
      </c>
      <c r="AU1000" s="13">
        <f t="shared" si="58"/>
        <v>0</v>
      </c>
      <c r="AV1000" s="68" t="str">
        <f>+IF(Tabla1[[#This Row],[NO CERT]]=0,"NO","SI")</f>
        <v>SI</v>
      </c>
      <c r="AZ1000" t="s">
        <v>434</v>
      </c>
      <c r="BA1000" t="s">
        <v>37</v>
      </c>
    </row>
    <row r="1001" spans="1:53" x14ac:dyDescent="0.25">
      <c r="A1001" s="15" t="s">
        <v>527</v>
      </c>
      <c r="B1001" s="15" t="s">
        <v>318</v>
      </c>
      <c r="C1001" s="16"/>
      <c r="D1001" s="17" t="s">
        <v>717</v>
      </c>
      <c r="E1001" s="18" t="s">
        <v>319</v>
      </c>
      <c r="F1001" s="17" t="s">
        <v>320</v>
      </c>
      <c r="G1001" s="17" t="s">
        <v>321</v>
      </c>
      <c r="H1001" s="17">
        <v>0</v>
      </c>
      <c r="I1001" s="18" t="s">
        <v>450</v>
      </c>
      <c r="J1001" s="18" t="s">
        <v>445</v>
      </c>
      <c r="K1001" s="18" t="s">
        <v>556</v>
      </c>
      <c r="L1001" s="17" t="s">
        <v>515</v>
      </c>
      <c r="M1001" s="17" t="s">
        <v>780</v>
      </c>
      <c r="N1001" s="19" t="s">
        <v>434</v>
      </c>
      <c r="O1001" s="18" t="s">
        <v>515</v>
      </c>
      <c r="P1001" s="18" t="s">
        <v>485</v>
      </c>
      <c r="Q1001" s="18" t="s">
        <v>655</v>
      </c>
      <c r="R1001" s="20" t="s">
        <v>41</v>
      </c>
      <c r="S1001" s="11" t="s">
        <v>657</v>
      </c>
      <c r="T1001" s="91">
        <v>0</v>
      </c>
      <c r="U1001" s="87">
        <v>15000</v>
      </c>
      <c r="V1001" s="9"/>
      <c r="W1001" s="88">
        <v>0</v>
      </c>
      <c r="X1001" s="23">
        <v>0</v>
      </c>
      <c r="Y1001" s="89">
        <v>15000</v>
      </c>
      <c r="Z1001" s="21"/>
      <c r="AA1001" s="89">
        <v>0</v>
      </c>
      <c r="AB1001" s="89">
        <v>0</v>
      </c>
      <c r="AC1001" s="21"/>
      <c r="AD1001" s="22">
        <v>0</v>
      </c>
      <c r="AE1001" s="23">
        <v>0</v>
      </c>
      <c r="AF1001" s="89">
        <v>0</v>
      </c>
      <c r="AG1001" s="10">
        <v>0</v>
      </c>
      <c r="AH1001" s="10">
        <v>0</v>
      </c>
      <c r="AI1001" s="10">
        <v>0</v>
      </c>
      <c r="AJ1001" s="10">
        <v>0</v>
      </c>
      <c r="AK1001" s="10">
        <v>0</v>
      </c>
      <c r="AL1001" s="10">
        <v>0</v>
      </c>
      <c r="AM1001" s="10">
        <v>0</v>
      </c>
      <c r="AN1001" s="10">
        <v>0</v>
      </c>
      <c r="AO1001" s="10">
        <v>0</v>
      </c>
      <c r="AP1001" s="10">
        <v>0</v>
      </c>
      <c r="AQ1001" s="10">
        <v>6000</v>
      </c>
      <c r="AR1001" s="10">
        <v>3000</v>
      </c>
      <c r="AS1001" s="10">
        <v>6000</v>
      </c>
      <c r="AT1001" s="13">
        <f t="shared" si="57"/>
        <v>15000</v>
      </c>
      <c r="AU1001" s="13">
        <f t="shared" si="58"/>
        <v>0</v>
      </c>
      <c r="AV1001" s="68" t="str">
        <f>+IF(Tabla1[[#This Row],[NO CERT]]=0,"NO","SI")</f>
        <v>SI</v>
      </c>
      <c r="AZ1001" t="s">
        <v>434</v>
      </c>
      <c r="BA1001" t="s">
        <v>41</v>
      </c>
    </row>
    <row r="1002" spans="1:53" x14ac:dyDescent="0.25">
      <c r="A1002" s="15" t="s">
        <v>527</v>
      </c>
      <c r="B1002" s="15" t="s">
        <v>318</v>
      </c>
      <c r="C1002" s="16"/>
      <c r="D1002" s="17" t="s">
        <v>717</v>
      </c>
      <c r="E1002" s="18" t="s">
        <v>319</v>
      </c>
      <c r="F1002" s="17" t="s">
        <v>320</v>
      </c>
      <c r="G1002" s="17" t="s">
        <v>321</v>
      </c>
      <c r="H1002" s="17">
        <v>0</v>
      </c>
      <c r="I1002" s="18" t="s">
        <v>452</v>
      </c>
      <c r="J1002" s="18" t="s">
        <v>445</v>
      </c>
      <c r="K1002" s="18" t="s">
        <v>556</v>
      </c>
      <c r="L1002" s="17" t="s">
        <v>519</v>
      </c>
      <c r="M1002" s="17" t="s">
        <v>781</v>
      </c>
      <c r="N1002" s="19" t="s">
        <v>429</v>
      </c>
      <c r="O1002" s="18" t="s">
        <v>519</v>
      </c>
      <c r="P1002" s="18" t="s">
        <v>485</v>
      </c>
      <c r="Q1002" s="18" t="s">
        <v>263</v>
      </c>
      <c r="R1002" s="20" t="s">
        <v>37</v>
      </c>
      <c r="S1002" s="11" t="s">
        <v>38</v>
      </c>
      <c r="T1002" s="91">
        <v>0</v>
      </c>
      <c r="U1002" s="87">
        <v>5000</v>
      </c>
      <c r="V1002" s="9"/>
      <c r="W1002" s="88">
        <v>1000</v>
      </c>
      <c r="X1002" s="23">
        <v>0.2</v>
      </c>
      <c r="Y1002" s="89">
        <v>4000</v>
      </c>
      <c r="Z1002" s="21"/>
      <c r="AA1002" s="89">
        <v>1000</v>
      </c>
      <c r="AB1002" s="89">
        <v>0</v>
      </c>
      <c r="AC1002" s="21"/>
      <c r="AD1002" s="22">
        <v>0</v>
      </c>
      <c r="AE1002" s="23">
        <v>0</v>
      </c>
      <c r="AF1002" s="89">
        <v>1000</v>
      </c>
      <c r="AG1002" s="10">
        <v>0</v>
      </c>
      <c r="AH1002" s="10">
        <v>0</v>
      </c>
      <c r="AI1002" s="10">
        <v>0</v>
      </c>
      <c r="AJ1002" s="10">
        <v>0</v>
      </c>
      <c r="AK1002" s="10">
        <v>0</v>
      </c>
      <c r="AL1002" s="10">
        <v>0</v>
      </c>
      <c r="AM1002" s="10">
        <v>0</v>
      </c>
      <c r="AN1002" s="10">
        <v>0</v>
      </c>
      <c r="AO1002" s="10">
        <v>0</v>
      </c>
      <c r="AP1002" s="10">
        <v>2500</v>
      </c>
      <c r="AQ1002" s="10">
        <v>2500</v>
      </c>
      <c r="AR1002" s="10">
        <v>0</v>
      </c>
      <c r="AS1002" s="10">
        <v>0</v>
      </c>
      <c r="AT1002" s="13">
        <f t="shared" si="57"/>
        <v>5000</v>
      </c>
      <c r="AU1002" s="13">
        <f t="shared" si="58"/>
        <v>0</v>
      </c>
      <c r="AV1002" s="68" t="str">
        <f>+IF(Tabla1[[#This Row],[NO CERT]]=0,"NO","SI")</f>
        <v>SI</v>
      </c>
      <c r="AZ1002" t="s">
        <v>429</v>
      </c>
      <c r="BA1002" t="s">
        <v>37</v>
      </c>
    </row>
    <row r="1003" spans="1:53" x14ac:dyDescent="0.25">
      <c r="A1003" s="15" t="s">
        <v>527</v>
      </c>
      <c r="B1003" s="15" t="s">
        <v>318</v>
      </c>
      <c r="C1003" s="16"/>
      <c r="D1003" s="17" t="s">
        <v>717</v>
      </c>
      <c r="E1003" s="18" t="s">
        <v>319</v>
      </c>
      <c r="F1003" s="17" t="s">
        <v>320</v>
      </c>
      <c r="G1003" s="17" t="s">
        <v>321</v>
      </c>
      <c r="H1003" s="17">
        <v>0</v>
      </c>
      <c r="I1003" s="18" t="s">
        <v>450</v>
      </c>
      <c r="J1003" s="18" t="s">
        <v>445</v>
      </c>
      <c r="K1003" s="18" t="s">
        <v>556</v>
      </c>
      <c r="L1003" s="17" t="s">
        <v>519</v>
      </c>
      <c r="M1003" s="17" t="s">
        <v>781</v>
      </c>
      <c r="N1003" s="19" t="s">
        <v>429</v>
      </c>
      <c r="O1003" s="18" t="s">
        <v>519</v>
      </c>
      <c r="P1003" s="18" t="s">
        <v>485</v>
      </c>
      <c r="Q1003" s="18" t="s">
        <v>655</v>
      </c>
      <c r="R1003" s="20" t="s">
        <v>41</v>
      </c>
      <c r="S1003" s="11" t="s">
        <v>657</v>
      </c>
      <c r="T1003" s="91">
        <v>0</v>
      </c>
      <c r="U1003" s="87">
        <v>15000</v>
      </c>
      <c r="V1003" s="9"/>
      <c r="W1003" s="88">
        <v>0</v>
      </c>
      <c r="X1003" s="23">
        <v>0</v>
      </c>
      <c r="Y1003" s="89">
        <v>15000</v>
      </c>
      <c r="Z1003" s="21"/>
      <c r="AA1003" s="89">
        <v>0</v>
      </c>
      <c r="AB1003" s="89">
        <v>0</v>
      </c>
      <c r="AC1003" s="21"/>
      <c r="AD1003" s="22">
        <v>0</v>
      </c>
      <c r="AE1003" s="23">
        <v>0</v>
      </c>
      <c r="AF1003" s="89">
        <v>0</v>
      </c>
      <c r="AG1003" s="10">
        <v>0</v>
      </c>
      <c r="AH1003" s="10">
        <v>0</v>
      </c>
      <c r="AI1003" s="10">
        <v>0</v>
      </c>
      <c r="AJ1003" s="10">
        <v>0</v>
      </c>
      <c r="AK1003" s="10">
        <v>0</v>
      </c>
      <c r="AL1003" s="10">
        <v>0</v>
      </c>
      <c r="AM1003" s="10">
        <v>0</v>
      </c>
      <c r="AN1003" s="10">
        <v>0</v>
      </c>
      <c r="AO1003" s="10">
        <v>0</v>
      </c>
      <c r="AP1003" s="10">
        <v>0</v>
      </c>
      <c r="AQ1003" s="10">
        <v>6000</v>
      </c>
      <c r="AR1003" s="10">
        <v>3000</v>
      </c>
      <c r="AS1003" s="10">
        <v>6000</v>
      </c>
      <c r="AT1003" s="13">
        <f t="shared" si="57"/>
        <v>15000</v>
      </c>
      <c r="AU1003" s="13">
        <f t="shared" si="58"/>
        <v>0</v>
      </c>
      <c r="AV1003" s="68" t="str">
        <f>+IF(Tabla1[[#This Row],[NO CERT]]=0,"NO","SI")</f>
        <v>SI</v>
      </c>
      <c r="AZ1003" t="s">
        <v>429</v>
      </c>
      <c r="BA1003" t="s">
        <v>41</v>
      </c>
    </row>
    <row r="1004" spans="1:53" x14ac:dyDescent="0.25">
      <c r="A1004" s="15" t="s">
        <v>527</v>
      </c>
      <c r="B1004" s="15" t="s">
        <v>318</v>
      </c>
      <c r="C1004" s="16"/>
      <c r="D1004" s="17" t="s">
        <v>717</v>
      </c>
      <c r="E1004" s="18" t="s">
        <v>319</v>
      </c>
      <c r="F1004" s="17" t="s">
        <v>320</v>
      </c>
      <c r="G1004" s="17" t="s">
        <v>321</v>
      </c>
      <c r="H1004" s="17">
        <v>0</v>
      </c>
      <c r="I1004" s="18" t="s">
        <v>450</v>
      </c>
      <c r="J1004" s="18" t="s">
        <v>445</v>
      </c>
      <c r="K1004" s="18" t="s">
        <v>556</v>
      </c>
      <c r="L1004" s="17" t="s">
        <v>513</v>
      </c>
      <c r="M1004" s="17" t="s">
        <v>782</v>
      </c>
      <c r="N1004" s="19" t="s">
        <v>433</v>
      </c>
      <c r="O1004" s="18" t="s">
        <v>513</v>
      </c>
      <c r="P1004" s="18" t="s">
        <v>485</v>
      </c>
      <c r="Q1004" s="18" t="s">
        <v>655</v>
      </c>
      <c r="R1004" s="20" t="s">
        <v>41</v>
      </c>
      <c r="S1004" s="11" t="s">
        <v>657</v>
      </c>
      <c r="T1004" s="91">
        <v>0</v>
      </c>
      <c r="U1004" s="87">
        <v>15000</v>
      </c>
      <c r="V1004" s="9"/>
      <c r="W1004" s="88">
        <v>0</v>
      </c>
      <c r="X1004" s="23">
        <v>0</v>
      </c>
      <c r="Y1004" s="89">
        <v>15000</v>
      </c>
      <c r="Z1004" s="21"/>
      <c r="AA1004" s="89">
        <v>0</v>
      </c>
      <c r="AB1004" s="89">
        <v>0</v>
      </c>
      <c r="AC1004" s="21"/>
      <c r="AD1004" s="22">
        <v>0</v>
      </c>
      <c r="AE1004" s="23">
        <v>0</v>
      </c>
      <c r="AF1004" s="89">
        <v>0</v>
      </c>
      <c r="AG1004" s="10">
        <v>0</v>
      </c>
      <c r="AH1004" s="10">
        <v>0</v>
      </c>
      <c r="AI1004" s="10">
        <v>0</v>
      </c>
      <c r="AJ1004" s="10">
        <v>0</v>
      </c>
      <c r="AK1004" s="10">
        <v>0</v>
      </c>
      <c r="AL1004" s="10">
        <v>0</v>
      </c>
      <c r="AM1004" s="10">
        <v>0</v>
      </c>
      <c r="AN1004" s="10">
        <v>0</v>
      </c>
      <c r="AO1004" s="10">
        <v>0</v>
      </c>
      <c r="AP1004" s="10">
        <v>0</v>
      </c>
      <c r="AQ1004" s="10">
        <v>6000</v>
      </c>
      <c r="AR1004" s="10">
        <v>3000</v>
      </c>
      <c r="AS1004" s="10">
        <v>6000</v>
      </c>
      <c r="AT1004" s="13">
        <f t="shared" si="57"/>
        <v>15000</v>
      </c>
      <c r="AU1004" s="13">
        <f t="shared" si="58"/>
        <v>0</v>
      </c>
      <c r="AV1004" s="68" t="str">
        <f>+IF(Tabla1[[#This Row],[NO CERT]]=0,"NO","SI")</f>
        <v>SI</v>
      </c>
      <c r="AZ1004" t="s">
        <v>433</v>
      </c>
      <c r="BA1004" t="s">
        <v>41</v>
      </c>
    </row>
    <row r="1005" spans="1:53" x14ac:dyDescent="0.25">
      <c r="A1005" s="15" t="s">
        <v>527</v>
      </c>
      <c r="B1005" s="15" t="s">
        <v>318</v>
      </c>
      <c r="C1005" s="16"/>
      <c r="D1005" s="17" t="s">
        <v>717</v>
      </c>
      <c r="E1005" s="18" t="s">
        <v>319</v>
      </c>
      <c r="F1005" s="17" t="s">
        <v>320</v>
      </c>
      <c r="G1005" s="17" t="s">
        <v>321</v>
      </c>
      <c r="H1005" s="17">
        <v>0</v>
      </c>
      <c r="I1005" s="18" t="s">
        <v>450</v>
      </c>
      <c r="J1005" s="18" t="s">
        <v>445</v>
      </c>
      <c r="K1005" s="18" t="s">
        <v>556</v>
      </c>
      <c r="L1005" s="17" t="s">
        <v>514</v>
      </c>
      <c r="M1005" s="17" t="s">
        <v>783</v>
      </c>
      <c r="N1005" s="19" t="s">
        <v>435</v>
      </c>
      <c r="O1005" s="18" t="s">
        <v>514</v>
      </c>
      <c r="P1005" s="18" t="s">
        <v>485</v>
      </c>
      <c r="Q1005" s="18" t="s">
        <v>655</v>
      </c>
      <c r="R1005" s="20" t="s">
        <v>41</v>
      </c>
      <c r="S1005" s="11" t="s">
        <v>657</v>
      </c>
      <c r="T1005" s="91">
        <v>0</v>
      </c>
      <c r="U1005" s="87">
        <v>15000</v>
      </c>
      <c r="V1005" s="9"/>
      <c r="W1005" s="88">
        <v>0</v>
      </c>
      <c r="X1005" s="23">
        <v>0</v>
      </c>
      <c r="Y1005" s="89">
        <v>15000</v>
      </c>
      <c r="Z1005" s="21"/>
      <c r="AA1005" s="89">
        <v>0</v>
      </c>
      <c r="AB1005" s="89">
        <v>0</v>
      </c>
      <c r="AC1005" s="21"/>
      <c r="AD1005" s="22">
        <v>0</v>
      </c>
      <c r="AE1005" s="23">
        <v>0</v>
      </c>
      <c r="AF1005" s="89">
        <v>0</v>
      </c>
      <c r="AG1005" s="10">
        <v>0</v>
      </c>
      <c r="AH1005" s="10">
        <v>0</v>
      </c>
      <c r="AI1005" s="10">
        <v>0</v>
      </c>
      <c r="AJ1005" s="10">
        <v>0</v>
      </c>
      <c r="AK1005" s="10">
        <v>0</v>
      </c>
      <c r="AL1005" s="10">
        <v>0</v>
      </c>
      <c r="AM1005" s="10">
        <v>0</v>
      </c>
      <c r="AN1005" s="10">
        <v>0</v>
      </c>
      <c r="AO1005" s="10">
        <v>0</v>
      </c>
      <c r="AP1005" s="10">
        <v>0</v>
      </c>
      <c r="AQ1005" s="10">
        <v>6000</v>
      </c>
      <c r="AR1005" s="10">
        <v>3000</v>
      </c>
      <c r="AS1005" s="10">
        <v>6000</v>
      </c>
      <c r="AT1005" s="13">
        <f t="shared" si="57"/>
        <v>15000</v>
      </c>
      <c r="AU1005" s="13">
        <f t="shared" si="58"/>
        <v>0</v>
      </c>
      <c r="AV1005" s="68" t="str">
        <f>+IF(Tabla1[[#This Row],[NO CERT]]=0,"NO","SI")</f>
        <v>SI</v>
      </c>
      <c r="AZ1005" t="s">
        <v>435</v>
      </c>
      <c r="BA1005" t="s">
        <v>41</v>
      </c>
    </row>
    <row r="1006" spans="1:53" x14ac:dyDescent="0.25">
      <c r="A1006" s="15" t="s">
        <v>527</v>
      </c>
      <c r="B1006" s="15" t="s">
        <v>318</v>
      </c>
      <c r="C1006" s="16"/>
      <c r="D1006" s="17" t="s">
        <v>717</v>
      </c>
      <c r="E1006" s="18" t="s">
        <v>319</v>
      </c>
      <c r="F1006" s="17" t="s">
        <v>320</v>
      </c>
      <c r="G1006" s="17" t="s">
        <v>321</v>
      </c>
      <c r="H1006" s="17">
        <v>0</v>
      </c>
      <c r="I1006" s="18" t="s">
        <v>452</v>
      </c>
      <c r="J1006" s="18" t="s">
        <v>445</v>
      </c>
      <c r="K1006" s="18" t="s">
        <v>556</v>
      </c>
      <c r="L1006" s="17" t="s">
        <v>499</v>
      </c>
      <c r="M1006" s="17" t="s">
        <v>784</v>
      </c>
      <c r="N1006" s="19" t="s">
        <v>428</v>
      </c>
      <c r="O1006" s="18" t="s">
        <v>499</v>
      </c>
      <c r="P1006" s="18" t="s">
        <v>485</v>
      </c>
      <c r="Q1006" s="18" t="s">
        <v>263</v>
      </c>
      <c r="R1006" s="20" t="s">
        <v>37</v>
      </c>
      <c r="S1006" s="11" t="s">
        <v>38</v>
      </c>
      <c r="T1006" s="91">
        <v>0</v>
      </c>
      <c r="U1006" s="87">
        <v>5000</v>
      </c>
      <c r="V1006" s="9"/>
      <c r="W1006" s="88">
        <v>500</v>
      </c>
      <c r="X1006" s="23">
        <v>0.1</v>
      </c>
      <c r="Y1006" s="89">
        <v>4500</v>
      </c>
      <c r="Z1006" s="21"/>
      <c r="AA1006" s="89">
        <v>500</v>
      </c>
      <c r="AB1006" s="89">
        <v>0</v>
      </c>
      <c r="AC1006" s="21"/>
      <c r="AD1006" s="22">
        <v>0</v>
      </c>
      <c r="AE1006" s="23">
        <v>0</v>
      </c>
      <c r="AF1006" s="89">
        <v>500</v>
      </c>
      <c r="AG1006" s="10">
        <v>0</v>
      </c>
      <c r="AH1006" s="10">
        <v>0</v>
      </c>
      <c r="AI1006" s="10">
        <v>0</v>
      </c>
      <c r="AJ1006" s="10">
        <v>0</v>
      </c>
      <c r="AK1006" s="10">
        <v>0</v>
      </c>
      <c r="AL1006" s="10">
        <v>0</v>
      </c>
      <c r="AM1006" s="10">
        <v>0</v>
      </c>
      <c r="AN1006" s="10">
        <v>0</v>
      </c>
      <c r="AO1006" s="10">
        <v>0</v>
      </c>
      <c r="AP1006" s="10">
        <v>2500</v>
      </c>
      <c r="AQ1006" s="10">
        <v>2500</v>
      </c>
      <c r="AR1006" s="10">
        <v>0</v>
      </c>
      <c r="AS1006" s="10">
        <v>0</v>
      </c>
      <c r="AT1006" s="13">
        <f t="shared" si="57"/>
        <v>5000</v>
      </c>
      <c r="AU1006" s="13">
        <f t="shared" si="58"/>
        <v>0</v>
      </c>
      <c r="AV1006" s="68" t="str">
        <f>+IF(Tabla1[[#This Row],[NO CERT]]=0,"NO","SI")</f>
        <v>SI</v>
      </c>
      <c r="AZ1006" t="s">
        <v>428</v>
      </c>
      <c r="BA1006" t="s">
        <v>37</v>
      </c>
    </row>
    <row r="1007" spans="1:53" x14ac:dyDescent="0.25">
      <c r="A1007" s="15" t="s">
        <v>527</v>
      </c>
      <c r="B1007" s="15" t="s">
        <v>318</v>
      </c>
      <c r="C1007" s="16"/>
      <c r="D1007" s="17" t="s">
        <v>717</v>
      </c>
      <c r="E1007" s="18" t="s">
        <v>319</v>
      </c>
      <c r="F1007" s="17" t="s">
        <v>320</v>
      </c>
      <c r="G1007" s="17" t="s">
        <v>321</v>
      </c>
      <c r="H1007" s="17">
        <v>0</v>
      </c>
      <c r="I1007" s="18" t="s">
        <v>450</v>
      </c>
      <c r="J1007" s="18" t="s">
        <v>445</v>
      </c>
      <c r="K1007" s="18" t="s">
        <v>556</v>
      </c>
      <c r="L1007" s="17" t="s">
        <v>499</v>
      </c>
      <c r="M1007" s="17" t="s">
        <v>784</v>
      </c>
      <c r="N1007" s="19" t="s">
        <v>428</v>
      </c>
      <c r="O1007" s="18" t="s">
        <v>499</v>
      </c>
      <c r="P1007" s="18" t="s">
        <v>485</v>
      </c>
      <c r="Q1007" s="18" t="s">
        <v>655</v>
      </c>
      <c r="R1007" s="20" t="s">
        <v>41</v>
      </c>
      <c r="S1007" s="11" t="s">
        <v>657</v>
      </c>
      <c r="T1007" s="91">
        <v>0</v>
      </c>
      <c r="U1007" s="87">
        <v>15000</v>
      </c>
      <c r="V1007" s="9"/>
      <c r="W1007" s="88">
        <v>0</v>
      </c>
      <c r="X1007" s="23">
        <v>0</v>
      </c>
      <c r="Y1007" s="89">
        <v>15000</v>
      </c>
      <c r="Z1007" s="21"/>
      <c r="AA1007" s="89">
        <v>0</v>
      </c>
      <c r="AB1007" s="89">
        <v>0</v>
      </c>
      <c r="AC1007" s="21"/>
      <c r="AD1007" s="22">
        <v>0</v>
      </c>
      <c r="AE1007" s="23">
        <v>0</v>
      </c>
      <c r="AF1007" s="89">
        <v>0</v>
      </c>
      <c r="AG1007" s="10">
        <v>0</v>
      </c>
      <c r="AH1007" s="10">
        <v>0</v>
      </c>
      <c r="AI1007" s="10">
        <v>0</v>
      </c>
      <c r="AJ1007" s="10">
        <v>0</v>
      </c>
      <c r="AK1007" s="10">
        <v>0</v>
      </c>
      <c r="AL1007" s="10">
        <v>0</v>
      </c>
      <c r="AM1007" s="10">
        <v>0</v>
      </c>
      <c r="AN1007" s="10">
        <v>0</v>
      </c>
      <c r="AO1007" s="10">
        <v>0</v>
      </c>
      <c r="AP1007" s="10">
        <v>0</v>
      </c>
      <c r="AQ1007" s="10">
        <v>6000</v>
      </c>
      <c r="AR1007" s="10">
        <v>3000</v>
      </c>
      <c r="AS1007" s="10">
        <v>6000</v>
      </c>
      <c r="AT1007" s="13">
        <f t="shared" si="57"/>
        <v>15000</v>
      </c>
      <c r="AU1007" s="13">
        <f t="shared" si="58"/>
        <v>0</v>
      </c>
      <c r="AV1007" s="68" t="str">
        <f>+IF(Tabla1[[#This Row],[NO CERT]]=0,"NO","SI")</f>
        <v>SI</v>
      </c>
      <c r="AZ1007" t="s">
        <v>428</v>
      </c>
      <c r="BA1007" t="s">
        <v>41</v>
      </c>
    </row>
    <row r="1008" spans="1:53" x14ac:dyDescent="0.25">
      <c r="A1008" s="15" t="s">
        <v>527</v>
      </c>
      <c r="B1008" s="15" t="s">
        <v>318</v>
      </c>
      <c r="C1008" s="16"/>
      <c r="D1008" s="17" t="s">
        <v>717</v>
      </c>
      <c r="E1008" s="18" t="s">
        <v>319</v>
      </c>
      <c r="F1008" s="17" t="s">
        <v>320</v>
      </c>
      <c r="G1008" s="17" t="s">
        <v>321</v>
      </c>
      <c r="H1008" s="17">
        <v>0</v>
      </c>
      <c r="I1008" s="18" t="s">
        <v>452</v>
      </c>
      <c r="J1008" s="18" t="s">
        <v>445</v>
      </c>
      <c r="K1008" s="18" t="s">
        <v>556</v>
      </c>
      <c r="L1008" s="17" t="s">
        <v>500</v>
      </c>
      <c r="M1008" s="17" t="s">
        <v>785</v>
      </c>
      <c r="N1008" s="19" t="s">
        <v>431</v>
      </c>
      <c r="O1008" s="18" t="s">
        <v>500</v>
      </c>
      <c r="P1008" s="18" t="s">
        <v>485</v>
      </c>
      <c r="Q1008" s="18" t="s">
        <v>263</v>
      </c>
      <c r="R1008" s="20" t="s">
        <v>37</v>
      </c>
      <c r="S1008" s="11" t="s">
        <v>38</v>
      </c>
      <c r="T1008" s="91">
        <v>0</v>
      </c>
      <c r="U1008" s="87">
        <v>5000</v>
      </c>
      <c r="V1008" s="9"/>
      <c r="W1008" s="88">
        <v>0</v>
      </c>
      <c r="X1008" s="23">
        <v>0</v>
      </c>
      <c r="Y1008" s="89">
        <v>5000</v>
      </c>
      <c r="Z1008" s="21"/>
      <c r="AA1008" s="89">
        <v>0</v>
      </c>
      <c r="AB1008" s="89">
        <v>0</v>
      </c>
      <c r="AC1008" s="21"/>
      <c r="AD1008" s="22">
        <v>0</v>
      </c>
      <c r="AE1008" s="23">
        <v>0</v>
      </c>
      <c r="AF1008" s="89">
        <v>0</v>
      </c>
      <c r="AG1008" s="10">
        <v>0</v>
      </c>
      <c r="AH1008" s="10">
        <v>0</v>
      </c>
      <c r="AI1008" s="10">
        <v>0</v>
      </c>
      <c r="AJ1008" s="10">
        <v>0</v>
      </c>
      <c r="AK1008" s="10">
        <v>0</v>
      </c>
      <c r="AL1008" s="10">
        <v>0</v>
      </c>
      <c r="AM1008" s="10">
        <v>0</v>
      </c>
      <c r="AN1008" s="10">
        <v>0</v>
      </c>
      <c r="AO1008" s="10">
        <v>0</v>
      </c>
      <c r="AP1008" s="10">
        <v>2500</v>
      </c>
      <c r="AQ1008" s="10">
        <v>2500</v>
      </c>
      <c r="AR1008" s="10">
        <v>0</v>
      </c>
      <c r="AS1008" s="10">
        <v>0</v>
      </c>
      <c r="AT1008" s="13">
        <f t="shared" si="57"/>
        <v>5000</v>
      </c>
      <c r="AU1008" s="13">
        <f t="shared" si="58"/>
        <v>0</v>
      </c>
      <c r="AV1008" s="68" t="str">
        <f>+IF(Tabla1[[#This Row],[NO CERT]]=0,"NO","SI")</f>
        <v>SI</v>
      </c>
      <c r="AZ1008" t="s">
        <v>431</v>
      </c>
      <c r="BA1008" t="s">
        <v>37</v>
      </c>
    </row>
    <row r="1009" spans="1:53" x14ac:dyDescent="0.25">
      <c r="A1009" s="15" t="s">
        <v>527</v>
      </c>
      <c r="B1009" s="15" t="s">
        <v>318</v>
      </c>
      <c r="C1009" s="16"/>
      <c r="D1009" s="17" t="s">
        <v>717</v>
      </c>
      <c r="E1009" s="18" t="s">
        <v>319</v>
      </c>
      <c r="F1009" s="17" t="s">
        <v>320</v>
      </c>
      <c r="G1009" s="17" t="s">
        <v>321</v>
      </c>
      <c r="H1009" s="17">
        <v>0</v>
      </c>
      <c r="I1009" s="18" t="s">
        <v>450</v>
      </c>
      <c r="J1009" s="18" t="s">
        <v>445</v>
      </c>
      <c r="K1009" s="18" t="s">
        <v>556</v>
      </c>
      <c r="L1009" s="17" t="s">
        <v>500</v>
      </c>
      <c r="M1009" s="17" t="s">
        <v>785</v>
      </c>
      <c r="N1009" s="19" t="s">
        <v>431</v>
      </c>
      <c r="O1009" s="18" t="s">
        <v>500</v>
      </c>
      <c r="P1009" s="18" t="s">
        <v>485</v>
      </c>
      <c r="Q1009" s="18" t="s">
        <v>655</v>
      </c>
      <c r="R1009" s="20" t="s">
        <v>41</v>
      </c>
      <c r="S1009" s="11" t="s">
        <v>657</v>
      </c>
      <c r="T1009" s="91">
        <v>0</v>
      </c>
      <c r="U1009" s="87">
        <v>15000</v>
      </c>
      <c r="V1009" s="9"/>
      <c r="W1009" s="88">
        <v>0</v>
      </c>
      <c r="X1009" s="23">
        <v>0</v>
      </c>
      <c r="Y1009" s="89">
        <v>15000</v>
      </c>
      <c r="Z1009" s="21"/>
      <c r="AA1009" s="89">
        <v>0</v>
      </c>
      <c r="AB1009" s="89">
        <v>0</v>
      </c>
      <c r="AC1009" s="21"/>
      <c r="AD1009" s="22">
        <v>0</v>
      </c>
      <c r="AE1009" s="23">
        <v>0</v>
      </c>
      <c r="AF1009" s="89">
        <v>0</v>
      </c>
      <c r="AG1009" s="10">
        <v>0</v>
      </c>
      <c r="AH1009" s="10">
        <v>0</v>
      </c>
      <c r="AI1009" s="10">
        <v>0</v>
      </c>
      <c r="AJ1009" s="10">
        <v>0</v>
      </c>
      <c r="AK1009" s="10">
        <v>0</v>
      </c>
      <c r="AL1009" s="10">
        <v>0</v>
      </c>
      <c r="AM1009" s="10">
        <v>0</v>
      </c>
      <c r="AN1009" s="10">
        <v>0</v>
      </c>
      <c r="AO1009" s="10">
        <v>0</v>
      </c>
      <c r="AP1009" s="10">
        <v>0</v>
      </c>
      <c r="AQ1009" s="10">
        <v>6000</v>
      </c>
      <c r="AR1009" s="10">
        <v>3000</v>
      </c>
      <c r="AS1009" s="10">
        <v>6000</v>
      </c>
      <c r="AT1009" s="13">
        <f t="shared" si="57"/>
        <v>15000</v>
      </c>
      <c r="AU1009" s="13">
        <f t="shared" si="58"/>
        <v>0</v>
      </c>
      <c r="AV1009" s="68" t="str">
        <f>+IF(Tabla1[[#This Row],[NO CERT]]=0,"NO","SI")</f>
        <v>SI</v>
      </c>
      <c r="AZ1009" t="s">
        <v>431</v>
      </c>
      <c r="BA1009" t="s">
        <v>41</v>
      </c>
    </row>
    <row r="1010" spans="1:53" x14ac:dyDescent="0.25">
      <c r="A1010" s="15" t="s">
        <v>527</v>
      </c>
      <c r="B1010" s="15" t="s">
        <v>318</v>
      </c>
      <c r="C1010" s="16"/>
      <c r="D1010" s="17" t="s">
        <v>717</v>
      </c>
      <c r="E1010" s="18" t="s">
        <v>319</v>
      </c>
      <c r="F1010" s="17" t="s">
        <v>320</v>
      </c>
      <c r="G1010" s="17" t="s">
        <v>321</v>
      </c>
      <c r="H1010" s="17">
        <v>0</v>
      </c>
      <c r="I1010" s="18" t="s">
        <v>452</v>
      </c>
      <c r="J1010" s="18" t="s">
        <v>445</v>
      </c>
      <c r="K1010" s="18" t="s">
        <v>556</v>
      </c>
      <c r="L1010" s="17" t="s">
        <v>501</v>
      </c>
      <c r="M1010" s="17" t="s">
        <v>786</v>
      </c>
      <c r="N1010" s="19" t="s">
        <v>438</v>
      </c>
      <c r="O1010" s="18" t="s">
        <v>501</v>
      </c>
      <c r="P1010" s="18" t="s">
        <v>485</v>
      </c>
      <c r="Q1010" s="18" t="s">
        <v>263</v>
      </c>
      <c r="R1010" s="20" t="s">
        <v>37</v>
      </c>
      <c r="S1010" s="11" t="s">
        <v>38</v>
      </c>
      <c r="T1010" s="91">
        <v>0</v>
      </c>
      <c r="U1010" s="87">
        <v>5000</v>
      </c>
      <c r="V1010" s="9"/>
      <c r="W1010" s="88">
        <v>1000</v>
      </c>
      <c r="X1010" s="23">
        <v>0.2</v>
      </c>
      <c r="Y1010" s="89">
        <v>4000</v>
      </c>
      <c r="Z1010" s="21"/>
      <c r="AA1010" s="89">
        <v>1000</v>
      </c>
      <c r="AB1010" s="89">
        <v>0</v>
      </c>
      <c r="AC1010" s="21"/>
      <c r="AD1010" s="22">
        <v>0</v>
      </c>
      <c r="AE1010" s="23">
        <v>0</v>
      </c>
      <c r="AF1010" s="89">
        <v>1000</v>
      </c>
      <c r="AG1010" s="10">
        <v>0</v>
      </c>
      <c r="AH1010" s="10">
        <v>0</v>
      </c>
      <c r="AI1010" s="10">
        <v>0</v>
      </c>
      <c r="AJ1010" s="10">
        <v>0</v>
      </c>
      <c r="AK1010" s="10">
        <v>0</v>
      </c>
      <c r="AL1010" s="10">
        <v>0</v>
      </c>
      <c r="AM1010" s="10">
        <v>0</v>
      </c>
      <c r="AN1010" s="10">
        <v>0</v>
      </c>
      <c r="AO1010" s="10">
        <v>0</v>
      </c>
      <c r="AP1010" s="10">
        <v>2500</v>
      </c>
      <c r="AQ1010" s="10">
        <v>2500</v>
      </c>
      <c r="AR1010" s="10">
        <v>0</v>
      </c>
      <c r="AS1010" s="10">
        <v>0</v>
      </c>
      <c r="AT1010" s="13">
        <f t="shared" si="57"/>
        <v>5000</v>
      </c>
      <c r="AU1010" s="13">
        <f t="shared" si="58"/>
        <v>0</v>
      </c>
      <c r="AV1010" s="68" t="str">
        <f>+IF(Tabla1[[#This Row],[NO CERT]]=0,"NO","SI")</f>
        <v>SI</v>
      </c>
      <c r="AZ1010" t="s">
        <v>438</v>
      </c>
      <c r="BA1010" t="s">
        <v>37</v>
      </c>
    </row>
    <row r="1011" spans="1:53" x14ac:dyDescent="0.25">
      <c r="A1011" s="15" t="s">
        <v>527</v>
      </c>
      <c r="B1011" s="15" t="s">
        <v>318</v>
      </c>
      <c r="C1011" s="16"/>
      <c r="D1011" s="17" t="s">
        <v>717</v>
      </c>
      <c r="E1011" s="18" t="s">
        <v>319</v>
      </c>
      <c r="F1011" s="17" t="s">
        <v>320</v>
      </c>
      <c r="G1011" s="17" t="s">
        <v>321</v>
      </c>
      <c r="H1011" s="17">
        <v>0</v>
      </c>
      <c r="I1011" s="18" t="s">
        <v>450</v>
      </c>
      <c r="J1011" s="18" t="s">
        <v>445</v>
      </c>
      <c r="K1011" s="18" t="s">
        <v>556</v>
      </c>
      <c r="L1011" s="17" t="s">
        <v>501</v>
      </c>
      <c r="M1011" s="17" t="s">
        <v>786</v>
      </c>
      <c r="N1011" s="19" t="s">
        <v>438</v>
      </c>
      <c r="O1011" s="18" t="s">
        <v>501</v>
      </c>
      <c r="P1011" s="18" t="s">
        <v>485</v>
      </c>
      <c r="Q1011" s="18" t="s">
        <v>655</v>
      </c>
      <c r="R1011" s="20" t="s">
        <v>41</v>
      </c>
      <c r="S1011" s="11" t="s">
        <v>657</v>
      </c>
      <c r="T1011" s="87">
        <v>0</v>
      </c>
      <c r="U1011" s="87">
        <v>15000</v>
      </c>
      <c r="V1011" s="9"/>
      <c r="W1011" s="88">
        <v>0</v>
      </c>
      <c r="X1011" s="23">
        <v>0</v>
      </c>
      <c r="Y1011" s="22">
        <v>15000</v>
      </c>
      <c r="Z1011" s="21"/>
      <c r="AA1011" s="22">
        <v>0</v>
      </c>
      <c r="AB1011" s="22">
        <v>0</v>
      </c>
      <c r="AC1011" s="21"/>
      <c r="AD1011" s="22">
        <v>0</v>
      </c>
      <c r="AE1011" s="23">
        <v>0</v>
      </c>
      <c r="AF1011" s="22">
        <v>0</v>
      </c>
      <c r="AG1011" s="10">
        <v>0</v>
      </c>
      <c r="AH1011" s="10">
        <v>0</v>
      </c>
      <c r="AI1011" s="10">
        <v>0</v>
      </c>
      <c r="AJ1011" s="10">
        <v>0</v>
      </c>
      <c r="AK1011" s="10">
        <v>0</v>
      </c>
      <c r="AL1011" s="10">
        <v>0</v>
      </c>
      <c r="AM1011" s="10">
        <v>0</v>
      </c>
      <c r="AN1011" s="10">
        <v>0</v>
      </c>
      <c r="AO1011" s="10">
        <v>0</v>
      </c>
      <c r="AP1011" s="10">
        <v>0</v>
      </c>
      <c r="AQ1011" s="10">
        <v>6000</v>
      </c>
      <c r="AR1011" s="10">
        <v>3000</v>
      </c>
      <c r="AS1011" s="10">
        <v>6000</v>
      </c>
      <c r="AT1011" s="13">
        <f t="shared" si="57"/>
        <v>15000</v>
      </c>
      <c r="AU1011" s="13">
        <f t="shared" si="58"/>
        <v>0</v>
      </c>
      <c r="AV1011" s="68" t="str">
        <f>+IF(Tabla1[[#This Row],[NO CERT]]=0,"NO","SI")</f>
        <v>SI</v>
      </c>
      <c r="AZ1011" t="s">
        <v>438</v>
      </c>
      <c r="BA1011" t="s">
        <v>41</v>
      </c>
    </row>
    <row r="1012" spans="1:53" x14ac:dyDescent="0.25">
      <c r="A1012" s="15" t="s">
        <v>527</v>
      </c>
      <c r="B1012" s="15" t="s">
        <v>318</v>
      </c>
      <c r="C1012" s="16"/>
      <c r="D1012" s="17" t="s">
        <v>717</v>
      </c>
      <c r="E1012" s="18" t="s">
        <v>319</v>
      </c>
      <c r="F1012" s="17" t="s">
        <v>320</v>
      </c>
      <c r="G1012" s="17" t="s">
        <v>321</v>
      </c>
      <c r="H1012" s="17">
        <v>0</v>
      </c>
      <c r="I1012" s="18" t="s">
        <v>452</v>
      </c>
      <c r="J1012" s="18" t="s">
        <v>445</v>
      </c>
      <c r="K1012" s="18" t="s">
        <v>556</v>
      </c>
      <c r="L1012" s="17" t="s">
        <v>505</v>
      </c>
      <c r="M1012" s="17" t="s">
        <v>787</v>
      </c>
      <c r="N1012" s="19" t="s">
        <v>521</v>
      </c>
      <c r="O1012" s="18" t="s">
        <v>505</v>
      </c>
      <c r="P1012" s="18" t="s">
        <v>485</v>
      </c>
      <c r="Q1012" s="18" t="s">
        <v>263</v>
      </c>
      <c r="R1012" s="20" t="s">
        <v>37</v>
      </c>
      <c r="S1012" s="11" t="s">
        <v>38</v>
      </c>
      <c r="T1012" s="87">
        <v>0</v>
      </c>
      <c r="U1012" s="87">
        <v>5000</v>
      </c>
      <c r="V1012" s="9"/>
      <c r="W1012" s="88">
        <v>0</v>
      </c>
      <c r="X1012" s="23">
        <v>0</v>
      </c>
      <c r="Y1012" s="22">
        <v>5000</v>
      </c>
      <c r="Z1012" s="21"/>
      <c r="AA1012" s="22">
        <v>0</v>
      </c>
      <c r="AB1012" s="22">
        <v>0</v>
      </c>
      <c r="AC1012" s="21"/>
      <c r="AD1012" s="22">
        <v>0</v>
      </c>
      <c r="AE1012" s="23">
        <v>0</v>
      </c>
      <c r="AF1012" s="22">
        <v>0</v>
      </c>
      <c r="AG1012" s="10">
        <v>0</v>
      </c>
      <c r="AH1012" s="10">
        <v>0</v>
      </c>
      <c r="AI1012" s="10">
        <v>0</v>
      </c>
      <c r="AJ1012" s="10">
        <v>0</v>
      </c>
      <c r="AK1012" s="10">
        <v>0</v>
      </c>
      <c r="AL1012" s="10">
        <v>0</v>
      </c>
      <c r="AM1012" s="10">
        <v>0</v>
      </c>
      <c r="AN1012" s="10">
        <v>0</v>
      </c>
      <c r="AO1012" s="10">
        <v>0</v>
      </c>
      <c r="AP1012" s="10">
        <v>2500</v>
      </c>
      <c r="AQ1012" s="10">
        <v>2500</v>
      </c>
      <c r="AR1012" s="10">
        <v>0</v>
      </c>
      <c r="AS1012" s="10">
        <v>0</v>
      </c>
      <c r="AT1012" s="13">
        <f>+SUM(AG1012:AS1012)</f>
        <v>5000</v>
      </c>
      <c r="AU1012" s="13">
        <f>+U1012-AT1012</f>
        <v>0</v>
      </c>
      <c r="AV1012" s="68" t="str">
        <f>+IF(Tabla1[[#This Row],[NO CERT]]=0,"NO","SI")</f>
        <v>SI</v>
      </c>
      <c r="AZ1012" t="s">
        <v>521</v>
      </c>
      <c r="BA1012" t="s">
        <v>37</v>
      </c>
    </row>
    <row r="1013" spans="1:53" x14ac:dyDescent="0.25">
      <c r="A1013" s="15" t="s">
        <v>527</v>
      </c>
      <c r="B1013" s="15" t="s">
        <v>318</v>
      </c>
      <c r="C1013" s="16"/>
      <c r="D1013" s="17" t="s">
        <v>717</v>
      </c>
      <c r="E1013" s="18" t="s">
        <v>319</v>
      </c>
      <c r="F1013" s="17" t="s">
        <v>320</v>
      </c>
      <c r="G1013" s="17" t="s">
        <v>321</v>
      </c>
      <c r="H1013" s="17">
        <v>0</v>
      </c>
      <c r="I1013" s="18" t="s">
        <v>450</v>
      </c>
      <c r="J1013" s="18" t="s">
        <v>445</v>
      </c>
      <c r="K1013" s="18" t="s">
        <v>556</v>
      </c>
      <c r="L1013" s="17" t="s">
        <v>505</v>
      </c>
      <c r="M1013" s="17" t="s">
        <v>787</v>
      </c>
      <c r="N1013" s="19" t="s">
        <v>521</v>
      </c>
      <c r="O1013" s="18" t="s">
        <v>505</v>
      </c>
      <c r="P1013" s="18" t="s">
        <v>485</v>
      </c>
      <c r="Q1013" s="18" t="s">
        <v>655</v>
      </c>
      <c r="R1013" s="20" t="s">
        <v>41</v>
      </c>
      <c r="S1013" s="11" t="s">
        <v>657</v>
      </c>
      <c r="T1013" s="87">
        <v>0</v>
      </c>
      <c r="U1013" s="87">
        <v>15000</v>
      </c>
      <c r="V1013" s="9"/>
      <c r="W1013" s="88">
        <v>0</v>
      </c>
      <c r="X1013" s="23">
        <v>0</v>
      </c>
      <c r="Y1013" s="22">
        <v>15000</v>
      </c>
      <c r="Z1013" s="21"/>
      <c r="AA1013" s="22">
        <v>0</v>
      </c>
      <c r="AB1013" s="22">
        <v>0</v>
      </c>
      <c r="AC1013" s="21"/>
      <c r="AD1013" s="22">
        <v>0</v>
      </c>
      <c r="AE1013" s="23">
        <v>0</v>
      </c>
      <c r="AF1013" s="22">
        <v>0</v>
      </c>
      <c r="AG1013" s="10">
        <v>0</v>
      </c>
      <c r="AH1013" s="10">
        <v>0</v>
      </c>
      <c r="AI1013" s="10">
        <v>0</v>
      </c>
      <c r="AJ1013" s="10">
        <v>0</v>
      </c>
      <c r="AK1013" s="10">
        <v>0</v>
      </c>
      <c r="AL1013" s="10">
        <v>0</v>
      </c>
      <c r="AM1013" s="10">
        <v>0</v>
      </c>
      <c r="AN1013" s="10">
        <v>0</v>
      </c>
      <c r="AO1013" s="10">
        <v>0</v>
      </c>
      <c r="AP1013" s="10">
        <v>0</v>
      </c>
      <c r="AQ1013" s="10">
        <v>6000</v>
      </c>
      <c r="AR1013" s="10">
        <v>3000</v>
      </c>
      <c r="AS1013" s="10">
        <v>6000</v>
      </c>
      <c r="AT1013" s="13">
        <f>+SUM(AG1013:AS1013)</f>
        <v>15000</v>
      </c>
      <c r="AU1013" s="13">
        <f>+U1013-AT1013</f>
        <v>0</v>
      </c>
      <c r="AV1013" s="68" t="str">
        <f>+IF(Tabla1[[#This Row],[NO CERT]]=0,"NO","SI")</f>
        <v>SI</v>
      </c>
      <c r="AZ1013" t="s">
        <v>521</v>
      </c>
      <c r="BA1013" t="s">
        <v>41</v>
      </c>
    </row>
    <row r="1014" spans="1:53" x14ac:dyDescent="0.25">
      <c r="A1014" s="196" t="s">
        <v>527</v>
      </c>
      <c r="B1014" s="196" t="s">
        <v>318</v>
      </c>
      <c r="C1014" s="197"/>
      <c r="D1014" s="198" t="s">
        <v>717</v>
      </c>
      <c r="E1014" s="199" t="s">
        <v>319</v>
      </c>
      <c r="F1014" s="200" t="s">
        <v>320</v>
      </c>
      <c r="G1014" s="200" t="s">
        <v>321</v>
      </c>
      <c r="H1014" s="200">
        <v>0</v>
      </c>
      <c r="I1014" s="201" t="s">
        <v>452</v>
      </c>
      <c r="J1014" s="199" t="s">
        <v>445</v>
      </c>
      <c r="K1014" s="201" t="s">
        <v>556</v>
      </c>
      <c r="L1014" s="200" t="s">
        <v>502</v>
      </c>
      <c r="M1014" s="198" t="s">
        <v>788</v>
      </c>
      <c r="N1014" s="202" t="s">
        <v>522</v>
      </c>
      <c r="O1014" s="199" t="s">
        <v>502</v>
      </c>
      <c r="P1014" s="201" t="s">
        <v>485</v>
      </c>
      <c r="Q1014" s="201" t="s">
        <v>263</v>
      </c>
      <c r="R1014" s="203" t="s">
        <v>37</v>
      </c>
      <c r="S1014" s="204" t="s">
        <v>38</v>
      </c>
      <c r="T1014" s="205">
        <v>0</v>
      </c>
      <c r="U1014" s="205">
        <v>5000</v>
      </c>
      <c r="V1014" s="9"/>
      <c r="W1014" s="207">
        <v>1000</v>
      </c>
      <c r="X1014" s="23">
        <v>0.2</v>
      </c>
      <c r="Y1014" s="209">
        <v>4000</v>
      </c>
      <c r="Z1014" s="211"/>
      <c r="AA1014" s="209">
        <v>1000</v>
      </c>
      <c r="AB1014" s="209">
        <v>0</v>
      </c>
      <c r="AC1014" s="211"/>
      <c r="AD1014" s="209">
        <v>0</v>
      </c>
      <c r="AE1014" s="23">
        <v>0</v>
      </c>
      <c r="AF1014" s="209">
        <v>1000</v>
      </c>
      <c r="AG1014" s="10">
        <v>0</v>
      </c>
      <c r="AH1014" s="10">
        <v>0</v>
      </c>
      <c r="AI1014" s="10">
        <v>0</v>
      </c>
      <c r="AJ1014" s="10">
        <v>0</v>
      </c>
      <c r="AK1014" s="10">
        <v>0</v>
      </c>
      <c r="AL1014" s="10">
        <v>0</v>
      </c>
      <c r="AM1014" s="10">
        <v>0</v>
      </c>
      <c r="AN1014" s="10">
        <v>0</v>
      </c>
      <c r="AO1014" s="10">
        <v>0</v>
      </c>
      <c r="AP1014" s="10">
        <v>2500</v>
      </c>
      <c r="AQ1014" s="10">
        <v>2500</v>
      </c>
      <c r="AR1014" s="10">
        <v>0</v>
      </c>
      <c r="AS1014" s="10">
        <v>0</v>
      </c>
      <c r="AT1014" s="212">
        <f t="shared" ref="AT1014:AT1038" si="59">+SUM(AG1014:AS1014)</f>
        <v>5000</v>
      </c>
      <c r="AU1014" s="212">
        <f t="shared" ref="AU1014:AU1038" si="60">+U1014-AT1014</f>
        <v>0</v>
      </c>
      <c r="AV1014" s="213" t="str">
        <f>+IF(Tabla1[[#This Row],[NO CERT]]=0,"NO","SI")</f>
        <v>SI</v>
      </c>
      <c r="AZ1014" t="s">
        <v>522</v>
      </c>
      <c r="BA1014" t="s">
        <v>37</v>
      </c>
    </row>
    <row r="1015" spans="1:53" x14ac:dyDescent="0.25">
      <c r="A1015" s="196" t="s">
        <v>527</v>
      </c>
      <c r="B1015" s="196" t="s">
        <v>318</v>
      </c>
      <c r="C1015" s="197"/>
      <c r="D1015" s="198" t="s">
        <v>717</v>
      </c>
      <c r="E1015" s="199" t="s">
        <v>319</v>
      </c>
      <c r="F1015" s="200" t="s">
        <v>320</v>
      </c>
      <c r="G1015" s="200" t="s">
        <v>321</v>
      </c>
      <c r="H1015" s="200">
        <v>0</v>
      </c>
      <c r="I1015" s="201" t="s">
        <v>450</v>
      </c>
      <c r="J1015" s="199" t="s">
        <v>445</v>
      </c>
      <c r="K1015" s="201" t="s">
        <v>556</v>
      </c>
      <c r="L1015" s="200" t="s">
        <v>502</v>
      </c>
      <c r="M1015" s="198" t="s">
        <v>788</v>
      </c>
      <c r="N1015" s="202" t="s">
        <v>522</v>
      </c>
      <c r="O1015" s="199" t="s">
        <v>502</v>
      </c>
      <c r="P1015" s="201" t="s">
        <v>485</v>
      </c>
      <c r="Q1015" s="201" t="s">
        <v>655</v>
      </c>
      <c r="R1015" s="203" t="s">
        <v>41</v>
      </c>
      <c r="S1015" s="204" t="s">
        <v>657</v>
      </c>
      <c r="T1015" s="205">
        <v>0</v>
      </c>
      <c r="U1015" s="205">
        <v>15000</v>
      </c>
      <c r="V1015" s="9"/>
      <c r="W1015" s="207">
        <v>4400</v>
      </c>
      <c r="X1015" s="23">
        <v>0.29333333333333333</v>
      </c>
      <c r="Y1015" s="209">
        <v>10600</v>
      </c>
      <c r="Z1015" s="211"/>
      <c r="AA1015" s="209">
        <v>4400</v>
      </c>
      <c r="AB1015" s="209">
        <v>4400</v>
      </c>
      <c r="AC1015" s="211"/>
      <c r="AD1015" s="209">
        <v>0</v>
      </c>
      <c r="AE1015" s="23">
        <v>0</v>
      </c>
      <c r="AF1015" s="209">
        <v>4400</v>
      </c>
      <c r="AG1015" s="10">
        <v>0</v>
      </c>
      <c r="AH1015" s="10">
        <v>0</v>
      </c>
      <c r="AI1015" s="10">
        <v>0</v>
      </c>
      <c r="AJ1015" s="10">
        <v>0</v>
      </c>
      <c r="AK1015" s="10">
        <v>0</v>
      </c>
      <c r="AL1015" s="10">
        <v>0</v>
      </c>
      <c r="AM1015" s="10">
        <v>0</v>
      </c>
      <c r="AN1015" s="10">
        <v>0</v>
      </c>
      <c r="AO1015" s="10">
        <v>0</v>
      </c>
      <c r="AP1015" s="10">
        <v>0</v>
      </c>
      <c r="AQ1015" s="10">
        <v>6000</v>
      </c>
      <c r="AR1015" s="10">
        <v>3000</v>
      </c>
      <c r="AS1015" s="10">
        <v>6000</v>
      </c>
      <c r="AT1015" s="212">
        <f t="shared" si="59"/>
        <v>15000</v>
      </c>
      <c r="AU1015" s="212">
        <f t="shared" si="60"/>
        <v>0</v>
      </c>
      <c r="AV1015" s="213" t="str">
        <f>+IF(Tabla1[[#This Row],[NO CERT]]=0,"NO","SI")</f>
        <v>SI</v>
      </c>
      <c r="AZ1015" t="s">
        <v>522</v>
      </c>
      <c r="BA1015" t="s">
        <v>41</v>
      </c>
    </row>
    <row r="1016" spans="1:53" x14ac:dyDescent="0.25">
      <c r="A1016" s="196" t="e">
        <v>#N/A</v>
      </c>
      <c r="B1016" s="196" t="s">
        <v>318</v>
      </c>
      <c r="C1016" s="197"/>
      <c r="D1016" s="198" t="s">
        <v>717</v>
      </c>
      <c r="E1016" s="199" t="s">
        <v>322</v>
      </c>
      <c r="F1016" s="200" t="s">
        <v>483</v>
      </c>
      <c r="G1016" s="200" t="s">
        <v>484</v>
      </c>
      <c r="H1016" s="200">
        <v>0</v>
      </c>
      <c r="I1016" s="201" t="s">
        <v>451</v>
      </c>
      <c r="J1016" s="199" t="s">
        <v>445</v>
      </c>
      <c r="K1016" s="201" t="s">
        <v>481</v>
      </c>
      <c r="L1016" s="200" t="s">
        <v>718</v>
      </c>
      <c r="M1016" s="198" t="s">
        <v>794</v>
      </c>
      <c r="N1016" s="202" t="s">
        <v>524</v>
      </c>
      <c r="O1016" s="199" t="s">
        <v>271</v>
      </c>
      <c r="P1016" s="201" t="s">
        <v>486</v>
      </c>
      <c r="Q1016" s="201" t="s">
        <v>267</v>
      </c>
      <c r="R1016" s="203" t="s">
        <v>158</v>
      </c>
      <c r="S1016" s="204" t="s">
        <v>159</v>
      </c>
      <c r="T1016" s="205">
        <v>0</v>
      </c>
      <c r="U1016" s="205">
        <v>4788585</v>
      </c>
      <c r="V1016" s="9"/>
      <c r="W1016" s="207">
        <v>4788585</v>
      </c>
      <c r="X1016" s="23">
        <v>1</v>
      </c>
      <c r="Y1016" s="209">
        <v>0</v>
      </c>
      <c r="Z1016" s="211"/>
      <c r="AA1016" s="209">
        <v>0</v>
      </c>
      <c r="AB1016" s="209">
        <v>0</v>
      </c>
      <c r="AC1016" s="211"/>
      <c r="AD1016" s="209">
        <v>0</v>
      </c>
      <c r="AE1016" s="23">
        <v>0</v>
      </c>
      <c r="AF1016" s="209">
        <v>4788585</v>
      </c>
      <c r="AG1016" s="10">
        <v>0</v>
      </c>
      <c r="AH1016" s="10">
        <v>0</v>
      </c>
      <c r="AI1016" s="10">
        <v>0</v>
      </c>
      <c r="AJ1016" s="10">
        <v>0</v>
      </c>
      <c r="AK1016" s="10">
        <v>0</v>
      </c>
      <c r="AL1016" s="10">
        <v>0</v>
      </c>
      <c r="AM1016" s="10">
        <v>0</v>
      </c>
      <c r="AN1016" s="10">
        <v>0</v>
      </c>
      <c r="AO1016" s="10">
        <v>0</v>
      </c>
      <c r="AP1016" s="10">
        <v>0</v>
      </c>
      <c r="AQ1016" s="10">
        <v>4788585</v>
      </c>
      <c r="AR1016" s="10">
        <v>0</v>
      </c>
      <c r="AS1016" s="10">
        <v>0</v>
      </c>
      <c r="AT1016" s="212">
        <f t="shared" si="59"/>
        <v>4788585</v>
      </c>
      <c r="AU1016" s="212">
        <f t="shared" si="60"/>
        <v>0</v>
      </c>
      <c r="AV1016" s="213" t="str">
        <f>+IF(Tabla1[[#This Row],[NO CERT]]=0,"NO","SI")</f>
        <v>NO</v>
      </c>
      <c r="AZ1016" t="s">
        <v>524</v>
      </c>
      <c r="BA1016" t="s">
        <v>158</v>
      </c>
    </row>
    <row r="1017" spans="1:53" x14ac:dyDescent="0.25">
      <c r="A1017" s="196" t="e">
        <v>#N/A</v>
      </c>
      <c r="B1017" s="196" t="s">
        <v>318</v>
      </c>
      <c r="C1017" s="197"/>
      <c r="D1017" s="198" t="s">
        <v>717</v>
      </c>
      <c r="E1017" s="199" t="s">
        <v>322</v>
      </c>
      <c r="F1017" s="200" t="s">
        <v>483</v>
      </c>
      <c r="G1017" s="200" t="s">
        <v>484</v>
      </c>
      <c r="H1017" s="200">
        <v>0</v>
      </c>
      <c r="I1017" s="201" t="s">
        <v>451</v>
      </c>
      <c r="J1017" s="199" t="s">
        <v>445</v>
      </c>
      <c r="K1017" s="201" t="s">
        <v>481</v>
      </c>
      <c r="L1017" s="200" t="s">
        <v>718</v>
      </c>
      <c r="M1017" s="198" t="s">
        <v>795</v>
      </c>
      <c r="N1017" s="202" t="s">
        <v>525</v>
      </c>
      <c r="O1017" s="199" t="s">
        <v>273</v>
      </c>
      <c r="P1017" s="201" t="s">
        <v>486</v>
      </c>
      <c r="Q1017" s="201" t="s">
        <v>267</v>
      </c>
      <c r="R1017" s="203" t="s">
        <v>158</v>
      </c>
      <c r="S1017" s="204" t="s">
        <v>159</v>
      </c>
      <c r="T1017" s="205">
        <v>0</v>
      </c>
      <c r="U1017" s="205">
        <v>15639981</v>
      </c>
      <c r="V1017" s="9"/>
      <c r="W1017" s="207">
        <v>15639981</v>
      </c>
      <c r="X1017" s="23">
        <v>1</v>
      </c>
      <c r="Y1017" s="209">
        <v>0</v>
      </c>
      <c r="Z1017" s="211"/>
      <c r="AA1017" s="209">
        <v>0</v>
      </c>
      <c r="AB1017" s="209">
        <v>0</v>
      </c>
      <c r="AC1017" s="211"/>
      <c r="AD1017" s="209">
        <v>0</v>
      </c>
      <c r="AE1017" s="23">
        <v>0</v>
      </c>
      <c r="AF1017" s="209">
        <v>15639981</v>
      </c>
      <c r="AG1017" s="10">
        <v>0</v>
      </c>
      <c r="AH1017" s="10">
        <v>0</v>
      </c>
      <c r="AI1017" s="10">
        <v>0</v>
      </c>
      <c r="AJ1017" s="10">
        <v>0</v>
      </c>
      <c r="AK1017" s="10">
        <v>0</v>
      </c>
      <c r="AL1017" s="10">
        <v>0</v>
      </c>
      <c r="AM1017" s="10">
        <v>0</v>
      </c>
      <c r="AN1017" s="10">
        <v>0</v>
      </c>
      <c r="AO1017" s="10">
        <v>0</v>
      </c>
      <c r="AP1017" s="10">
        <v>0</v>
      </c>
      <c r="AQ1017" s="10">
        <v>15639981</v>
      </c>
      <c r="AR1017" s="10">
        <v>0</v>
      </c>
      <c r="AS1017" s="10">
        <v>0</v>
      </c>
      <c r="AT1017" s="212">
        <f t="shared" si="59"/>
        <v>15639981</v>
      </c>
      <c r="AU1017" s="212">
        <f t="shared" si="60"/>
        <v>0</v>
      </c>
      <c r="AV1017" s="213" t="str">
        <f>+IF(Tabla1[[#This Row],[NO CERT]]=0,"NO","SI")</f>
        <v>NO</v>
      </c>
      <c r="AZ1017" t="s">
        <v>525</v>
      </c>
      <c r="BA1017" t="s">
        <v>158</v>
      </c>
    </row>
    <row r="1018" spans="1:53" x14ac:dyDescent="0.25">
      <c r="A1018" s="196" t="e">
        <v>#N/A</v>
      </c>
      <c r="B1018" s="196" t="s">
        <v>318</v>
      </c>
      <c r="C1018" s="197"/>
      <c r="D1018" s="198" t="s">
        <v>717</v>
      </c>
      <c r="E1018" s="199" t="s">
        <v>322</v>
      </c>
      <c r="F1018" s="200" t="s">
        <v>483</v>
      </c>
      <c r="G1018" s="200" t="s">
        <v>484</v>
      </c>
      <c r="H1018" s="200">
        <v>0</v>
      </c>
      <c r="I1018" s="201" t="s">
        <v>451</v>
      </c>
      <c r="J1018" s="199" t="s">
        <v>445</v>
      </c>
      <c r="K1018" s="201" t="s">
        <v>481</v>
      </c>
      <c r="L1018" s="200" t="s">
        <v>718</v>
      </c>
      <c r="M1018" s="198" t="s">
        <v>796</v>
      </c>
      <c r="N1018" s="202" t="s">
        <v>533</v>
      </c>
      <c r="O1018" s="199" t="s">
        <v>275</v>
      </c>
      <c r="P1018" s="201" t="s">
        <v>486</v>
      </c>
      <c r="Q1018" s="201" t="s">
        <v>267</v>
      </c>
      <c r="R1018" s="203" t="s">
        <v>158</v>
      </c>
      <c r="S1018" s="204" t="s">
        <v>159</v>
      </c>
      <c r="T1018" s="205">
        <v>0</v>
      </c>
      <c r="U1018" s="205">
        <v>5068579</v>
      </c>
      <c r="V1018" s="9"/>
      <c r="W1018" s="207">
        <v>5068579</v>
      </c>
      <c r="X1018" s="23">
        <v>1</v>
      </c>
      <c r="Y1018" s="209">
        <v>0</v>
      </c>
      <c r="Z1018" s="211"/>
      <c r="AA1018" s="209">
        <v>0</v>
      </c>
      <c r="AB1018" s="209">
        <v>0</v>
      </c>
      <c r="AC1018" s="211"/>
      <c r="AD1018" s="209">
        <v>0</v>
      </c>
      <c r="AE1018" s="23">
        <v>0</v>
      </c>
      <c r="AF1018" s="209">
        <v>5068579</v>
      </c>
      <c r="AG1018" s="10">
        <v>0</v>
      </c>
      <c r="AH1018" s="10">
        <v>0</v>
      </c>
      <c r="AI1018" s="10">
        <v>0</v>
      </c>
      <c r="AJ1018" s="10">
        <v>0</v>
      </c>
      <c r="AK1018" s="10">
        <v>0</v>
      </c>
      <c r="AL1018" s="10">
        <v>0</v>
      </c>
      <c r="AM1018" s="10">
        <v>0</v>
      </c>
      <c r="AN1018" s="10">
        <v>0</v>
      </c>
      <c r="AO1018" s="10">
        <v>0</v>
      </c>
      <c r="AP1018" s="10">
        <v>0</v>
      </c>
      <c r="AQ1018" s="10">
        <v>5068579</v>
      </c>
      <c r="AR1018" s="10">
        <v>0</v>
      </c>
      <c r="AS1018" s="10">
        <v>0</v>
      </c>
      <c r="AT1018" s="212">
        <f t="shared" si="59"/>
        <v>5068579</v>
      </c>
      <c r="AU1018" s="212">
        <f t="shared" si="60"/>
        <v>0</v>
      </c>
      <c r="AV1018" s="213" t="str">
        <f>+IF(Tabla1[[#This Row],[NO CERT]]=0,"NO","SI")</f>
        <v>NO</v>
      </c>
      <c r="AZ1018" t="s">
        <v>533</v>
      </c>
      <c r="BA1018" t="s">
        <v>158</v>
      </c>
    </row>
    <row r="1019" spans="1:53" x14ac:dyDescent="0.25">
      <c r="A1019" s="196" t="e">
        <v>#N/A</v>
      </c>
      <c r="B1019" s="196" t="s">
        <v>318</v>
      </c>
      <c r="C1019" s="197"/>
      <c r="D1019" s="198" t="s">
        <v>717</v>
      </c>
      <c r="E1019" s="199" t="s">
        <v>322</v>
      </c>
      <c r="F1019" s="200" t="s">
        <v>483</v>
      </c>
      <c r="G1019" s="200" t="s">
        <v>484</v>
      </c>
      <c r="H1019" s="200">
        <v>0</v>
      </c>
      <c r="I1019" s="201" t="s">
        <v>451</v>
      </c>
      <c r="J1019" s="199" t="s">
        <v>445</v>
      </c>
      <c r="K1019" s="201" t="s">
        <v>481</v>
      </c>
      <c r="L1019" s="200" t="s">
        <v>718</v>
      </c>
      <c r="M1019" s="198" t="s">
        <v>797</v>
      </c>
      <c r="N1019" s="202" t="s">
        <v>538</v>
      </c>
      <c r="O1019" s="199" t="s">
        <v>277</v>
      </c>
      <c r="P1019" s="201" t="s">
        <v>486</v>
      </c>
      <c r="Q1019" s="201" t="s">
        <v>267</v>
      </c>
      <c r="R1019" s="203" t="s">
        <v>158</v>
      </c>
      <c r="S1019" s="204" t="s">
        <v>159</v>
      </c>
      <c r="T1019" s="205">
        <v>0</v>
      </c>
      <c r="U1019" s="205">
        <v>3643218</v>
      </c>
      <c r="V1019" s="9"/>
      <c r="W1019" s="207">
        <v>3643218</v>
      </c>
      <c r="X1019" s="23">
        <v>1</v>
      </c>
      <c r="Y1019" s="209">
        <v>0</v>
      </c>
      <c r="Z1019" s="211"/>
      <c r="AA1019" s="209">
        <v>0</v>
      </c>
      <c r="AB1019" s="209">
        <v>0</v>
      </c>
      <c r="AC1019" s="211"/>
      <c r="AD1019" s="209">
        <v>0</v>
      </c>
      <c r="AE1019" s="23">
        <v>0</v>
      </c>
      <c r="AF1019" s="209">
        <v>3643218</v>
      </c>
      <c r="AG1019" s="10">
        <v>0</v>
      </c>
      <c r="AH1019" s="10">
        <v>0</v>
      </c>
      <c r="AI1019" s="10">
        <v>0</v>
      </c>
      <c r="AJ1019" s="10">
        <v>0</v>
      </c>
      <c r="AK1019" s="10">
        <v>0</v>
      </c>
      <c r="AL1019" s="10">
        <v>0</v>
      </c>
      <c r="AM1019" s="10">
        <v>0</v>
      </c>
      <c r="AN1019" s="10">
        <v>0</v>
      </c>
      <c r="AO1019" s="10">
        <v>0</v>
      </c>
      <c r="AP1019" s="10">
        <v>0</v>
      </c>
      <c r="AQ1019" s="10">
        <v>3643218</v>
      </c>
      <c r="AR1019" s="10">
        <v>0</v>
      </c>
      <c r="AS1019" s="10">
        <v>0</v>
      </c>
      <c r="AT1019" s="212">
        <f t="shared" si="59"/>
        <v>3643218</v>
      </c>
      <c r="AU1019" s="212">
        <f t="shared" si="60"/>
        <v>0</v>
      </c>
      <c r="AV1019" s="213" t="str">
        <f>+IF(Tabla1[[#This Row],[NO CERT]]=0,"NO","SI")</f>
        <v>NO</v>
      </c>
      <c r="AZ1019" t="s">
        <v>538</v>
      </c>
      <c r="BA1019" t="s">
        <v>158</v>
      </c>
    </row>
    <row r="1020" spans="1:53" x14ac:dyDescent="0.25">
      <c r="A1020" s="196" t="e">
        <v>#N/A</v>
      </c>
      <c r="B1020" s="196" t="s">
        <v>318</v>
      </c>
      <c r="C1020" s="197"/>
      <c r="D1020" s="198" t="s">
        <v>717</v>
      </c>
      <c r="E1020" s="199" t="s">
        <v>322</v>
      </c>
      <c r="F1020" s="200" t="s">
        <v>483</v>
      </c>
      <c r="G1020" s="200" t="s">
        <v>484</v>
      </c>
      <c r="H1020" s="200">
        <v>0</v>
      </c>
      <c r="I1020" s="201" t="s">
        <v>451</v>
      </c>
      <c r="J1020" s="199" t="s">
        <v>445</v>
      </c>
      <c r="K1020" s="201" t="s">
        <v>481</v>
      </c>
      <c r="L1020" s="200" t="s">
        <v>718</v>
      </c>
      <c r="M1020" s="198" t="s">
        <v>798</v>
      </c>
      <c r="N1020" s="202" t="s">
        <v>532</v>
      </c>
      <c r="O1020" s="199" t="s">
        <v>279</v>
      </c>
      <c r="P1020" s="201" t="s">
        <v>486</v>
      </c>
      <c r="Q1020" s="201" t="s">
        <v>267</v>
      </c>
      <c r="R1020" s="203" t="s">
        <v>158</v>
      </c>
      <c r="S1020" s="204" t="s">
        <v>159</v>
      </c>
      <c r="T1020" s="205">
        <v>0</v>
      </c>
      <c r="U1020" s="205">
        <v>6231921</v>
      </c>
      <c r="V1020" s="9"/>
      <c r="W1020" s="207">
        <v>6231921</v>
      </c>
      <c r="X1020" s="23">
        <v>1</v>
      </c>
      <c r="Y1020" s="209">
        <v>0</v>
      </c>
      <c r="Z1020" s="211"/>
      <c r="AA1020" s="209">
        <v>0</v>
      </c>
      <c r="AB1020" s="209">
        <v>0</v>
      </c>
      <c r="AC1020" s="211"/>
      <c r="AD1020" s="209">
        <v>0</v>
      </c>
      <c r="AE1020" s="23">
        <v>0</v>
      </c>
      <c r="AF1020" s="209">
        <v>6231921</v>
      </c>
      <c r="AG1020" s="10">
        <v>0</v>
      </c>
      <c r="AH1020" s="10">
        <v>0</v>
      </c>
      <c r="AI1020" s="10">
        <v>0</v>
      </c>
      <c r="AJ1020" s="10">
        <v>0</v>
      </c>
      <c r="AK1020" s="10">
        <v>0</v>
      </c>
      <c r="AL1020" s="10">
        <v>0</v>
      </c>
      <c r="AM1020" s="10">
        <v>0</v>
      </c>
      <c r="AN1020" s="10">
        <v>0</v>
      </c>
      <c r="AO1020" s="10">
        <v>0</v>
      </c>
      <c r="AP1020" s="10">
        <v>0</v>
      </c>
      <c r="AQ1020" s="10">
        <v>6231921</v>
      </c>
      <c r="AR1020" s="10">
        <v>0</v>
      </c>
      <c r="AS1020" s="10">
        <v>0</v>
      </c>
      <c r="AT1020" s="212">
        <f t="shared" si="59"/>
        <v>6231921</v>
      </c>
      <c r="AU1020" s="212">
        <f t="shared" si="60"/>
        <v>0</v>
      </c>
      <c r="AV1020" s="213" t="str">
        <f>+IF(Tabla1[[#This Row],[NO CERT]]=0,"NO","SI")</f>
        <v>NO</v>
      </c>
      <c r="AZ1020" t="s">
        <v>532</v>
      </c>
      <c r="BA1020" t="s">
        <v>158</v>
      </c>
    </row>
    <row r="1021" spans="1:53" x14ac:dyDescent="0.25">
      <c r="A1021" s="196" t="e">
        <v>#N/A</v>
      </c>
      <c r="B1021" s="196" t="s">
        <v>318</v>
      </c>
      <c r="C1021" s="197"/>
      <c r="D1021" s="198" t="s">
        <v>717</v>
      </c>
      <c r="E1021" s="199" t="s">
        <v>322</v>
      </c>
      <c r="F1021" s="200" t="s">
        <v>483</v>
      </c>
      <c r="G1021" s="200" t="s">
        <v>484</v>
      </c>
      <c r="H1021" s="200">
        <v>0</v>
      </c>
      <c r="I1021" s="201" t="s">
        <v>451</v>
      </c>
      <c r="J1021" s="199" t="s">
        <v>445</v>
      </c>
      <c r="K1021" s="201" t="s">
        <v>481</v>
      </c>
      <c r="L1021" s="200" t="s">
        <v>718</v>
      </c>
      <c r="M1021" s="198" t="s">
        <v>799</v>
      </c>
      <c r="N1021" s="202" t="s">
        <v>529</v>
      </c>
      <c r="O1021" s="199" t="s">
        <v>281</v>
      </c>
      <c r="P1021" s="201" t="s">
        <v>486</v>
      </c>
      <c r="Q1021" s="201" t="s">
        <v>267</v>
      </c>
      <c r="R1021" s="203" t="s">
        <v>158</v>
      </c>
      <c r="S1021" s="204" t="s">
        <v>159</v>
      </c>
      <c r="T1021" s="205">
        <v>0</v>
      </c>
      <c r="U1021" s="205">
        <v>14397753</v>
      </c>
      <c r="V1021" s="9"/>
      <c r="W1021" s="207">
        <v>14397753</v>
      </c>
      <c r="X1021" s="23">
        <v>1</v>
      </c>
      <c r="Y1021" s="209">
        <v>0</v>
      </c>
      <c r="Z1021" s="211"/>
      <c r="AA1021" s="209">
        <v>0</v>
      </c>
      <c r="AB1021" s="209">
        <v>0</v>
      </c>
      <c r="AC1021" s="211"/>
      <c r="AD1021" s="209">
        <v>0</v>
      </c>
      <c r="AE1021" s="23">
        <v>0</v>
      </c>
      <c r="AF1021" s="209">
        <v>14397753</v>
      </c>
      <c r="AG1021" s="10">
        <v>0</v>
      </c>
      <c r="AH1021" s="10">
        <v>0</v>
      </c>
      <c r="AI1021" s="10">
        <v>0</v>
      </c>
      <c r="AJ1021" s="10">
        <v>0</v>
      </c>
      <c r="AK1021" s="10">
        <v>0</v>
      </c>
      <c r="AL1021" s="10">
        <v>0</v>
      </c>
      <c r="AM1021" s="10">
        <v>0</v>
      </c>
      <c r="AN1021" s="10">
        <v>0</v>
      </c>
      <c r="AO1021" s="10">
        <v>0</v>
      </c>
      <c r="AP1021" s="10">
        <v>0</v>
      </c>
      <c r="AQ1021" s="10">
        <v>14397753</v>
      </c>
      <c r="AR1021" s="10">
        <v>0</v>
      </c>
      <c r="AS1021" s="10">
        <v>0</v>
      </c>
      <c r="AT1021" s="212">
        <f t="shared" si="59"/>
        <v>14397753</v>
      </c>
      <c r="AU1021" s="212">
        <f t="shared" si="60"/>
        <v>0</v>
      </c>
      <c r="AV1021" s="213" t="str">
        <f>+IF(Tabla1[[#This Row],[NO CERT]]=0,"NO","SI")</f>
        <v>NO</v>
      </c>
      <c r="AZ1021" t="s">
        <v>529</v>
      </c>
      <c r="BA1021" t="s">
        <v>158</v>
      </c>
    </row>
    <row r="1022" spans="1:53" x14ac:dyDescent="0.25">
      <c r="A1022" s="196" t="e">
        <v>#N/A</v>
      </c>
      <c r="B1022" s="196" t="s">
        <v>318</v>
      </c>
      <c r="C1022" s="197"/>
      <c r="D1022" s="198" t="s">
        <v>717</v>
      </c>
      <c r="E1022" s="199" t="s">
        <v>322</v>
      </c>
      <c r="F1022" s="200" t="s">
        <v>483</v>
      </c>
      <c r="G1022" s="200" t="s">
        <v>484</v>
      </c>
      <c r="H1022" s="200">
        <v>0</v>
      </c>
      <c r="I1022" s="201" t="s">
        <v>451</v>
      </c>
      <c r="J1022" s="199" t="s">
        <v>445</v>
      </c>
      <c r="K1022" s="201" t="s">
        <v>481</v>
      </c>
      <c r="L1022" s="200" t="s">
        <v>718</v>
      </c>
      <c r="M1022" s="198" t="s">
        <v>800</v>
      </c>
      <c r="N1022" s="202" t="s">
        <v>542</v>
      </c>
      <c r="O1022" s="199" t="s">
        <v>283</v>
      </c>
      <c r="P1022" s="201" t="s">
        <v>486</v>
      </c>
      <c r="Q1022" s="201" t="s">
        <v>267</v>
      </c>
      <c r="R1022" s="203" t="s">
        <v>158</v>
      </c>
      <c r="S1022" s="204" t="s">
        <v>159</v>
      </c>
      <c r="T1022" s="205">
        <v>0</v>
      </c>
      <c r="U1022" s="205">
        <v>6914067</v>
      </c>
      <c r="V1022" s="9"/>
      <c r="W1022" s="207">
        <v>6914067</v>
      </c>
      <c r="X1022" s="23">
        <v>1</v>
      </c>
      <c r="Y1022" s="209">
        <v>0</v>
      </c>
      <c r="Z1022" s="211"/>
      <c r="AA1022" s="209">
        <v>0</v>
      </c>
      <c r="AB1022" s="209">
        <v>0</v>
      </c>
      <c r="AC1022" s="211"/>
      <c r="AD1022" s="209">
        <v>0</v>
      </c>
      <c r="AE1022" s="23">
        <v>0</v>
      </c>
      <c r="AF1022" s="209">
        <v>6914067</v>
      </c>
      <c r="AG1022" s="10">
        <v>0</v>
      </c>
      <c r="AH1022" s="10">
        <v>0</v>
      </c>
      <c r="AI1022" s="10">
        <v>0</v>
      </c>
      <c r="AJ1022" s="10">
        <v>0</v>
      </c>
      <c r="AK1022" s="10">
        <v>0</v>
      </c>
      <c r="AL1022" s="10">
        <v>0</v>
      </c>
      <c r="AM1022" s="10">
        <v>0</v>
      </c>
      <c r="AN1022" s="10">
        <v>0</v>
      </c>
      <c r="AO1022" s="10">
        <v>0</v>
      </c>
      <c r="AP1022" s="10">
        <v>0</v>
      </c>
      <c r="AQ1022" s="10">
        <v>6914067</v>
      </c>
      <c r="AR1022" s="10">
        <v>0</v>
      </c>
      <c r="AS1022" s="10">
        <v>0</v>
      </c>
      <c r="AT1022" s="212">
        <f t="shared" si="59"/>
        <v>6914067</v>
      </c>
      <c r="AU1022" s="212">
        <f t="shared" si="60"/>
        <v>0</v>
      </c>
      <c r="AV1022" s="213" t="str">
        <f>+IF(Tabla1[[#This Row],[NO CERT]]=0,"NO","SI")</f>
        <v>NO</v>
      </c>
      <c r="AZ1022" t="s">
        <v>542</v>
      </c>
      <c r="BA1022" t="s">
        <v>158</v>
      </c>
    </row>
    <row r="1023" spans="1:53" x14ac:dyDescent="0.25">
      <c r="A1023" s="196" t="e">
        <v>#N/A</v>
      </c>
      <c r="B1023" s="196" t="s">
        <v>318</v>
      </c>
      <c r="C1023" s="197"/>
      <c r="D1023" s="198" t="s">
        <v>717</v>
      </c>
      <c r="E1023" s="199" t="s">
        <v>322</v>
      </c>
      <c r="F1023" s="200" t="s">
        <v>483</v>
      </c>
      <c r="G1023" s="200" t="s">
        <v>484</v>
      </c>
      <c r="H1023" s="200">
        <v>0</v>
      </c>
      <c r="I1023" s="201" t="s">
        <v>451</v>
      </c>
      <c r="J1023" s="199" t="s">
        <v>445</v>
      </c>
      <c r="K1023" s="201" t="s">
        <v>481</v>
      </c>
      <c r="L1023" s="200" t="s">
        <v>718</v>
      </c>
      <c r="M1023" s="198" t="s">
        <v>801</v>
      </c>
      <c r="N1023" s="202" t="s">
        <v>535</v>
      </c>
      <c r="O1023" s="199" t="s">
        <v>285</v>
      </c>
      <c r="P1023" s="201" t="s">
        <v>486</v>
      </c>
      <c r="Q1023" s="201" t="s">
        <v>267</v>
      </c>
      <c r="R1023" s="203" t="s">
        <v>158</v>
      </c>
      <c r="S1023" s="204" t="s">
        <v>159</v>
      </c>
      <c r="T1023" s="205">
        <v>0</v>
      </c>
      <c r="U1023" s="205">
        <v>6381210</v>
      </c>
      <c r="V1023" s="9"/>
      <c r="W1023" s="207">
        <v>6381210</v>
      </c>
      <c r="X1023" s="23">
        <v>1</v>
      </c>
      <c r="Y1023" s="209">
        <v>0</v>
      </c>
      <c r="Z1023" s="211"/>
      <c r="AA1023" s="209">
        <v>0</v>
      </c>
      <c r="AB1023" s="209">
        <v>0</v>
      </c>
      <c r="AC1023" s="211"/>
      <c r="AD1023" s="209">
        <v>0</v>
      </c>
      <c r="AE1023" s="23">
        <v>0</v>
      </c>
      <c r="AF1023" s="209">
        <v>6381210</v>
      </c>
      <c r="AG1023" s="10">
        <v>0</v>
      </c>
      <c r="AH1023" s="10">
        <v>0</v>
      </c>
      <c r="AI1023" s="10">
        <v>0</v>
      </c>
      <c r="AJ1023" s="10">
        <v>0</v>
      </c>
      <c r="AK1023" s="10">
        <v>0</v>
      </c>
      <c r="AL1023" s="10">
        <v>0</v>
      </c>
      <c r="AM1023" s="10">
        <v>0</v>
      </c>
      <c r="AN1023" s="10">
        <v>0</v>
      </c>
      <c r="AO1023" s="10">
        <v>0</v>
      </c>
      <c r="AP1023" s="10">
        <v>0</v>
      </c>
      <c r="AQ1023" s="10">
        <v>6381210</v>
      </c>
      <c r="AR1023" s="10">
        <v>0</v>
      </c>
      <c r="AS1023" s="10">
        <v>0</v>
      </c>
      <c r="AT1023" s="212">
        <f t="shared" si="59"/>
        <v>6381210</v>
      </c>
      <c r="AU1023" s="212">
        <f t="shared" si="60"/>
        <v>0</v>
      </c>
      <c r="AV1023" s="213" t="str">
        <f>+IF(Tabla1[[#This Row],[NO CERT]]=0,"NO","SI")</f>
        <v>NO</v>
      </c>
      <c r="AZ1023" t="s">
        <v>535</v>
      </c>
      <c r="BA1023" t="s">
        <v>158</v>
      </c>
    </row>
    <row r="1024" spans="1:53" x14ac:dyDescent="0.25">
      <c r="A1024" s="196" t="e">
        <v>#N/A</v>
      </c>
      <c r="B1024" s="196" t="s">
        <v>318</v>
      </c>
      <c r="C1024" s="197"/>
      <c r="D1024" s="198" t="s">
        <v>717</v>
      </c>
      <c r="E1024" s="199" t="s">
        <v>322</v>
      </c>
      <c r="F1024" s="200" t="s">
        <v>483</v>
      </c>
      <c r="G1024" s="200" t="s">
        <v>484</v>
      </c>
      <c r="H1024" s="200">
        <v>0</v>
      </c>
      <c r="I1024" s="201" t="s">
        <v>451</v>
      </c>
      <c r="J1024" s="199" t="s">
        <v>445</v>
      </c>
      <c r="K1024" s="201" t="s">
        <v>481</v>
      </c>
      <c r="L1024" s="200" t="s">
        <v>718</v>
      </c>
      <c r="M1024" s="198" t="s">
        <v>802</v>
      </c>
      <c r="N1024" s="202" t="s">
        <v>534</v>
      </c>
      <c r="O1024" s="199" t="s">
        <v>287</v>
      </c>
      <c r="P1024" s="201" t="s">
        <v>486</v>
      </c>
      <c r="Q1024" s="201" t="s">
        <v>267</v>
      </c>
      <c r="R1024" s="203" t="s">
        <v>158</v>
      </c>
      <c r="S1024" s="204" t="s">
        <v>159</v>
      </c>
      <c r="T1024" s="205">
        <v>0</v>
      </c>
      <c r="U1024" s="205">
        <v>8924859</v>
      </c>
      <c r="V1024" s="9"/>
      <c r="W1024" s="207">
        <v>8924859</v>
      </c>
      <c r="X1024" s="23">
        <v>1</v>
      </c>
      <c r="Y1024" s="209">
        <v>0</v>
      </c>
      <c r="Z1024" s="211"/>
      <c r="AA1024" s="209">
        <v>0</v>
      </c>
      <c r="AB1024" s="209">
        <v>0</v>
      </c>
      <c r="AC1024" s="211"/>
      <c r="AD1024" s="209">
        <v>0</v>
      </c>
      <c r="AE1024" s="23">
        <v>0</v>
      </c>
      <c r="AF1024" s="209">
        <v>8924859</v>
      </c>
      <c r="AG1024" s="10">
        <v>0</v>
      </c>
      <c r="AH1024" s="10">
        <v>0</v>
      </c>
      <c r="AI1024" s="10">
        <v>0</v>
      </c>
      <c r="AJ1024" s="10">
        <v>0</v>
      </c>
      <c r="AK1024" s="10">
        <v>0</v>
      </c>
      <c r="AL1024" s="10">
        <v>0</v>
      </c>
      <c r="AM1024" s="10">
        <v>0</v>
      </c>
      <c r="AN1024" s="10">
        <v>0</v>
      </c>
      <c r="AO1024" s="10">
        <v>0</v>
      </c>
      <c r="AP1024" s="10">
        <v>0</v>
      </c>
      <c r="AQ1024" s="10">
        <v>8924859</v>
      </c>
      <c r="AR1024" s="10">
        <v>0</v>
      </c>
      <c r="AS1024" s="10">
        <v>0</v>
      </c>
      <c r="AT1024" s="212">
        <f t="shared" si="59"/>
        <v>8924859</v>
      </c>
      <c r="AU1024" s="212">
        <f t="shared" si="60"/>
        <v>0</v>
      </c>
      <c r="AV1024" s="213" t="str">
        <f>+IF(Tabla1[[#This Row],[NO CERT]]=0,"NO","SI")</f>
        <v>NO</v>
      </c>
      <c r="AZ1024" t="s">
        <v>534</v>
      </c>
      <c r="BA1024" t="s">
        <v>158</v>
      </c>
    </row>
    <row r="1025" spans="1:53" x14ac:dyDescent="0.25">
      <c r="A1025" s="196" t="e">
        <v>#N/A</v>
      </c>
      <c r="B1025" s="196" t="s">
        <v>318</v>
      </c>
      <c r="C1025" s="197"/>
      <c r="D1025" s="198" t="s">
        <v>717</v>
      </c>
      <c r="E1025" s="199" t="s">
        <v>322</v>
      </c>
      <c r="F1025" s="200" t="s">
        <v>483</v>
      </c>
      <c r="G1025" s="200" t="s">
        <v>484</v>
      </c>
      <c r="H1025" s="200">
        <v>0</v>
      </c>
      <c r="I1025" s="201" t="s">
        <v>451</v>
      </c>
      <c r="J1025" s="199" t="s">
        <v>445</v>
      </c>
      <c r="K1025" s="201" t="s">
        <v>481</v>
      </c>
      <c r="L1025" s="200" t="s">
        <v>718</v>
      </c>
      <c r="M1025" s="198" t="s">
        <v>803</v>
      </c>
      <c r="N1025" s="202" t="s">
        <v>540</v>
      </c>
      <c r="O1025" s="199" t="s">
        <v>289</v>
      </c>
      <c r="P1025" s="201" t="s">
        <v>486</v>
      </c>
      <c r="Q1025" s="201" t="s">
        <v>267</v>
      </c>
      <c r="R1025" s="203" t="s">
        <v>158</v>
      </c>
      <c r="S1025" s="204" t="s">
        <v>159</v>
      </c>
      <c r="T1025" s="205">
        <v>0</v>
      </c>
      <c r="U1025" s="205">
        <v>2612997</v>
      </c>
      <c r="V1025" s="9"/>
      <c r="W1025" s="207">
        <v>2612997</v>
      </c>
      <c r="X1025" s="23">
        <v>1</v>
      </c>
      <c r="Y1025" s="209">
        <v>0</v>
      </c>
      <c r="Z1025" s="211"/>
      <c r="AA1025" s="209">
        <v>0</v>
      </c>
      <c r="AB1025" s="209">
        <v>0</v>
      </c>
      <c r="AC1025" s="211"/>
      <c r="AD1025" s="209">
        <v>0</v>
      </c>
      <c r="AE1025" s="23">
        <v>0</v>
      </c>
      <c r="AF1025" s="209">
        <v>2612997</v>
      </c>
      <c r="AG1025" s="10">
        <v>0</v>
      </c>
      <c r="AH1025" s="10">
        <v>0</v>
      </c>
      <c r="AI1025" s="10">
        <v>0</v>
      </c>
      <c r="AJ1025" s="10">
        <v>0</v>
      </c>
      <c r="AK1025" s="10">
        <v>0</v>
      </c>
      <c r="AL1025" s="10">
        <v>0</v>
      </c>
      <c r="AM1025" s="10">
        <v>0</v>
      </c>
      <c r="AN1025" s="10">
        <v>0</v>
      </c>
      <c r="AO1025" s="10">
        <v>0</v>
      </c>
      <c r="AP1025" s="10">
        <v>0</v>
      </c>
      <c r="AQ1025" s="10">
        <v>2612997</v>
      </c>
      <c r="AR1025" s="10">
        <v>0</v>
      </c>
      <c r="AS1025" s="10">
        <v>0</v>
      </c>
      <c r="AT1025" s="212">
        <f t="shared" si="59"/>
        <v>2612997</v>
      </c>
      <c r="AU1025" s="212">
        <f t="shared" si="60"/>
        <v>0</v>
      </c>
      <c r="AV1025" s="213" t="str">
        <f>+IF(Tabla1[[#This Row],[NO CERT]]=0,"NO","SI")</f>
        <v>NO</v>
      </c>
      <c r="AZ1025" t="s">
        <v>540</v>
      </c>
      <c r="BA1025" t="s">
        <v>158</v>
      </c>
    </row>
    <row r="1026" spans="1:53" x14ac:dyDescent="0.25">
      <c r="A1026" s="196" t="e">
        <v>#N/A</v>
      </c>
      <c r="B1026" s="196" t="s">
        <v>318</v>
      </c>
      <c r="C1026" s="197"/>
      <c r="D1026" s="198" t="s">
        <v>717</v>
      </c>
      <c r="E1026" s="199" t="s">
        <v>322</v>
      </c>
      <c r="F1026" s="200" t="s">
        <v>483</v>
      </c>
      <c r="G1026" s="200" t="s">
        <v>484</v>
      </c>
      <c r="H1026" s="200">
        <v>0</v>
      </c>
      <c r="I1026" s="201" t="s">
        <v>451</v>
      </c>
      <c r="J1026" s="199" t="s">
        <v>445</v>
      </c>
      <c r="K1026" s="201" t="s">
        <v>481</v>
      </c>
      <c r="L1026" s="200" t="s">
        <v>718</v>
      </c>
      <c r="M1026" s="198" t="s">
        <v>804</v>
      </c>
      <c r="N1026" s="202" t="s">
        <v>536</v>
      </c>
      <c r="O1026" s="199" t="s">
        <v>315</v>
      </c>
      <c r="P1026" s="201" t="s">
        <v>486</v>
      </c>
      <c r="Q1026" s="201" t="s">
        <v>267</v>
      </c>
      <c r="R1026" s="203" t="s">
        <v>158</v>
      </c>
      <c r="S1026" s="204" t="s">
        <v>159</v>
      </c>
      <c r="T1026" s="205">
        <v>0</v>
      </c>
      <c r="U1026" s="205">
        <v>9254369</v>
      </c>
      <c r="V1026" s="9"/>
      <c r="W1026" s="207">
        <v>9254369</v>
      </c>
      <c r="X1026" s="23">
        <v>1</v>
      </c>
      <c r="Y1026" s="209">
        <v>0</v>
      </c>
      <c r="Z1026" s="211"/>
      <c r="AA1026" s="209">
        <v>0</v>
      </c>
      <c r="AB1026" s="209">
        <v>0</v>
      </c>
      <c r="AC1026" s="211"/>
      <c r="AD1026" s="209">
        <v>0</v>
      </c>
      <c r="AE1026" s="23">
        <v>0</v>
      </c>
      <c r="AF1026" s="209">
        <v>9254369</v>
      </c>
      <c r="AG1026" s="10">
        <v>0</v>
      </c>
      <c r="AH1026" s="10">
        <v>0</v>
      </c>
      <c r="AI1026" s="10">
        <v>0</v>
      </c>
      <c r="AJ1026" s="10">
        <v>0</v>
      </c>
      <c r="AK1026" s="10">
        <v>0</v>
      </c>
      <c r="AL1026" s="10">
        <v>0</v>
      </c>
      <c r="AM1026" s="10">
        <v>0</v>
      </c>
      <c r="AN1026" s="10">
        <v>0</v>
      </c>
      <c r="AO1026" s="10">
        <v>0</v>
      </c>
      <c r="AP1026" s="10">
        <v>0</v>
      </c>
      <c r="AQ1026" s="10">
        <v>9254369</v>
      </c>
      <c r="AR1026" s="10">
        <v>0</v>
      </c>
      <c r="AS1026" s="10">
        <v>0</v>
      </c>
      <c r="AT1026" s="212">
        <f t="shared" si="59"/>
        <v>9254369</v>
      </c>
      <c r="AU1026" s="212">
        <f t="shared" si="60"/>
        <v>0</v>
      </c>
      <c r="AV1026" s="213" t="str">
        <f>+IF(Tabla1[[#This Row],[NO CERT]]=0,"NO","SI")</f>
        <v>NO</v>
      </c>
      <c r="AZ1026" t="s">
        <v>536</v>
      </c>
      <c r="BA1026" t="s">
        <v>158</v>
      </c>
    </row>
    <row r="1027" spans="1:53" x14ac:dyDescent="0.25">
      <c r="A1027" s="196" t="e">
        <v>#N/A</v>
      </c>
      <c r="B1027" s="196" t="s">
        <v>318</v>
      </c>
      <c r="C1027" s="197"/>
      <c r="D1027" s="198" t="s">
        <v>717</v>
      </c>
      <c r="E1027" s="199" t="s">
        <v>322</v>
      </c>
      <c r="F1027" s="200" t="s">
        <v>483</v>
      </c>
      <c r="G1027" s="200" t="s">
        <v>484</v>
      </c>
      <c r="H1027" s="200">
        <v>0</v>
      </c>
      <c r="I1027" s="201" t="s">
        <v>451</v>
      </c>
      <c r="J1027" s="199" t="s">
        <v>445</v>
      </c>
      <c r="K1027" s="201" t="s">
        <v>481</v>
      </c>
      <c r="L1027" s="200" t="s">
        <v>718</v>
      </c>
      <c r="M1027" s="198" t="s">
        <v>805</v>
      </c>
      <c r="N1027" s="202" t="s">
        <v>541</v>
      </c>
      <c r="O1027" s="199" t="s">
        <v>291</v>
      </c>
      <c r="P1027" s="201" t="s">
        <v>486</v>
      </c>
      <c r="Q1027" s="201" t="s">
        <v>267</v>
      </c>
      <c r="R1027" s="203" t="s">
        <v>158</v>
      </c>
      <c r="S1027" s="204" t="s">
        <v>159</v>
      </c>
      <c r="T1027" s="205">
        <v>0</v>
      </c>
      <c r="U1027" s="205">
        <v>5796103</v>
      </c>
      <c r="V1027" s="9"/>
      <c r="W1027" s="207">
        <v>5796103</v>
      </c>
      <c r="X1027" s="23">
        <v>1</v>
      </c>
      <c r="Y1027" s="209">
        <v>0</v>
      </c>
      <c r="Z1027" s="211"/>
      <c r="AA1027" s="209">
        <v>0</v>
      </c>
      <c r="AB1027" s="209">
        <v>0</v>
      </c>
      <c r="AC1027" s="211"/>
      <c r="AD1027" s="209">
        <v>0</v>
      </c>
      <c r="AE1027" s="23">
        <v>0</v>
      </c>
      <c r="AF1027" s="209">
        <v>5796103</v>
      </c>
      <c r="AG1027" s="10">
        <v>0</v>
      </c>
      <c r="AH1027" s="10">
        <v>0</v>
      </c>
      <c r="AI1027" s="10">
        <v>0</v>
      </c>
      <c r="AJ1027" s="10">
        <v>0</v>
      </c>
      <c r="AK1027" s="10">
        <v>0</v>
      </c>
      <c r="AL1027" s="10">
        <v>0</v>
      </c>
      <c r="AM1027" s="10">
        <v>0</v>
      </c>
      <c r="AN1027" s="10">
        <v>0</v>
      </c>
      <c r="AO1027" s="10">
        <v>0</v>
      </c>
      <c r="AP1027" s="10">
        <v>0</v>
      </c>
      <c r="AQ1027" s="10">
        <v>5796103</v>
      </c>
      <c r="AR1027" s="10">
        <v>0</v>
      </c>
      <c r="AS1027" s="10">
        <v>0</v>
      </c>
      <c r="AT1027" s="212">
        <f t="shared" si="59"/>
        <v>5796103</v>
      </c>
      <c r="AU1027" s="212">
        <f t="shared" si="60"/>
        <v>0</v>
      </c>
      <c r="AV1027" s="213" t="str">
        <f>+IF(Tabla1[[#This Row],[NO CERT]]=0,"NO","SI")</f>
        <v>NO</v>
      </c>
      <c r="AZ1027" t="s">
        <v>541</v>
      </c>
      <c r="BA1027" t="s">
        <v>158</v>
      </c>
    </row>
    <row r="1028" spans="1:53" x14ac:dyDescent="0.25">
      <c r="A1028" s="196" t="e">
        <v>#N/A</v>
      </c>
      <c r="B1028" s="196" t="s">
        <v>318</v>
      </c>
      <c r="C1028" s="197"/>
      <c r="D1028" s="198" t="s">
        <v>717</v>
      </c>
      <c r="E1028" s="199" t="s">
        <v>322</v>
      </c>
      <c r="F1028" s="200" t="s">
        <v>483</v>
      </c>
      <c r="G1028" s="200" t="s">
        <v>484</v>
      </c>
      <c r="H1028" s="200">
        <v>0</v>
      </c>
      <c r="I1028" s="201" t="s">
        <v>451</v>
      </c>
      <c r="J1028" s="199" t="s">
        <v>445</v>
      </c>
      <c r="K1028" s="201" t="s">
        <v>481</v>
      </c>
      <c r="L1028" s="200" t="s">
        <v>718</v>
      </c>
      <c r="M1028" s="198" t="s">
        <v>806</v>
      </c>
      <c r="N1028" s="202" t="s">
        <v>531</v>
      </c>
      <c r="O1028" s="199" t="s">
        <v>293</v>
      </c>
      <c r="P1028" s="201" t="s">
        <v>486</v>
      </c>
      <c r="Q1028" s="201" t="s">
        <v>267</v>
      </c>
      <c r="R1028" s="203" t="s">
        <v>158</v>
      </c>
      <c r="S1028" s="204" t="s">
        <v>159</v>
      </c>
      <c r="T1028" s="205">
        <v>0</v>
      </c>
      <c r="U1028" s="205">
        <v>2866199</v>
      </c>
      <c r="V1028" s="9"/>
      <c r="W1028" s="207">
        <v>2866199</v>
      </c>
      <c r="X1028" s="23">
        <v>1</v>
      </c>
      <c r="Y1028" s="209">
        <v>0</v>
      </c>
      <c r="Z1028" s="211"/>
      <c r="AA1028" s="209">
        <v>0</v>
      </c>
      <c r="AB1028" s="209">
        <v>0</v>
      </c>
      <c r="AC1028" s="211"/>
      <c r="AD1028" s="209">
        <v>0</v>
      </c>
      <c r="AE1028" s="23">
        <v>0</v>
      </c>
      <c r="AF1028" s="209">
        <v>2866199</v>
      </c>
      <c r="AG1028" s="10">
        <v>0</v>
      </c>
      <c r="AH1028" s="10">
        <v>0</v>
      </c>
      <c r="AI1028" s="10">
        <v>0</v>
      </c>
      <c r="AJ1028" s="10">
        <v>0</v>
      </c>
      <c r="AK1028" s="10">
        <v>0</v>
      </c>
      <c r="AL1028" s="10">
        <v>0</v>
      </c>
      <c r="AM1028" s="10">
        <v>0</v>
      </c>
      <c r="AN1028" s="10">
        <v>0</v>
      </c>
      <c r="AO1028" s="10">
        <v>0</v>
      </c>
      <c r="AP1028" s="10">
        <v>0</v>
      </c>
      <c r="AQ1028" s="10">
        <v>2866199</v>
      </c>
      <c r="AR1028" s="10">
        <v>0</v>
      </c>
      <c r="AS1028" s="10">
        <v>0</v>
      </c>
      <c r="AT1028" s="212">
        <f t="shared" si="59"/>
        <v>2866199</v>
      </c>
      <c r="AU1028" s="212">
        <f t="shared" si="60"/>
        <v>0</v>
      </c>
      <c r="AV1028" s="213" t="str">
        <f>+IF(Tabla1[[#This Row],[NO CERT]]=0,"NO","SI")</f>
        <v>NO</v>
      </c>
      <c r="AZ1028" t="s">
        <v>531</v>
      </c>
      <c r="BA1028" t="s">
        <v>158</v>
      </c>
    </row>
    <row r="1029" spans="1:53" x14ac:dyDescent="0.25">
      <c r="A1029" s="196" t="e">
        <v>#N/A</v>
      </c>
      <c r="B1029" s="196" t="s">
        <v>318</v>
      </c>
      <c r="C1029" s="197"/>
      <c r="D1029" s="198" t="s">
        <v>717</v>
      </c>
      <c r="E1029" s="199" t="s">
        <v>322</v>
      </c>
      <c r="F1029" s="200" t="s">
        <v>483</v>
      </c>
      <c r="G1029" s="200" t="s">
        <v>484</v>
      </c>
      <c r="H1029" s="200">
        <v>0</v>
      </c>
      <c r="I1029" s="201" t="s">
        <v>451</v>
      </c>
      <c r="J1029" s="199" t="s">
        <v>445</v>
      </c>
      <c r="K1029" s="201" t="s">
        <v>481</v>
      </c>
      <c r="L1029" s="200" t="s">
        <v>718</v>
      </c>
      <c r="M1029" s="198" t="s">
        <v>816</v>
      </c>
      <c r="N1029" s="202" t="s">
        <v>539</v>
      </c>
      <c r="O1029" s="199" t="s">
        <v>295</v>
      </c>
      <c r="P1029" s="201" t="s">
        <v>486</v>
      </c>
      <c r="Q1029" s="201" t="s">
        <v>267</v>
      </c>
      <c r="R1029" s="203" t="s">
        <v>158</v>
      </c>
      <c r="S1029" s="204" t="s">
        <v>159</v>
      </c>
      <c r="T1029" s="205">
        <v>0</v>
      </c>
      <c r="U1029" s="205">
        <v>8747435</v>
      </c>
      <c r="V1029" s="9"/>
      <c r="W1029" s="207">
        <v>8747435</v>
      </c>
      <c r="X1029" s="23">
        <v>1</v>
      </c>
      <c r="Y1029" s="209">
        <v>0</v>
      </c>
      <c r="Z1029" s="211"/>
      <c r="AA1029" s="209">
        <v>0</v>
      </c>
      <c r="AB1029" s="209">
        <v>0</v>
      </c>
      <c r="AC1029" s="211"/>
      <c r="AD1029" s="209">
        <v>0</v>
      </c>
      <c r="AE1029" s="23">
        <v>0</v>
      </c>
      <c r="AF1029" s="209">
        <v>8747435</v>
      </c>
      <c r="AG1029" s="10">
        <v>0</v>
      </c>
      <c r="AH1029" s="10">
        <v>0</v>
      </c>
      <c r="AI1029" s="10">
        <v>0</v>
      </c>
      <c r="AJ1029" s="10">
        <v>0</v>
      </c>
      <c r="AK1029" s="10">
        <v>0</v>
      </c>
      <c r="AL1029" s="10">
        <v>0</v>
      </c>
      <c r="AM1029" s="10">
        <v>0</v>
      </c>
      <c r="AN1029" s="10">
        <v>0</v>
      </c>
      <c r="AO1029" s="10">
        <v>0</v>
      </c>
      <c r="AP1029" s="10">
        <v>0</v>
      </c>
      <c r="AQ1029" s="10">
        <v>8747435</v>
      </c>
      <c r="AR1029" s="10">
        <v>0</v>
      </c>
      <c r="AS1029" s="10">
        <v>0</v>
      </c>
      <c r="AT1029" s="212">
        <f t="shared" si="59"/>
        <v>8747435</v>
      </c>
      <c r="AU1029" s="212">
        <f t="shared" si="60"/>
        <v>0</v>
      </c>
      <c r="AV1029" s="213" t="str">
        <f>+IF(Tabla1[[#This Row],[NO CERT]]=0,"NO","SI")</f>
        <v>NO</v>
      </c>
      <c r="AZ1029" t="s">
        <v>539</v>
      </c>
      <c r="BA1029" t="s">
        <v>158</v>
      </c>
    </row>
    <row r="1030" spans="1:53" x14ac:dyDescent="0.25">
      <c r="A1030" s="196" t="e">
        <v>#N/A</v>
      </c>
      <c r="B1030" s="196" t="s">
        <v>318</v>
      </c>
      <c r="C1030" s="197"/>
      <c r="D1030" s="198" t="s">
        <v>717</v>
      </c>
      <c r="E1030" s="199" t="s">
        <v>322</v>
      </c>
      <c r="F1030" s="200" t="s">
        <v>483</v>
      </c>
      <c r="G1030" s="200" t="s">
        <v>484</v>
      </c>
      <c r="H1030" s="200">
        <v>0</v>
      </c>
      <c r="I1030" s="201" t="s">
        <v>451</v>
      </c>
      <c r="J1030" s="199" t="s">
        <v>445</v>
      </c>
      <c r="K1030" s="201" t="s">
        <v>481</v>
      </c>
      <c r="L1030" s="200" t="s">
        <v>718</v>
      </c>
      <c r="M1030" s="198" t="s">
        <v>807</v>
      </c>
      <c r="N1030" s="202" t="s">
        <v>537</v>
      </c>
      <c r="O1030" s="199" t="s">
        <v>297</v>
      </c>
      <c r="P1030" s="201" t="s">
        <v>486</v>
      </c>
      <c r="Q1030" s="201" t="s">
        <v>267</v>
      </c>
      <c r="R1030" s="203" t="s">
        <v>158</v>
      </c>
      <c r="S1030" s="204" t="s">
        <v>159</v>
      </c>
      <c r="T1030" s="205">
        <v>0</v>
      </c>
      <c r="U1030" s="205">
        <v>1145489</v>
      </c>
      <c r="V1030" s="9"/>
      <c r="W1030" s="207">
        <v>1145489</v>
      </c>
      <c r="X1030" s="23">
        <v>1</v>
      </c>
      <c r="Y1030" s="209">
        <v>0</v>
      </c>
      <c r="Z1030" s="211"/>
      <c r="AA1030" s="209">
        <v>0</v>
      </c>
      <c r="AB1030" s="209">
        <v>0</v>
      </c>
      <c r="AC1030" s="211"/>
      <c r="AD1030" s="209">
        <v>0</v>
      </c>
      <c r="AE1030" s="23">
        <v>0</v>
      </c>
      <c r="AF1030" s="209">
        <v>1145489</v>
      </c>
      <c r="AG1030" s="10">
        <v>0</v>
      </c>
      <c r="AH1030" s="10">
        <v>0</v>
      </c>
      <c r="AI1030" s="10">
        <v>0</v>
      </c>
      <c r="AJ1030" s="10">
        <v>0</v>
      </c>
      <c r="AK1030" s="10">
        <v>0</v>
      </c>
      <c r="AL1030" s="10">
        <v>0</v>
      </c>
      <c r="AM1030" s="10">
        <v>0</v>
      </c>
      <c r="AN1030" s="10">
        <v>0</v>
      </c>
      <c r="AO1030" s="10">
        <v>0</v>
      </c>
      <c r="AP1030" s="10">
        <v>0</v>
      </c>
      <c r="AQ1030" s="10">
        <v>1145489</v>
      </c>
      <c r="AR1030" s="10">
        <v>0</v>
      </c>
      <c r="AS1030" s="10">
        <v>0</v>
      </c>
      <c r="AT1030" s="212">
        <f t="shared" si="59"/>
        <v>1145489</v>
      </c>
      <c r="AU1030" s="212">
        <f t="shared" si="60"/>
        <v>0</v>
      </c>
      <c r="AV1030" s="213" t="str">
        <f>+IF(Tabla1[[#This Row],[NO CERT]]=0,"NO","SI")</f>
        <v>NO</v>
      </c>
      <c r="AZ1030" t="s">
        <v>537</v>
      </c>
      <c r="BA1030" t="s">
        <v>158</v>
      </c>
    </row>
    <row r="1031" spans="1:53" x14ac:dyDescent="0.25">
      <c r="A1031" s="196" t="e">
        <v>#N/A</v>
      </c>
      <c r="B1031" s="196" t="s">
        <v>318</v>
      </c>
      <c r="C1031" s="197"/>
      <c r="D1031" s="198" t="s">
        <v>717</v>
      </c>
      <c r="E1031" s="199" t="s">
        <v>322</v>
      </c>
      <c r="F1031" s="200" t="s">
        <v>483</v>
      </c>
      <c r="G1031" s="200" t="s">
        <v>484</v>
      </c>
      <c r="H1031" s="200">
        <v>0</v>
      </c>
      <c r="I1031" s="201" t="s">
        <v>451</v>
      </c>
      <c r="J1031" s="199" t="s">
        <v>445</v>
      </c>
      <c r="K1031" s="201" t="s">
        <v>481</v>
      </c>
      <c r="L1031" s="200" t="s">
        <v>718</v>
      </c>
      <c r="M1031" s="198" t="s">
        <v>808</v>
      </c>
      <c r="N1031" s="202" t="s">
        <v>544</v>
      </c>
      <c r="O1031" s="199" t="s">
        <v>299</v>
      </c>
      <c r="P1031" s="201" t="s">
        <v>486</v>
      </c>
      <c r="Q1031" s="201" t="s">
        <v>267</v>
      </c>
      <c r="R1031" s="203" t="s">
        <v>158</v>
      </c>
      <c r="S1031" s="204" t="s">
        <v>159</v>
      </c>
      <c r="T1031" s="205">
        <v>0</v>
      </c>
      <c r="U1031" s="205">
        <v>1381052</v>
      </c>
      <c r="V1031" s="9"/>
      <c r="W1031" s="207">
        <v>1381052</v>
      </c>
      <c r="X1031" s="23">
        <v>1</v>
      </c>
      <c r="Y1031" s="209">
        <v>0</v>
      </c>
      <c r="Z1031" s="211"/>
      <c r="AA1031" s="209">
        <v>0</v>
      </c>
      <c r="AB1031" s="209">
        <v>0</v>
      </c>
      <c r="AC1031" s="211"/>
      <c r="AD1031" s="209">
        <v>0</v>
      </c>
      <c r="AE1031" s="23">
        <v>0</v>
      </c>
      <c r="AF1031" s="209">
        <v>1381052</v>
      </c>
      <c r="AG1031" s="10">
        <v>0</v>
      </c>
      <c r="AH1031" s="10">
        <v>0</v>
      </c>
      <c r="AI1031" s="10">
        <v>0</v>
      </c>
      <c r="AJ1031" s="10">
        <v>0</v>
      </c>
      <c r="AK1031" s="10">
        <v>0</v>
      </c>
      <c r="AL1031" s="10">
        <v>0</v>
      </c>
      <c r="AM1031" s="10">
        <v>0</v>
      </c>
      <c r="AN1031" s="10">
        <v>0</v>
      </c>
      <c r="AO1031" s="10">
        <v>0</v>
      </c>
      <c r="AP1031" s="10">
        <v>0</v>
      </c>
      <c r="AQ1031" s="10">
        <v>1381052</v>
      </c>
      <c r="AR1031" s="10">
        <v>0</v>
      </c>
      <c r="AS1031" s="10">
        <v>0</v>
      </c>
      <c r="AT1031" s="212">
        <f t="shared" si="59"/>
        <v>1381052</v>
      </c>
      <c r="AU1031" s="212">
        <f t="shared" si="60"/>
        <v>0</v>
      </c>
      <c r="AV1031" s="213" t="str">
        <f>+IF(Tabla1[[#This Row],[NO CERT]]=0,"NO","SI")</f>
        <v>NO</v>
      </c>
      <c r="AZ1031" t="s">
        <v>544</v>
      </c>
      <c r="BA1031" t="s">
        <v>158</v>
      </c>
    </row>
    <row r="1032" spans="1:53" x14ac:dyDescent="0.25">
      <c r="A1032" s="196" t="e">
        <v>#N/A</v>
      </c>
      <c r="B1032" s="196" t="s">
        <v>318</v>
      </c>
      <c r="C1032" s="197"/>
      <c r="D1032" s="198" t="s">
        <v>717</v>
      </c>
      <c r="E1032" s="199" t="s">
        <v>322</v>
      </c>
      <c r="F1032" s="200" t="s">
        <v>483</v>
      </c>
      <c r="G1032" s="200" t="s">
        <v>484</v>
      </c>
      <c r="H1032" s="200">
        <v>0</v>
      </c>
      <c r="I1032" s="201" t="s">
        <v>451</v>
      </c>
      <c r="J1032" s="199" t="s">
        <v>445</v>
      </c>
      <c r="K1032" s="201" t="s">
        <v>481</v>
      </c>
      <c r="L1032" s="200" t="s">
        <v>718</v>
      </c>
      <c r="M1032" s="198" t="s">
        <v>809</v>
      </c>
      <c r="N1032" s="202" t="s">
        <v>530</v>
      </c>
      <c r="O1032" s="199" t="s">
        <v>301</v>
      </c>
      <c r="P1032" s="201" t="s">
        <v>486</v>
      </c>
      <c r="Q1032" s="201" t="s">
        <v>267</v>
      </c>
      <c r="R1032" s="203" t="s">
        <v>158</v>
      </c>
      <c r="S1032" s="204" t="s">
        <v>159</v>
      </c>
      <c r="T1032" s="205">
        <v>0</v>
      </c>
      <c r="U1032" s="205">
        <v>2209678</v>
      </c>
      <c r="V1032" s="9"/>
      <c r="W1032" s="207">
        <v>2209678</v>
      </c>
      <c r="X1032" s="23">
        <v>1</v>
      </c>
      <c r="Y1032" s="209">
        <v>0</v>
      </c>
      <c r="Z1032" s="211"/>
      <c r="AA1032" s="209">
        <v>0</v>
      </c>
      <c r="AB1032" s="209">
        <v>0</v>
      </c>
      <c r="AC1032" s="211"/>
      <c r="AD1032" s="209">
        <v>0</v>
      </c>
      <c r="AE1032" s="23">
        <v>0</v>
      </c>
      <c r="AF1032" s="209">
        <v>2209678</v>
      </c>
      <c r="AG1032" s="10">
        <v>0</v>
      </c>
      <c r="AH1032" s="10">
        <v>0</v>
      </c>
      <c r="AI1032" s="10">
        <v>0</v>
      </c>
      <c r="AJ1032" s="10">
        <v>0</v>
      </c>
      <c r="AK1032" s="10">
        <v>0</v>
      </c>
      <c r="AL1032" s="10">
        <v>0</v>
      </c>
      <c r="AM1032" s="10">
        <v>0</v>
      </c>
      <c r="AN1032" s="10">
        <v>0</v>
      </c>
      <c r="AO1032" s="10">
        <v>0</v>
      </c>
      <c r="AP1032" s="10">
        <v>0</v>
      </c>
      <c r="AQ1032" s="10">
        <v>2209678</v>
      </c>
      <c r="AR1032" s="10">
        <v>0</v>
      </c>
      <c r="AS1032" s="10">
        <v>0</v>
      </c>
      <c r="AT1032" s="212">
        <f t="shared" si="59"/>
        <v>2209678</v>
      </c>
      <c r="AU1032" s="212">
        <f t="shared" si="60"/>
        <v>0</v>
      </c>
      <c r="AV1032" s="213" t="str">
        <f>+IF(Tabla1[[#This Row],[NO CERT]]=0,"NO","SI")</f>
        <v>NO</v>
      </c>
      <c r="AZ1032" t="s">
        <v>530</v>
      </c>
      <c r="BA1032" t="s">
        <v>158</v>
      </c>
    </row>
    <row r="1033" spans="1:53" x14ac:dyDescent="0.25">
      <c r="A1033" s="196" t="e">
        <v>#N/A</v>
      </c>
      <c r="B1033" s="196" t="s">
        <v>318</v>
      </c>
      <c r="C1033" s="197"/>
      <c r="D1033" s="198" t="s">
        <v>717</v>
      </c>
      <c r="E1033" s="199" t="s">
        <v>322</v>
      </c>
      <c r="F1033" s="200" t="s">
        <v>483</v>
      </c>
      <c r="G1033" s="200" t="s">
        <v>484</v>
      </c>
      <c r="H1033" s="200">
        <v>0</v>
      </c>
      <c r="I1033" s="201" t="s">
        <v>451</v>
      </c>
      <c r="J1033" s="199" t="s">
        <v>445</v>
      </c>
      <c r="K1033" s="201" t="s">
        <v>481</v>
      </c>
      <c r="L1033" s="200" t="s">
        <v>718</v>
      </c>
      <c r="M1033" s="198" t="s">
        <v>810</v>
      </c>
      <c r="N1033" s="202" t="s">
        <v>543</v>
      </c>
      <c r="O1033" s="199" t="s">
        <v>303</v>
      </c>
      <c r="P1033" s="201" t="s">
        <v>486</v>
      </c>
      <c r="Q1033" s="201" t="s">
        <v>267</v>
      </c>
      <c r="R1033" s="203" t="s">
        <v>158</v>
      </c>
      <c r="S1033" s="204" t="s">
        <v>159</v>
      </c>
      <c r="T1033" s="205">
        <v>0</v>
      </c>
      <c r="U1033" s="205">
        <v>1888450</v>
      </c>
      <c r="V1033" s="9"/>
      <c r="W1033" s="207">
        <v>1888450</v>
      </c>
      <c r="X1033" s="23">
        <v>1</v>
      </c>
      <c r="Y1033" s="209">
        <v>0</v>
      </c>
      <c r="Z1033" s="211"/>
      <c r="AA1033" s="209">
        <v>0</v>
      </c>
      <c r="AB1033" s="209">
        <v>0</v>
      </c>
      <c r="AC1033" s="211"/>
      <c r="AD1033" s="209">
        <v>0</v>
      </c>
      <c r="AE1033" s="23">
        <v>0</v>
      </c>
      <c r="AF1033" s="209">
        <v>1888450</v>
      </c>
      <c r="AG1033" s="10">
        <v>0</v>
      </c>
      <c r="AH1033" s="10">
        <v>0</v>
      </c>
      <c r="AI1033" s="10">
        <v>0</v>
      </c>
      <c r="AJ1033" s="10">
        <v>0</v>
      </c>
      <c r="AK1033" s="10">
        <v>0</v>
      </c>
      <c r="AL1033" s="10">
        <v>0</v>
      </c>
      <c r="AM1033" s="10">
        <v>0</v>
      </c>
      <c r="AN1033" s="10">
        <v>0</v>
      </c>
      <c r="AO1033" s="10">
        <v>0</v>
      </c>
      <c r="AP1033" s="10">
        <v>0</v>
      </c>
      <c r="AQ1033" s="10">
        <v>1888450</v>
      </c>
      <c r="AR1033" s="10">
        <v>0</v>
      </c>
      <c r="AS1033" s="10">
        <v>0</v>
      </c>
      <c r="AT1033" s="212">
        <f t="shared" si="59"/>
        <v>1888450</v>
      </c>
      <c r="AU1033" s="212">
        <f t="shared" si="60"/>
        <v>0</v>
      </c>
      <c r="AV1033" s="213" t="str">
        <f>+IF(Tabla1[[#This Row],[NO CERT]]=0,"NO","SI")</f>
        <v>NO</v>
      </c>
      <c r="AZ1033" t="s">
        <v>543</v>
      </c>
      <c r="BA1033" t="s">
        <v>158</v>
      </c>
    </row>
    <row r="1034" spans="1:53" x14ac:dyDescent="0.25">
      <c r="A1034" s="196" t="e">
        <v>#N/A</v>
      </c>
      <c r="B1034" s="196" t="s">
        <v>318</v>
      </c>
      <c r="C1034" s="197"/>
      <c r="D1034" s="198" t="s">
        <v>717</v>
      </c>
      <c r="E1034" s="199" t="s">
        <v>322</v>
      </c>
      <c r="F1034" s="200" t="s">
        <v>483</v>
      </c>
      <c r="G1034" s="200" t="s">
        <v>484</v>
      </c>
      <c r="H1034" s="200" t="e">
        <v>#N/A</v>
      </c>
      <c r="I1034" s="201" t="s">
        <v>451</v>
      </c>
      <c r="J1034" s="199" t="s">
        <v>445</v>
      </c>
      <c r="K1034" s="201" t="s">
        <v>481</v>
      </c>
      <c r="L1034" s="200" t="s">
        <v>718</v>
      </c>
      <c r="M1034" s="198" t="s">
        <v>811</v>
      </c>
      <c r="N1034" s="202" t="s">
        <v>789</v>
      </c>
      <c r="O1034" s="199" t="s">
        <v>305</v>
      </c>
      <c r="P1034" s="201" t="s">
        <v>486</v>
      </c>
      <c r="Q1034" s="201" t="s">
        <v>267</v>
      </c>
      <c r="R1034" s="203" t="s">
        <v>158</v>
      </c>
      <c r="S1034" s="204" t="s">
        <v>159</v>
      </c>
      <c r="T1034" s="205">
        <v>0</v>
      </c>
      <c r="U1034" s="205">
        <v>12869718</v>
      </c>
      <c r="V1034" s="9"/>
      <c r="W1034" s="207">
        <v>12869718</v>
      </c>
      <c r="X1034" s="23">
        <v>1</v>
      </c>
      <c r="Y1034" s="209">
        <v>0</v>
      </c>
      <c r="Z1034" s="211"/>
      <c r="AA1034" s="209">
        <v>0</v>
      </c>
      <c r="AB1034" s="209">
        <v>0</v>
      </c>
      <c r="AC1034" s="211"/>
      <c r="AD1034" s="209">
        <v>0</v>
      </c>
      <c r="AE1034" s="23">
        <v>0</v>
      </c>
      <c r="AF1034" s="209">
        <v>12869718</v>
      </c>
      <c r="AG1034" s="10">
        <v>0</v>
      </c>
      <c r="AH1034" s="10">
        <v>0</v>
      </c>
      <c r="AI1034" s="10">
        <v>0</v>
      </c>
      <c r="AJ1034" s="10">
        <v>0</v>
      </c>
      <c r="AK1034" s="10">
        <v>0</v>
      </c>
      <c r="AL1034" s="10">
        <v>0</v>
      </c>
      <c r="AM1034" s="10">
        <v>0</v>
      </c>
      <c r="AN1034" s="10">
        <v>0</v>
      </c>
      <c r="AO1034" s="10">
        <v>0</v>
      </c>
      <c r="AP1034" s="10">
        <v>0</v>
      </c>
      <c r="AQ1034" s="10">
        <v>12869718</v>
      </c>
      <c r="AR1034" s="10">
        <v>0</v>
      </c>
      <c r="AS1034" s="10">
        <v>0</v>
      </c>
      <c r="AT1034" s="212">
        <f t="shared" si="59"/>
        <v>12869718</v>
      </c>
      <c r="AU1034" s="212">
        <f t="shared" si="60"/>
        <v>0</v>
      </c>
      <c r="AV1034" s="213" t="str">
        <f>+IF(Tabla1[[#This Row],[NO CERT]]=0,"NO","SI")</f>
        <v>NO</v>
      </c>
      <c r="AZ1034" t="s">
        <v>789</v>
      </c>
      <c r="BA1034" t="s">
        <v>158</v>
      </c>
    </row>
    <row r="1035" spans="1:53" x14ac:dyDescent="0.25">
      <c r="A1035" s="196" t="e">
        <v>#N/A</v>
      </c>
      <c r="B1035" s="196" t="s">
        <v>318</v>
      </c>
      <c r="C1035" s="197"/>
      <c r="D1035" s="198" t="s">
        <v>717</v>
      </c>
      <c r="E1035" s="199" t="s">
        <v>322</v>
      </c>
      <c r="F1035" s="200" t="s">
        <v>483</v>
      </c>
      <c r="G1035" s="200" t="s">
        <v>484</v>
      </c>
      <c r="H1035" s="200" t="e">
        <v>#N/A</v>
      </c>
      <c r="I1035" s="201" t="s">
        <v>451</v>
      </c>
      <c r="J1035" s="199" t="s">
        <v>445</v>
      </c>
      <c r="K1035" s="201" t="s">
        <v>481</v>
      </c>
      <c r="L1035" s="200" t="s">
        <v>718</v>
      </c>
      <c r="M1035" s="198" t="s">
        <v>812</v>
      </c>
      <c r="N1035" s="202" t="s">
        <v>790</v>
      </c>
      <c r="O1035" s="199" t="s">
        <v>307</v>
      </c>
      <c r="P1035" s="201" t="s">
        <v>486</v>
      </c>
      <c r="Q1035" s="201" t="s">
        <v>267</v>
      </c>
      <c r="R1035" s="203" t="s">
        <v>158</v>
      </c>
      <c r="S1035" s="204" t="s">
        <v>159</v>
      </c>
      <c r="T1035" s="205">
        <v>0</v>
      </c>
      <c r="U1035" s="205">
        <v>7228477</v>
      </c>
      <c r="V1035" s="9"/>
      <c r="W1035" s="207">
        <v>7228477</v>
      </c>
      <c r="X1035" s="23">
        <v>1</v>
      </c>
      <c r="Y1035" s="209">
        <v>0</v>
      </c>
      <c r="Z1035" s="211"/>
      <c r="AA1035" s="209">
        <v>0</v>
      </c>
      <c r="AB1035" s="209">
        <v>0</v>
      </c>
      <c r="AC1035" s="211"/>
      <c r="AD1035" s="209">
        <v>0</v>
      </c>
      <c r="AE1035" s="23">
        <v>0</v>
      </c>
      <c r="AF1035" s="209">
        <v>7228477</v>
      </c>
      <c r="AG1035" s="10">
        <v>0</v>
      </c>
      <c r="AH1035" s="10">
        <v>0</v>
      </c>
      <c r="AI1035" s="10">
        <v>0</v>
      </c>
      <c r="AJ1035" s="10">
        <v>0</v>
      </c>
      <c r="AK1035" s="10">
        <v>0</v>
      </c>
      <c r="AL1035" s="10">
        <v>0</v>
      </c>
      <c r="AM1035" s="10">
        <v>0</v>
      </c>
      <c r="AN1035" s="10">
        <v>0</v>
      </c>
      <c r="AO1035" s="10">
        <v>0</v>
      </c>
      <c r="AP1035" s="10">
        <v>0</v>
      </c>
      <c r="AQ1035" s="10">
        <v>7228477</v>
      </c>
      <c r="AR1035" s="10">
        <v>0</v>
      </c>
      <c r="AS1035" s="10">
        <v>0</v>
      </c>
      <c r="AT1035" s="212">
        <f t="shared" si="59"/>
        <v>7228477</v>
      </c>
      <c r="AU1035" s="212">
        <f t="shared" si="60"/>
        <v>0</v>
      </c>
      <c r="AV1035" s="213" t="str">
        <f>+IF(Tabla1[[#This Row],[NO CERT]]=0,"NO","SI")</f>
        <v>NO</v>
      </c>
      <c r="AZ1035" t="s">
        <v>790</v>
      </c>
      <c r="BA1035" t="s">
        <v>158</v>
      </c>
    </row>
    <row r="1036" spans="1:53" x14ac:dyDescent="0.25">
      <c r="A1036" s="196" t="e">
        <v>#N/A</v>
      </c>
      <c r="B1036" s="196" t="s">
        <v>318</v>
      </c>
      <c r="C1036" s="197"/>
      <c r="D1036" s="198" t="s">
        <v>717</v>
      </c>
      <c r="E1036" s="199" t="s">
        <v>322</v>
      </c>
      <c r="F1036" s="200" t="s">
        <v>483</v>
      </c>
      <c r="G1036" s="200" t="s">
        <v>484</v>
      </c>
      <c r="H1036" s="200" t="e">
        <v>#N/A</v>
      </c>
      <c r="I1036" s="201" t="s">
        <v>451</v>
      </c>
      <c r="J1036" s="199" t="s">
        <v>445</v>
      </c>
      <c r="K1036" s="201" t="s">
        <v>481</v>
      </c>
      <c r="L1036" s="200" t="s">
        <v>718</v>
      </c>
      <c r="M1036" s="198" t="s">
        <v>813</v>
      </c>
      <c r="N1036" s="202" t="s">
        <v>791</v>
      </c>
      <c r="O1036" s="199" t="s">
        <v>309</v>
      </c>
      <c r="P1036" s="201" t="s">
        <v>486</v>
      </c>
      <c r="Q1036" s="201" t="s">
        <v>267</v>
      </c>
      <c r="R1036" s="203" t="s">
        <v>158</v>
      </c>
      <c r="S1036" s="204" t="s">
        <v>159</v>
      </c>
      <c r="T1036" s="205">
        <v>0</v>
      </c>
      <c r="U1036" s="205">
        <v>1953587</v>
      </c>
      <c r="V1036" s="9"/>
      <c r="W1036" s="207">
        <v>1953587</v>
      </c>
      <c r="X1036" s="23">
        <v>1</v>
      </c>
      <c r="Y1036" s="209">
        <v>0</v>
      </c>
      <c r="Z1036" s="211"/>
      <c r="AA1036" s="209">
        <v>0</v>
      </c>
      <c r="AB1036" s="209">
        <v>0</v>
      </c>
      <c r="AC1036" s="211"/>
      <c r="AD1036" s="209">
        <v>0</v>
      </c>
      <c r="AE1036" s="23">
        <v>0</v>
      </c>
      <c r="AF1036" s="209">
        <v>1953587</v>
      </c>
      <c r="AG1036" s="10">
        <v>0</v>
      </c>
      <c r="AH1036" s="10">
        <v>0</v>
      </c>
      <c r="AI1036" s="10">
        <v>0</v>
      </c>
      <c r="AJ1036" s="10">
        <v>0</v>
      </c>
      <c r="AK1036" s="10">
        <v>0</v>
      </c>
      <c r="AL1036" s="10">
        <v>0</v>
      </c>
      <c r="AM1036" s="10">
        <v>0</v>
      </c>
      <c r="AN1036" s="10">
        <v>0</v>
      </c>
      <c r="AO1036" s="10">
        <v>0</v>
      </c>
      <c r="AP1036" s="10">
        <v>0</v>
      </c>
      <c r="AQ1036" s="10">
        <v>1953587</v>
      </c>
      <c r="AR1036" s="10">
        <v>0</v>
      </c>
      <c r="AS1036" s="10">
        <v>0</v>
      </c>
      <c r="AT1036" s="212">
        <f t="shared" si="59"/>
        <v>1953587</v>
      </c>
      <c r="AU1036" s="212">
        <f t="shared" si="60"/>
        <v>0</v>
      </c>
      <c r="AV1036" s="213" t="str">
        <f>+IF(Tabla1[[#This Row],[NO CERT]]=0,"NO","SI")</f>
        <v>NO</v>
      </c>
      <c r="AZ1036" t="s">
        <v>791</v>
      </c>
      <c r="BA1036" t="s">
        <v>158</v>
      </c>
    </row>
    <row r="1037" spans="1:53" x14ac:dyDescent="0.25">
      <c r="A1037" s="196" t="e">
        <v>#N/A</v>
      </c>
      <c r="B1037" s="196" t="s">
        <v>318</v>
      </c>
      <c r="C1037" s="197"/>
      <c r="D1037" s="198" t="s">
        <v>717</v>
      </c>
      <c r="E1037" s="199" t="s">
        <v>322</v>
      </c>
      <c r="F1037" s="200" t="s">
        <v>483</v>
      </c>
      <c r="G1037" s="200" t="s">
        <v>484</v>
      </c>
      <c r="H1037" s="200" t="e">
        <v>#N/A</v>
      </c>
      <c r="I1037" s="201" t="s">
        <v>451</v>
      </c>
      <c r="J1037" s="199" t="s">
        <v>445</v>
      </c>
      <c r="K1037" s="201" t="s">
        <v>481</v>
      </c>
      <c r="L1037" s="200" t="s">
        <v>718</v>
      </c>
      <c r="M1037" s="198" t="s">
        <v>814</v>
      </c>
      <c r="N1037" s="202" t="s">
        <v>792</v>
      </c>
      <c r="O1037" s="199" t="s">
        <v>311</v>
      </c>
      <c r="P1037" s="201" t="s">
        <v>486</v>
      </c>
      <c r="Q1037" s="201" t="s">
        <v>267</v>
      </c>
      <c r="R1037" s="203" t="s">
        <v>158</v>
      </c>
      <c r="S1037" s="204" t="s">
        <v>159</v>
      </c>
      <c r="T1037" s="205">
        <v>0</v>
      </c>
      <c r="U1037" s="205">
        <v>1125092</v>
      </c>
      <c r="V1037" s="9"/>
      <c r="W1037" s="207">
        <v>1125092</v>
      </c>
      <c r="X1037" s="23">
        <v>1</v>
      </c>
      <c r="Y1037" s="209">
        <v>0</v>
      </c>
      <c r="Z1037" s="211"/>
      <c r="AA1037" s="209">
        <v>0</v>
      </c>
      <c r="AB1037" s="209">
        <v>0</v>
      </c>
      <c r="AC1037" s="211"/>
      <c r="AD1037" s="209">
        <v>0</v>
      </c>
      <c r="AE1037" s="23">
        <v>0</v>
      </c>
      <c r="AF1037" s="209">
        <v>1125092</v>
      </c>
      <c r="AG1037" s="10">
        <v>0</v>
      </c>
      <c r="AH1037" s="10">
        <v>0</v>
      </c>
      <c r="AI1037" s="10">
        <v>0</v>
      </c>
      <c r="AJ1037" s="10">
        <v>0</v>
      </c>
      <c r="AK1037" s="10">
        <v>0</v>
      </c>
      <c r="AL1037" s="10">
        <v>0</v>
      </c>
      <c r="AM1037" s="10">
        <v>0</v>
      </c>
      <c r="AN1037" s="10">
        <v>0</v>
      </c>
      <c r="AO1037" s="10">
        <v>0</v>
      </c>
      <c r="AP1037" s="10">
        <v>0</v>
      </c>
      <c r="AQ1037" s="10">
        <v>1125092</v>
      </c>
      <c r="AR1037" s="10">
        <v>0</v>
      </c>
      <c r="AS1037" s="10">
        <v>0</v>
      </c>
      <c r="AT1037" s="212">
        <f t="shared" si="59"/>
        <v>1125092</v>
      </c>
      <c r="AU1037" s="212">
        <f t="shared" si="60"/>
        <v>0</v>
      </c>
      <c r="AV1037" s="213" t="str">
        <f>+IF(Tabla1[[#This Row],[NO CERT]]=0,"NO","SI")</f>
        <v>NO</v>
      </c>
      <c r="AZ1037" t="s">
        <v>792</v>
      </c>
      <c r="BA1037" t="s">
        <v>158</v>
      </c>
    </row>
    <row r="1038" spans="1:53" x14ac:dyDescent="0.25">
      <c r="A1038" s="196" t="e">
        <v>#N/A</v>
      </c>
      <c r="B1038" s="196" t="s">
        <v>318</v>
      </c>
      <c r="C1038" s="197"/>
      <c r="D1038" s="198" t="s">
        <v>717</v>
      </c>
      <c r="E1038" s="199" t="s">
        <v>322</v>
      </c>
      <c r="F1038" s="200" t="s">
        <v>483</v>
      </c>
      <c r="G1038" s="200" t="s">
        <v>484</v>
      </c>
      <c r="H1038" s="200" t="e">
        <v>#N/A</v>
      </c>
      <c r="I1038" s="201" t="s">
        <v>451</v>
      </c>
      <c r="J1038" s="199" t="s">
        <v>445</v>
      </c>
      <c r="K1038" s="201" t="s">
        <v>481</v>
      </c>
      <c r="L1038" s="200" t="s">
        <v>718</v>
      </c>
      <c r="M1038" s="198" t="s">
        <v>815</v>
      </c>
      <c r="N1038" s="202" t="s">
        <v>793</v>
      </c>
      <c r="O1038" s="199" t="s">
        <v>313</v>
      </c>
      <c r="P1038" s="201" t="s">
        <v>486</v>
      </c>
      <c r="Q1038" s="201" t="s">
        <v>267</v>
      </c>
      <c r="R1038" s="203" t="s">
        <v>158</v>
      </c>
      <c r="S1038" s="204" t="s">
        <v>159</v>
      </c>
      <c r="T1038" s="206">
        <v>0</v>
      </c>
      <c r="U1038" s="206">
        <v>2402047</v>
      </c>
      <c r="V1038" s="9"/>
      <c r="W1038" s="208">
        <v>2402047</v>
      </c>
      <c r="X1038" s="23">
        <v>1</v>
      </c>
      <c r="Y1038" s="210">
        <v>0</v>
      </c>
      <c r="Z1038" s="211"/>
      <c r="AA1038" s="210">
        <v>0</v>
      </c>
      <c r="AB1038" s="210">
        <v>0</v>
      </c>
      <c r="AC1038" s="211"/>
      <c r="AD1038" s="210">
        <v>0</v>
      </c>
      <c r="AE1038" s="23">
        <v>0</v>
      </c>
      <c r="AF1038" s="210">
        <v>2402047</v>
      </c>
      <c r="AG1038" s="10">
        <v>0</v>
      </c>
      <c r="AH1038" s="10">
        <v>0</v>
      </c>
      <c r="AI1038" s="10">
        <v>0</v>
      </c>
      <c r="AJ1038" s="10">
        <v>0</v>
      </c>
      <c r="AK1038" s="10">
        <v>0</v>
      </c>
      <c r="AL1038" s="10">
        <v>0</v>
      </c>
      <c r="AM1038" s="10">
        <v>0</v>
      </c>
      <c r="AN1038" s="10">
        <v>0</v>
      </c>
      <c r="AO1038" s="10">
        <v>0</v>
      </c>
      <c r="AP1038" s="10">
        <v>0</v>
      </c>
      <c r="AQ1038" s="10">
        <v>2368335</v>
      </c>
      <c r="AR1038" s="10">
        <v>33712</v>
      </c>
      <c r="AS1038" s="10">
        <v>0</v>
      </c>
      <c r="AT1038" s="212">
        <f t="shared" si="59"/>
        <v>2402047</v>
      </c>
      <c r="AU1038" s="212">
        <f t="shared" si="60"/>
        <v>0</v>
      </c>
      <c r="AV1038" s="213" t="str">
        <f>+IF(Tabla1[[#This Row],[NO CERT]]=0,"NO","SI")</f>
        <v>NO</v>
      </c>
      <c r="AZ1038" t="s">
        <v>793</v>
      </c>
      <c r="BA1038" t="s">
        <v>158</v>
      </c>
    </row>
  </sheetData>
  <phoneticPr fontId="15" type="noConversion"/>
  <conditionalFormatting sqref="J5:K1038">
    <cfRule type="cellIs" dxfId="14" priority="2" operator="equal">
      <formula>"RESTRINGIDA"</formula>
    </cfRule>
  </conditionalFormatting>
  <conditionalFormatting sqref="AT1:AU1">
    <cfRule type="cellIs" dxfId="13" priority="1" operator="greaterThanOrEqual">
      <formula>0</formula>
    </cfRule>
  </conditionalFormatting>
  <pageMargins left="0.7" right="0.7" top="0.75" bottom="0.75" header="0.3" footer="0.3"/>
  <pageSetup scale="80" fitToHeight="0" orientation="landscape"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PIM</vt:lpstr>
      <vt:lpstr>ACTUALIZAR PROGRAMACION SET-DIC</vt:lpstr>
      <vt:lpstr>'ACTUALIZAR PROGRAMACION SET-DIC'!Área_de_impresión</vt:lpstr>
      <vt:lpstr>PIM!Área_de_impresión</vt:lpstr>
    </vt:vector>
  </TitlesOfParts>
  <Company>Programa Trabaja Perú</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jaltamirano</dc:creator>
  <cp:lastModifiedBy>John Altamirano Martinez</cp:lastModifiedBy>
  <cp:lastPrinted>2024-08-05T16:25:03Z</cp:lastPrinted>
  <dcterms:created xsi:type="dcterms:W3CDTF">2022-02-03T16:00:38Z</dcterms:created>
  <dcterms:modified xsi:type="dcterms:W3CDTF">2024-09-14T00:28:30Z</dcterms:modified>
</cp:coreProperties>
</file>