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140" windowWidth="17220" windowHeight="7590" activeTab="1"/>
  </bookViews>
  <sheets>
    <sheet name="Full1" sheetId="1" r:id="rId1"/>
    <sheet name="Full2" sheetId="2" r:id="rId2"/>
    <sheet name="Full3" sheetId="3" r:id="rId3"/>
  </sheets>
  <calcPr calcId="125725"/>
</workbook>
</file>

<file path=xl/calcChain.xml><?xml version="1.0" encoding="utf-8"?>
<calcChain xmlns="http://schemas.openxmlformats.org/spreadsheetml/2006/main">
  <c r="F27" i="2"/>
  <c r="F26"/>
  <c r="F25"/>
  <c r="F24"/>
  <c r="F23"/>
  <c r="F22"/>
  <c r="F21"/>
  <c r="F20"/>
  <c r="F19"/>
  <c r="F22" i="1"/>
  <c r="F25"/>
  <c r="F24"/>
  <c r="F23"/>
  <c r="F21"/>
  <c r="F20"/>
  <c r="F19"/>
  <c r="F18"/>
  <c r="F17"/>
</calcChain>
</file>

<file path=xl/sharedStrings.xml><?xml version="1.0" encoding="utf-8"?>
<sst xmlns="http://schemas.openxmlformats.org/spreadsheetml/2006/main" count="101" uniqueCount="34">
  <si>
    <t>esSoci</t>
  </si>
  <si>
    <t>h_i</t>
  </si>
  <si>
    <t>m_i</t>
  </si>
  <si>
    <t>m_s</t>
  </si>
  <si>
    <t>h_s</t>
  </si>
  <si>
    <t>m_e</t>
  </si>
  <si>
    <t>h_e</t>
  </si>
  <si>
    <t>import</t>
  </si>
  <si>
    <t>Exception</t>
  </si>
  <si>
    <t>false</t>
  </si>
  <si>
    <t>Creuament d'inici i fi</t>
  </si>
  <si>
    <t>Amb descompte</t>
  </si>
  <si>
    <t>Sense descompte</t>
  </si>
  <si>
    <t>NO SOCI</t>
  </si>
  <si>
    <t>true</t>
  </si>
  <si>
    <t>&lt;1 hora</t>
  </si>
  <si>
    <t>&gt;2 hores matí només</t>
  </si>
  <si>
    <t>&lt;1 hora inclou tarda</t>
  </si>
  <si>
    <t>&gt;2 hores mati i tarda</t>
  </si>
  <si>
    <t>descompte inclós</t>
  </si>
  <si>
    <t>només tarda</t>
  </si>
  <si>
    <t>sense descompte</t>
  </si>
  <si>
    <t>SOCI</t>
  </si>
  <si>
    <t>h_f</t>
  </si>
  <si>
    <t>m_f</t>
  </si>
  <si>
    <t>sortida</t>
  </si>
  <si>
    <t>EXCEPCIÓ</t>
  </si>
  <si>
    <t>amb descompte</t>
  </si>
  <si>
    <t>&lt;2 hores</t>
  </si>
  <si>
    <t>&gt;2 hores</t>
  </si>
  <si>
    <t>&gt;2 hores amb descompte</t>
  </si>
  <si>
    <t>&lt;2 hores + tarda</t>
  </si>
  <si>
    <t>&gt;2 hores + tarda</t>
  </si>
  <si>
    <t>&gt;2 hores amb descompte + tarda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</si>
</sst>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/>
    <xf numFmtId="0" fontId="0" fillId="6" borderId="0" xfId="0" applyFill="1"/>
    <xf numFmtId="0" fontId="0" fillId="0" borderId="4" xfId="0" applyBorder="1"/>
    <xf numFmtId="0" fontId="0" fillId="6" borderId="1" xfId="0" applyFill="1" applyBorder="1"/>
    <xf numFmtId="0" fontId="0" fillId="6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/>
    <xf numFmtId="0" fontId="0" fillId="7" borderId="1" xfId="0" applyFill="1" applyBorder="1"/>
    <xf numFmtId="0" fontId="0" fillId="8" borderId="0" xfId="0" applyFill="1" applyAlignment="1">
      <alignment horizontal="center" vertical="center"/>
    </xf>
    <xf numFmtId="0" fontId="0" fillId="8" borderId="0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zoomScale="130" zoomScaleNormal="130" workbookViewId="0">
      <selection activeCell="J12" sqref="J12"/>
    </sheetView>
  </sheetViews>
  <sheetFormatPr defaultRowHeight="14.5"/>
  <cols>
    <col min="1" max="1" width="7.36328125" customWidth="1"/>
    <col min="2" max="2" width="5" customWidth="1"/>
    <col min="3" max="3" width="4.90625" customWidth="1"/>
    <col min="4" max="4" width="5.90625" customWidth="1"/>
    <col min="5" max="5" width="5.453125" customWidth="1"/>
    <col min="8" max="8" width="17.08984375" customWidth="1"/>
  </cols>
  <sheetData>
    <row r="1" spans="1:7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7</v>
      </c>
    </row>
    <row r="2" spans="1:7">
      <c r="A2" t="s">
        <v>9</v>
      </c>
      <c r="B2" s="2">
        <v>7</v>
      </c>
      <c r="C2">
        <v>59</v>
      </c>
      <c r="D2">
        <v>10</v>
      </c>
      <c r="E2">
        <v>0</v>
      </c>
      <c r="F2" s="3" t="s">
        <v>8</v>
      </c>
    </row>
    <row r="3" spans="1:7">
      <c r="A3" t="s">
        <v>9</v>
      </c>
      <c r="B3" s="2">
        <v>22</v>
      </c>
      <c r="C3">
        <v>0</v>
      </c>
      <c r="D3">
        <v>23</v>
      </c>
      <c r="E3">
        <v>0</v>
      </c>
      <c r="F3" s="3" t="s">
        <v>8</v>
      </c>
    </row>
    <row r="4" spans="1:7">
      <c r="A4" t="s">
        <v>9</v>
      </c>
      <c r="B4" s="2">
        <v>25</v>
      </c>
      <c r="C4">
        <v>0</v>
      </c>
      <c r="D4">
        <v>2</v>
      </c>
      <c r="E4">
        <v>0</v>
      </c>
      <c r="F4" s="3" t="s">
        <v>8</v>
      </c>
    </row>
    <row r="5" spans="1:7">
      <c r="A5" t="s">
        <v>9</v>
      </c>
      <c r="B5" s="2">
        <v>-1</v>
      </c>
      <c r="C5">
        <v>0</v>
      </c>
      <c r="D5">
        <v>10</v>
      </c>
      <c r="E5">
        <v>0</v>
      </c>
      <c r="F5" s="3" t="s">
        <v>8</v>
      </c>
    </row>
    <row r="6" spans="1:7">
      <c r="A6" t="s">
        <v>9</v>
      </c>
      <c r="B6">
        <v>10</v>
      </c>
      <c r="C6" s="2">
        <v>60</v>
      </c>
      <c r="D6">
        <v>11</v>
      </c>
      <c r="E6">
        <v>0</v>
      </c>
      <c r="F6" s="3" t="s">
        <v>8</v>
      </c>
    </row>
    <row r="7" spans="1:7">
      <c r="A7" t="s">
        <v>9</v>
      </c>
      <c r="B7">
        <v>10</v>
      </c>
      <c r="C7" s="2">
        <v>-1</v>
      </c>
      <c r="D7">
        <v>11</v>
      </c>
      <c r="E7">
        <v>0</v>
      </c>
      <c r="F7" s="3" t="s">
        <v>8</v>
      </c>
    </row>
    <row r="8" spans="1:7">
      <c r="A8" t="s">
        <v>9</v>
      </c>
      <c r="B8" s="4">
        <v>8</v>
      </c>
      <c r="C8">
        <v>0</v>
      </c>
      <c r="D8" s="2">
        <v>22</v>
      </c>
      <c r="E8">
        <v>1</v>
      </c>
      <c r="F8" s="3" t="s">
        <v>8</v>
      </c>
    </row>
    <row r="9" spans="1:7">
      <c r="A9" t="s">
        <v>9</v>
      </c>
      <c r="B9" s="4">
        <v>8</v>
      </c>
      <c r="C9">
        <v>0</v>
      </c>
      <c r="D9" s="2">
        <v>25</v>
      </c>
      <c r="E9">
        <v>0</v>
      </c>
      <c r="F9" s="3" t="s">
        <v>8</v>
      </c>
    </row>
    <row r="10" spans="1:7">
      <c r="A10" t="s">
        <v>9</v>
      </c>
      <c r="B10" s="4">
        <v>8</v>
      </c>
      <c r="C10">
        <v>0</v>
      </c>
      <c r="D10" s="2">
        <v>8</v>
      </c>
      <c r="E10">
        <v>0</v>
      </c>
      <c r="F10" s="3" t="s">
        <v>8</v>
      </c>
    </row>
    <row r="11" spans="1:7">
      <c r="A11" t="s">
        <v>9</v>
      </c>
      <c r="B11" s="4">
        <v>8</v>
      </c>
      <c r="C11">
        <v>0</v>
      </c>
      <c r="D11" s="2">
        <v>7</v>
      </c>
      <c r="E11">
        <v>0</v>
      </c>
      <c r="F11" s="3" t="s">
        <v>8</v>
      </c>
    </row>
    <row r="12" spans="1:7">
      <c r="A12" t="s">
        <v>9</v>
      </c>
      <c r="B12" s="4">
        <v>8</v>
      </c>
      <c r="C12">
        <v>0</v>
      </c>
      <c r="D12" s="2">
        <v>-1</v>
      </c>
      <c r="E12">
        <v>0</v>
      </c>
      <c r="F12" s="3" t="s">
        <v>8</v>
      </c>
    </row>
    <row r="13" spans="1:7">
      <c r="A13" t="s">
        <v>9</v>
      </c>
      <c r="B13" s="4">
        <v>8</v>
      </c>
      <c r="C13">
        <v>0</v>
      </c>
      <c r="D13" s="4">
        <v>14</v>
      </c>
      <c r="E13" s="2">
        <v>60</v>
      </c>
      <c r="F13" s="3" t="s">
        <v>8</v>
      </c>
    </row>
    <row r="14" spans="1:7">
      <c r="A14" s="5" t="s">
        <v>9</v>
      </c>
      <c r="B14" s="5">
        <v>8</v>
      </c>
      <c r="C14" s="1">
        <v>0</v>
      </c>
      <c r="D14" s="5">
        <v>14</v>
      </c>
      <c r="E14" s="6">
        <v>-1</v>
      </c>
      <c r="F14" s="7" t="s">
        <v>8</v>
      </c>
    </row>
    <row r="15" spans="1:7">
      <c r="A15" s="8" t="s">
        <v>9</v>
      </c>
      <c r="B15" s="9">
        <v>10</v>
      </c>
      <c r="C15" s="9">
        <v>20</v>
      </c>
      <c r="D15" s="10">
        <v>8</v>
      </c>
      <c r="E15" s="9">
        <v>45</v>
      </c>
      <c r="F15" s="7" t="s">
        <v>8</v>
      </c>
      <c r="G15" t="s">
        <v>10</v>
      </c>
    </row>
    <row r="16" spans="1:7">
      <c r="A16" s="1"/>
      <c r="B16" s="5">
        <v>10</v>
      </c>
      <c r="C16" s="1">
        <v>45</v>
      </c>
      <c r="D16" s="5">
        <v>10</v>
      </c>
      <c r="E16" s="5">
        <v>30</v>
      </c>
      <c r="F16" s="7" t="s">
        <v>8</v>
      </c>
    </row>
    <row r="17" spans="1:11">
      <c r="A17" s="8" t="s">
        <v>9</v>
      </c>
      <c r="B17" s="9">
        <v>8</v>
      </c>
      <c r="C17" s="9">
        <v>0</v>
      </c>
      <c r="D17" s="4">
        <v>20</v>
      </c>
      <c r="E17" s="9">
        <v>0</v>
      </c>
      <c r="F17">
        <f>12*60*0.25*0.9</f>
        <v>162</v>
      </c>
      <c r="G17" t="s">
        <v>11</v>
      </c>
      <c r="I17" s="12" t="s">
        <v>13</v>
      </c>
    </row>
    <row r="18" spans="1:11">
      <c r="A18" s="1" t="s">
        <v>9</v>
      </c>
      <c r="B18" s="5">
        <v>8</v>
      </c>
      <c r="C18" s="5">
        <v>30</v>
      </c>
      <c r="D18" s="5">
        <v>10</v>
      </c>
      <c r="E18" s="1">
        <v>0</v>
      </c>
      <c r="F18" s="1">
        <f>1.5*60*0.25</f>
        <v>22.5</v>
      </c>
      <c r="G18" t="s">
        <v>12</v>
      </c>
      <c r="I18" s="12"/>
    </row>
    <row r="19" spans="1:11">
      <c r="A19" s="9" t="s">
        <v>14</v>
      </c>
      <c r="B19" s="9">
        <v>9</v>
      </c>
      <c r="C19" s="9">
        <v>0</v>
      </c>
      <c r="D19" s="4">
        <v>9</v>
      </c>
      <c r="E19" s="9">
        <v>45</v>
      </c>
      <c r="F19">
        <f>45*0.1</f>
        <v>4.5</v>
      </c>
      <c r="H19" t="s">
        <v>15</v>
      </c>
      <c r="I19" s="11" t="s">
        <v>22</v>
      </c>
    </row>
    <row r="20" spans="1:11">
      <c r="A20" s="9" t="s">
        <v>14</v>
      </c>
      <c r="B20" s="9">
        <v>9</v>
      </c>
      <c r="C20" s="9">
        <v>0</v>
      </c>
      <c r="D20" s="4">
        <v>11</v>
      </c>
      <c r="E20" s="9">
        <v>30</v>
      </c>
      <c r="F20">
        <f>2*60*0.1+30*0.2</f>
        <v>18</v>
      </c>
      <c r="H20" t="s">
        <v>16</v>
      </c>
      <c r="I20" s="11"/>
    </row>
    <row r="21" spans="1:11">
      <c r="A21" s="9" t="s">
        <v>14</v>
      </c>
      <c r="B21" s="9">
        <v>13</v>
      </c>
      <c r="C21" s="9">
        <v>30</v>
      </c>
      <c r="D21" s="4">
        <v>14</v>
      </c>
      <c r="E21" s="9">
        <v>30</v>
      </c>
      <c r="F21">
        <f>30*0.1+30*0.25</f>
        <v>10.5</v>
      </c>
      <c r="H21" t="s">
        <v>17</v>
      </c>
      <c r="I21" s="11"/>
    </row>
    <row r="22" spans="1:11">
      <c r="A22" s="9" t="s">
        <v>14</v>
      </c>
      <c r="B22" s="9">
        <v>11</v>
      </c>
      <c r="C22" s="9">
        <v>55</v>
      </c>
      <c r="D22" s="4">
        <v>14</v>
      </c>
      <c r="E22" s="9">
        <v>1</v>
      </c>
      <c r="F22">
        <f>120*0.1+5*0.2+0.25</f>
        <v>13.25</v>
      </c>
      <c r="H22" t="s">
        <v>18</v>
      </c>
      <c r="I22" s="11"/>
      <c r="K22" t="s">
        <v>21</v>
      </c>
    </row>
    <row r="23" spans="1:11">
      <c r="A23" s="9" t="s">
        <v>14</v>
      </c>
      <c r="B23" s="9">
        <v>11</v>
      </c>
      <c r="C23" s="9">
        <v>0</v>
      </c>
      <c r="D23" s="4">
        <v>15</v>
      </c>
      <c r="E23" s="9">
        <v>30</v>
      </c>
      <c r="F23">
        <f>0.9*(2*60*0.1+1*60*0.2+90*0.25)</f>
        <v>41.85</v>
      </c>
      <c r="H23" t="s">
        <v>18</v>
      </c>
      <c r="I23" s="11"/>
      <c r="K23" t="s">
        <v>19</v>
      </c>
    </row>
    <row r="24" spans="1:11">
      <c r="A24" s="5" t="s">
        <v>14</v>
      </c>
      <c r="B24" s="5">
        <v>14</v>
      </c>
      <c r="C24" s="5">
        <v>0</v>
      </c>
      <c r="D24" s="5">
        <v>16</v>
      </c>
      <c r="E24" s="5">
        <v>30</v>
      </c>
      <c r="F24" s="1">
        <f>90*0.25</f>
        <v>22.5</v>
      </c>
      <c r="H24" t="s">
        <v>20</v>
      </c>
      <c r="I24" s="11"/>
    </row>
    <row r="25" spans="1:11">
      <c r="A25" s="9" t="s">
        <v>14</v>
      </c>
      <c r="B25" s="9">
        <v>8</v>
      </c>
      <c r="C25" s="9">
        <v>0</v>
      </c>
      <c r="D25" s="9">
        <v>22</v>
      </c>
      <c r="E25" s="9">
        <v>0</v>
      </c>
      <c r="F25">
        <f>0.9*(120*0.1+4*60*0.2+8*0.25*60)</f>
        <v>162</v>
      </c>
    </row>
    <row r="26" spans="1:11">
      <c r="A26" s="9"/>
    </row>
    <row r="27" spans="1:11">
      <c r="A27" s="9"/>
    </row>
    <row r="28" spans="1:11">
      <c r="A28" s="9"/>
    </row>
    <row r="29" spans="1:11">
      <c r="A29" s="9"/>
    </row>
    <row r="30" spans="1:11">
      <c r="A30" s="9"/>
    </row>
    <row r="31" spans="1:11">
      <c r="A31" s="9"/>
    </row>
  </sheetData>
  <mergeCells count="2">
    <mergeCell ref="I19:I24"/>
    <mergeCell ref="I17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5" workbookViewId="0">
      <selection activeCell="G28" sqref="G28"/>
    </sheetView>
  </sheetViews>
  <sheetFormatPr defaultRowHeight="14.5"/>
  <cols>
    <col min="6" max="6" width="8.7265625" style="13"/>
  </cols>
  <sheetData>
    <row r="1" spans="1: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3" t="s">
        <v>25</v>
      </c>
    </row>
    <row r="2" spans="1:6">
      <c r="A2" t="s">
        <v>9</v>
      </c>
      <c r="B2" s="2">
        <v>7</v>
      </c>
      <c r="C2">
        <v>0</v>
      </c>
      <c r="D2">
        <v>10</v>
      </c>
      <c r="E2">
        <v>0</v>
      </c>
      <c r="F2" s="18" t="s">
        <v>26</v>
      </c>
    </row>
    <row r="3" spans="1:6">
      <c r="A3" t="s">
        <v>9</v>
      </c>
      <c r="B3" s="2">
        <v>22</v>
      </c>
      <c r="C3">
        <v>0</v>
      </c>
      <c r="D3">
        <v>10</v>
      </c>
      <c r="E3">
        <v>0</v>
      </c>
      <c r="F3" s="19"/>
    </row>
    <row r="4" spans="1:6">
      <c r="A4" t="s">
        <v>9</v>
      </c>
      <c r="B4" s="2">
        <v>25</v>
      </c>
      <c r="C4">
        <v>0</v>
      </c>
      <c r="D4">
        <v>10</v>
      </c>
      <c r="E4">
        <v>0</v>
      </c>
      <c r="F4" s="19"/>
    </row>
    <row r="5" spans="1:6">
      <c r="A5" t="s">
        <v>9</v>
      </c>
      <c r="B5" s="2">
        <v>-1</v>
      </c>
      <c r="C5">
        <v>0</v>
      </c>
      <c r="D5">
        <v>10</v>
      </c>
      <c r="E5">
        <v>0</v>
      </c>
      <c r="F5" s="19"/>
    </row>
    <row r="6" spans="1:6">
      <c r="A6" t="s">
        <v>9</v>
      </c>
      <c r="B6">
        <v>10</v>
      </c>
      <c r="C6" s="2">
        <v>60</v>
      </c>
      <c r="D6">
        <v>11</v>
      </c>
      <c r="E6">
        <v>0</v>
      </c>
      <c r="F6" s="19"/>
    </row>
    <row r="7" spans="1:6">
      <c r="A7" t="s">
        <v>9</v>
      </c>
      <c r="B7">
        <v>10</v>
      </c>
      <c r="C7" s="2">
        <v>61</v>
      </c>
      <c r="D7">
        <v>11</v>
      </c>
      <c r="E7">
        <v>0</v>
      </c>
      <c r="F7" s="19"/>
    </row>
    <row r="8" spans="1:6">
      <c r="A8" t="s">
        <v>9</v>
      </c>
      <c r="B8">
        <v>10</v>
      </c>
      <c r="C8" s="2">
        <v>-1</v>
      </c>
      <c r="D8">
        <v>11</v>
      </c>
      <c r="E8">
        <v>0</v>
      </c>
      <c r="F8" s="19"/>
    </row>
    <row r="9" spans="1:6">
      <c r="A9" t="s">
        <v>9</v>
      </c>
      <c r="B9">
        <v>10</v>
      </c>
      <c r="C9" s="14">
        <v>0</v>
      </c>
      <c r="D9" s="2">
        <v>7</v>
      </c>
      <c r="E9">
        <v>0</v>
      </c>
      <c r="F9" s="19"/>
    </row>
    <row r="10" spans="1:6">
      <c r="A10" t="s">
        <v>9</v>
      </c>
      <c r="B10">
        <v>10</v>
      </c>
      <c r="C10" s="14">
        <v>0</v>
      </c>
      <c r="D10" s="2">
        <v>22</v>
      </c>
      <c r="E10">
        <v>1</v>
      </c>
      <c r="F10" s="19"/>
    </row>
    <row r="11" spans="1:6">
      <c r="A11" t="s">
        <v>9</v>
      </c>
      <c r="B11">
        <v>10</v>
      </c>
      <c r="C11" s="14">
        <v>0</v>
      </c>
      <c r="D11" s="2">
        <v>23</v>
      </c>
      <c r="E11">
        <v>0</v>
      </c>
      <c r="F11" s="19"/>
    </row>
    <row r="12" spans="1:6">
      <c r="A12" t="s">
        <v>9</v>
      </c>
      <c r="B12">
        <v>10</v>
      </c>
      <c r="C12" s="14">
        <v>0</v>
      </c>
      <c r="D12" s="2">
        <v>-1</v>
      </c>
      <c r="E12">
        <v>0</v>
      </c>
      <c r="F12" s="19"/>
    </row>
    <row r="13" spans="1:6">
      <c r="A13" t="s">
        <v>9</v>
      </c>
      <c r="B13">
        <v>10</v>
      </c>
      <c r="C13" s="14">
        <v>0</v>
      </c>
      <c r="D13" s="4">
        <v>11</v>
      </c>
      <c r="E13" s="2">
        <v>60</v>
      </c>
      <c r="F13" s="19"/>
    </row>
    <row r="14" spans="1:6">
      <c r="A14" t="s">
        <v>9</v>
      </c>
      <c r="B14">
        <v>10</v>
      </c>
      <c r="C14" s="14">
        <v>0</v>
      </c>
      <c r="D14" s="4">
        <v>11</v>
      </c>
      <c r="E14" s="2">
        <v>61</v>
      </c>
      <c r="F14" s="19"/>
    </row>
    <row r="15" spans="1:6">
      <c r="A15" s="1" t="s">
        <v>9</v>
      </c>
      <c r="B15" s="1">
        <v>10</v>
      </c>
      <c r="C15" s="16">
        <v>0</v>
      </c>
      <c r="D15" s="5">
        <v>11</v>
      </c>
      <c r="E15" s="6">
        <v>-1</v>
      </c>
      <c r="F15" s="19"/>
    </row>
    <row r="16" spans="1:6">
      <c r="A16" s="9" t="s">
        <v>9</v>
      </c>
      <c r="B16" s="9">
        <v>10</v>
      </c>
      <c r="C16" s="17">
        <v>3</v>
      </c>
      <c r="D16" s="9">
        <v>9</v>
      </c>
      <c r="E16" s="9">
        <v>40</v>
      </c>
      <c r="F16" s="19"/>
    </row>
    <row r="17" spans="1:9">
      <c r="A17" s="9" t="s">
        <v>9</v>
      </c>
      <c r="B17" s="9">
        <v>10</v>
      </c>
      <c r="C17" s="17">
        <v>30</v>
      </c>
      <c r="D17" s="9">
        <v>10</v>
      </c>
      <c r="E17" s="9">
        <v>30</v>
      </c>
      <c r="F17" s="19"/>
    </row>
    <row r="18" spans="1:9">
      <c r="A18" s="5" t="s">
        <v>9</v>
      </c>
      <c r="B18" s="5">
        <v>10</v>
      </c>
      <c r="C18" s="16">
        <v>40</v>
      </c>
      <c r="D18" s="5">
        <v>10</v>
      </c>
      <c r="E18" s="5">
        <v>30</v>
      </c>
      <c r="F18" s="20"/>
    </row>
    <row r="19" spans="1:9">
      <c r="A19" s="22" t="s">
        <v>9</v>
      </c>
      <c r="B19" s="22">
        <v>8</v>
      </c>
      <c r="C19" s="22">
        <v>0</v>
      </c>
      <c r="D19" s="22">
        <v>22</v>
      </c>
      <c r="E19" s="22">
        <v>0</v>
      </c>
      <c r="F19" s="15">
        <f>14*60*0.25*0.9</f>
        <v>189</v>
      </c>
      <c r="G19" t="s">
        <v>27</v>
      </c>
      <c r="I19" s="21" t="s">
        <v>13</v>
      </c>
    </row>
    <row r="20" spans="1:9">
      <c r="A20" s="23" t="s">
        <v>9</v>
      </c>
      <c r="B20" s="23">
        <v>8</v>
      </c>
      <c r="C20" s="23">
        <v>30</v>
      </c>
      <c r="D20" s="23">
        <v>9</v>
      </c>
      <c r="E20" s="23">
        <v>15</v>
      </c>
      <c r="F20" s="13">
        <f>45*0.25</f>
        <v>11.25</v>
      </c>
      <c r="G20" t="s">
        <v>21</v>
      </c>
      <c r="I20" s="21"/>
    </row>
    <row r="21" spans="1:9">
      <c r="A21" s="25" t="s">
        <v>14</v>
      </c>
      <c r="B21" s="25">
        <v>9</v>
      </c>
      <c r="C21" s="25">
        <v>0</v>
      </c>
      <c r="D21" s="25">
        <v>9</v>
      </c>
      <c r="E21" s="25">
        <v>45</v>
      </c>
      <c r="F21" s="15">
        <f>45*0.1</f>
        <v>4.5</v>
      </c>
      <c r="G21" t="s">
        <v>28</v>
      </c>
      <c r="I21" s="24" t="s">
        <v>22</v>
      </c>
    </row>
    <row r="22" spans="1:9">
      <c r="A22" s="25" t="s">
        <v>14</v>
      </c>
      <c r="B22" s="25">
        <v>9</v>
      </c>
      <c r="C22" s="25">
        <v>15</v>
      </c>
      <c r="D22" s="25">
        <v>11</v>
      </c>
      <c r="E22" s="25">
        <v>45</v>
      </c>
      <c r="F22" s="13">
        <f>120*0.1+30*0.2</f>
        <v>18</v>
      </c>
      <c r="G22" t="s">
        <v>29</v>
      </c>
      <c r="I22" s="24"/>
    </row>
    <row r="23" spans="1:9">
      <c r="A23" s="25" t="s">
        <v>14</v>
      </c>
      <c r="B23" s="25">
        <v>8</v>
      </c>
      <c r="C23" s="25">
        <v>0</v>
      </c>
      <c r="D23" s="25">
        <v>14</v>
      </c>
      <c r="E23" s="25">
        <v>0</v>
      </c>
      <c r="F23" s="13">
        <f>0.9*(120*0.1+4*60*0.2)</f>
        <v>54</v>
      </c>
      <c r="G23" t="s">
        <v>30</v>
      </c>
      <c r="I23" s="24"/>
    </row>
    <row r="24" spans="1:9">
      <c r="A24" s="25" t="s">
        <v>14</v>
      </c>
      <c r="B24" s="25">
        <v>13</v>
      </c>
      <c r="C24" s="25">
        <v>30</v>
      </c>
      <c r="D24" s="25">
        <v>14</v>
      </c>
      <c r="E24" s="25">
        <v>30</v>
      </c>
      <c r="F24" s="13">
        <f>30*0.1+30*0.25</f>
        <v>10.5</v>
      </c>
      <c r="G24" t="s">
        <v>31</v>
      </c>
      <c r="I24" s="24"/>
    </row>
    <row r="25" spans="1:9">
      <c r="A25" s="25" t="s">
        <v>14</v>
      </c>
      <c r="B25" s="25">
        <v>11</v>
      </c>
      <c r="C25" s="25">
        <v>30</v>
      </c>
      <c r="D25" s="25">
        <v>14</v>
      </c>
      <c r="E25" s="25">
        <v>15</v>
      </c>
      <c r="F25" s="13">
        <f>120*0.1+30*0.2+15*0.25</f>
        <v>21.75</v>
      </c>
      <c r="G25" t="s">
        <v>32</v>
      </c>
      <c r="I25" s="24"/>
    </row>
    <row r="26" spans="1:9">
      <c r="A26" s="25" t="s">
        <v>14</v>
      </c>
      <c r="B26" s="25">
        <v>8</v>
      </c>
      <c r="C26" s="25">
        <v>0</v>
      </c>
      <c r="D26" s="25">
        <v>14</v>
      </c>
      <c r="E26" s="25">
        <v>30</v>
      </c>
      <c r="F26" s="13">
        <f>0.9*(120*0.1+4*60*0.2+30*0.25)</f>
        <v>60.75</v>
      </c>
      <c r="G26" t="s">
        <v>33</v>
      </c>
      <c r="I26" s="24"/>
    </row>
    <row r="27" spans="1:9">
      <c r="A27" s="26" t="s">
        <v>14</v>
      </c>
      <c r="B27" s="26">
        <v>14</v>
      </c>
      <c r="C27" s="26">
        <v>0</v>
      </c>
      <c r="D27" s="26">
        <v>22</v>
      </c>
      <c r="E27" s="26">
        <v>0</v>
      </c>
      <c r="F27" s="13">
        <f>0.9*(8*60*0.25)</f>
        <v>108</v>
      </c>
      <c r="G27" t="s">
        <v>20</v>
      </c>
      <c r="I27" s="24"/>
    </row>
  </sheetData>
  <mergeCells count="3">
    <mergeCell ref="F2:F18"/>
    <mergeCell ref="I19:I20"/>
    <mergeCell ref="I21:I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2020-11-16T16:14:48Z</dcterms:created>
  <dcterms:modified xsi:type="dcterms:W3CDTF">2020-11-16T18:07:08Z</dcterms:modified>
</cp:coreProperties>
</file>