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Imanol\Downloads\"/>
    </mc:Choice>
  </mc:AlternateContent>
  <xr:revisionPtr revIDLastSave="0" documentId="13_ncr:1_{5E7D3B8F-2A0D-49CC-9D24-E507E43BB0E2}" xr6:coauthVersionLast="45" xr6:coauthVersionMax="45" xr10:uidLastSave="{00000000-0000-0000-0000-000000000000}"/>
  <bookViews>
    <workbookView xWindow="-28920" yWindow="-120" windowWidth="29040" windowHeight="16440" tabRatio="500" activeTab="2" xr2:uid="{00000000-000D-0000-FFFF-FFFF00000000}"/>
  </bookViews>
  <sheets>
    <sheet name="facebook_overview" sheetId="2" r:id="rId1"/>
    <sheet name="facebook_fancount" sheetId="3" r:id="rId2"/>
    <sheet name="instagram_overview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7" l="1"/>
  <c r="J5" i="2" l="1"/>
  <c r="J6" i="2"/>
  <c r="J7" i="2"/>
  <c r="J8" i="2"/>
  <c r="J10" i="2"/>
  <c r="J11" i="2"/>
  <c r="J12" i="2"/>
  <c r="J13" i="2"/>
  <c r="J14" i="2"/>
  <c r="J15" i="2"/>
  <c r="J16" i="2"/>
  <c r="J17" i="2"/>
  <c r="J18" i="2"/>
  <c r="J19" i="2"/>
  <c r="J21" i="2"/>
  <c r="J2" i="2"/>
  <c r="E2" i="7" l="1"/>
</calcChain>
</file>

<file path=xl/sharedStrings.xml><?xml version="1.0" encoding="utf-8"?>
<sst xmlns="http://schemas.openxmlformats.org/spreadsheetml/2006/main" count="91" uniqueCount="70">
  <si>
    <t>DE</t>
  </si>
  <si>
    <t>UK</t>
  </si>
  <si>
    <t>KR</t>
  </si>
  <si>
    <t>JP</t>
  </si>
  <si>
    <t>IT</t>
  </si>
  <si>
    <t>SE</t>
  </si>
  <si>
    <t>DK</t>
  </si>
  <si>
    <t>FI</t>
  </si>
  <si>
    <t>NO</t>
  </si>
  <si>
    <t>FR</t>
  </si>
  <si>
    <t>BE</t>
  </si>
  <si>
    <t>NL</t>
  </si>
  <si>
    <t>ES</t>
  </si>
  <si>
    <t>Sales Region</t>
  </si>
  <si>
    <t>SEC</t>
  </si>
  <si>
    <t>Organic Impressions</t>
  </si>
  <si>
    <t>Paid Impressions</t>
  </si>
  <si>
    <t>SEW</t>
  </si>
  <si>
    <t>SEB</t>
  </si>
  <si>
    <t>SEN</t>
  </si>
  <si>
    <t>SEI</t>
  </si>
  <si>
    <t>SAO</t>
  </si>
  <si>
    <t>SAJ</t>
  </si>
  <si>
    <t>SAX</t>
  </si>
  <si>
    <t>SEU</t>
  </si>
  <si>
    <t>Website</t>
  </si>
  <si>
    <t>Country</t>
  </si>
  <si>
    <t>Germany</t>
  </si>
  <si>
    <t>Austria</t>
  </si>
  <si>
    <t>AT</t>
  </si>
  <si>
    <t>Switzerland</t>
  </si>
  <si>
    <t>CH</t>
  </si>
  <si>
    <t>France</t>
  </si>
  <si>
    <t>Norway</t>
  </si>
  <si>
    <t>Netherlands</t>
  </si>
  <si>
    <t>SES</t>
  </si>
  <si>
    <t>Greece</t>
  </si>
  <si>
    <t>GR</t>
  </si>
  <si>
    <t>Portugal</t>
  </si>
  <si>
    <t>PT</t>
  </si>
  <si>
    <t>Italy</t>
  </si>
  <si>
    <t>Belgium</t>
  </si>
  <si>
    <t>Denmark</t>
  </si>
  <si>
    <t>Spain</t>
  </si>
  <si>
    <t>GB</t>
  </si>
  <si>
    <t>Finland</t>
  </si>
  <si>
    <t>Sweden</t>
  </si>
  <si>
    <t>Japan</t>
  </si>
  <si>
    <t>Australia</t>
  </si>
  <si>
    <t>AU</t>
  </si>
  <si>
    <t>New Zealand</t>
  </si>
  <si>
    <t>NZ</t>
  </si>
  <si>
    <t>Fans</t>
  </si>
  <si>
    <t>Bosch Global</t>
  </si>
  <si>
    <t>Pages</t>
  </si>
  <si>
    <t>TOTAL</t>
  </si>
  <si>
    <t>Ad Spent</t>
  </si>
  <si>
    <t>Total Engagement</t>
  </si>
  <si>
    <t>Engagement Rate</t>
  </si>
  <si>
    <t>Fan Count</t>
  </si>
  <si>
    <t>Total Impressions</t>
  </si>
  <si>
    <t>Dewalt Global</t>
  </si>
  <si>
    <t>Festool Global</t>
  </si>
  <si>
    <t>Hilti Global</t>
  </si>
  <si>
    <t>Metabo Global</t>
  </si>
  <si>
    <t>CPM</t>
  </si>
  <si>
    <t>Makita USA</t>
  </si>
  <si>
    <t>Milwaukee USA</t>
  </si>
  <si>
    <t>South Korea</t>
  </si>
  <si>
    <t>Unique Paid Reach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</si>
</sst>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3" fontId="0" fillId="0" borderId="0" xfId="0" applyNumberFormat="1"/>
    <xf numFmtId="4" fontId="0" fillId="0" borderId="0" xfId="0" applyNumberFormat="1"/>
    <xf numFmtId="2" fontId="0" fillId="0" borderId="0" xfId="0" applyNumberFormat="1"/>
    <xf numFmtId="3" fontId="1" fillId="0" borderId="0" xfId="0" applyNumberFormat="1" applyFont="1"/>
    <xf numFmtId="4" fontId="1" fillId="0" borderId="0" xfId="0" applyNumberFormat="1" applyFont="1"/>
    <xf numFmtId="2" fontId="1" fillId="0" borderId="0" xfId="0" applyNumberFormat="1" applyFont="1"/>
    <xf numFmtId="0" fontId="3" fillId="0" borderId="0" xfId="0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topLeftCell="G1" workbookViewId="0">
      <selection activeCell="L1" sqref="L1"/>
    </sheetView>
  </sheetViews>
  <sheetFormatPr defaultColWidth="11" defaultRowHeight="15.6" x14ac:dyDescent="0.3"/>
  <cols>
    <col min="1" max="1" width="11.5" style="1" bestFit="1" customWidth="1"/>
    <col min="2" max="2" width="17.796875" style="1" customWidth="1"/>
    <col min="3" max="3" width="12.19921875" style="1" customWidth="1"/>
    <col min="4" max="4" width="20" style="1" customWidth="1"/>
    <col min="5" max="5" width="23.19921875" style="1" customWidth="1"/>
    <col min="6" max="6" width="20.296875" style="1" customWidth="1"/>
    <col min="7" max="7" width="15.19921875" style="1" customWidth="1"/>
    <col min="8" max="8" width="16.19921875" style="1" customWidth="1"/>
    <col min="9" max="9" width="22.5" style="1" customWidth="1"/>
    <col min="10" max="10" width="21" style="1" customWidth="1"/>
    <col min="11" max="11" width="19.296875" style="1" customWidth="1"/>
    <col min="12" max="16384" width="11" style="1"/>
  </cols>
  <sheetData>
    <row r="1" spans="1:13" s="2" customFormat="1" x14ac:dyDescent="0.3">
      <c r="A1" s="2" t="s">
        <v>13</v>
      </c>
      <c r="B1" s="2" t="s">
        <v>25</v>
      </c>
      <c r="C1" s="2" t="s">
        <v>26</v>
      </c>
      <c r="D1" s="2" t="s">
        <v>60</v>
      </c>
      <c r="E1" s="2" t="s">
        <v>15</v>
      </c>
      <c r="F1" s="2" t="s">
        <v>16</v>
      </c>
      <c r="G1" s="2" t="s">
        <v>65</v>
      </c>
      <c r="H1" s="12" t="s">
        <v>56</v>
      </c>
      <c r="I1" s="12" t="s">
        <v>57</v>
      </c>
      <c r="J1" s="12" t="s">
        <v>58</v>
      </c>
      <c r="K1" s="12" t="s">
        <v>59</v>
      </c>
      <c r="L1" s="2" t="s">
        <v>69</v>
      </c>
    </row>
    <row r="2" spans="1:13" x14ac:dyDescent="0.3">
      <c r="A2" t="s">
        <v>14</v>
      </c>
      <c r="B2" t="s">
        <v>27</v>
      </c>
      <c r="C2" t="s">
        <v>0</v>
      </c>
      <c r="D2" s="13">
        <v>4648529</v>
      </c>
      <c r="E2" s="13">
        <v>813510</v>
      </c>
      <c r="F2" s="13">
        <v>3835019</v>
      </c>
      <c r="G2" s="14">
        <v>2.8440876042595877</v>
      </c>
      <c r="H2" s="14">
        <v>5400</v>
      </c>
      <c r="I2" s="13">
        <v>59559</v>
      </c>
      <c r="J2" s="15">
        <f>SUM(I2/D2)</f>
        <v>1.2812440236470504E-2</v>
      </c>
      <c r="K2" s="13">
        <v>117114</v>
      </c>
      <c r="L2" s="14"/>
      <c r="M2" s="14"/>
    </row>
    <row r="3" spans="1:13" x14ac:dyDescent="0.3">
      <c r="A3" t="s">
        <v>14</v>
      </c>
      <c r="B3" t="s">
        <v>28</v>
      </c>
      <c r="C3" t="s">
        <v>29</v>
      </c>
      <c r="J3" s="15"/>
      <c r="K3" s="13"/>
    </row>
    <row r="4" spans="1:13" x14ac:dyDescent="0.3">
      <c r="A4" t="s">
        <v>14</v>
      </c>
      <c r="B4" t="s">
        <v>30</v>
      </c>
      <c r="C4" t="s">
        <v>31</v>
      </c>
      <c r="J4" s="15"/>
      <c r="K4" s="13"/>
    </row>
    <row r="5" spans="1:13" x14ac:dyDescent="0.3">
      <c r="A5" t="s">
        <v>17</v>
      </c>
      <c r="B5" t="s">
        <v>32</v>
      </c>
      <c r="C5" t="s">
        <v>9</v>
      </c>
      <c r="D5" s="13">
        <v>1002885</v>
      </c>
      <c r="E5" s="13">
        <v>180281</v>
      </c>
      <c r="F5" s="13">
        <v>822604</v>
      </c>
      <c r="G5" s="14">
        <v>0.41576505827834531</v>
      </c>
      <c r="H5" s="14">
        <v>251</v>
      </c>
      <c r="I5" s="13">
        <v>36470</v>
      </c>
      <c r="J5" s="15">
        <f t="shared" ref="J5:J21" si="0">SUM(I5/D5)</f>
        <v>3.6365086724798955E-2</v>
      </c>
      <c r="K5" s="13">
        <v>32246</v>
      </c>
      <c r="L5" s="14"/>
      <c r="M5" s="14"/>
    </row>
    <row r="6" spans="1:13" x14ac:dyDescent="0.3">
      <c r="A6" t="s">
        <v>19</v>
      </c>
      <c r="B6" t="s">
        <v>33</v>
      </c>
      <c r="C6" t="s">
        <v>8</v>
      </c>
      <c r="D6" s="13">
        <v>421663</v>
      </c>
      <c r="E6" s="13">
        <v>244893</v>
      </c>
      <c r="F6" s="13">
        <v>176770</v>
      </c>
      <c r="G6" s="14">
        <v>4.5866222075354424</v>
      </c>
      <c r="H6" s="14">
        <v>810.77720762604008</v>
      </c>
      <c r="I6" s="13">
        <v>30683</v>
      </c>
      <c r="J6" s="15">
        <f t="shared" si="0"/>
        <v>7.2766640658535373E-2</v>
      </c>
      <c r="K6" s="13">
        <v>6121</v>
      </c>
      <c r="L6" s="14"/>
      <c r="M6" s="14"/>
    </row>
    <row r="7" spans="1:13" x14ac:dyDescent="0.3">
      <c r="A7" t="s">
        <v>18</v>
      </c>
      <c r="B7" t="s">
        <v>34</v>
      </c>
      <c r="C7" t="s">
        <v>11</v>
      </c>
      <c r="D7" s="13">
        <v>1042511</v>
      </c>
      <c r="E7" s="13">
        <v>84175</v>
      </c>
      <c r="F7" s="13">
        <v>958336</v>
      </c>
      <c r="G7" s="14">
        <v>1.5906007913717111</v>
      </c>
      <c r="H7" s="14">
        <v>1068</v>
      </c>
      <c r="I7" s="13">
        <v>9286</v>
      </c>
      <c r="J7" s="15">
        <f t="shared" si="0"/>
        <v>8.9073400664357507E-3</v>
      </c>
      <c r="K7" s="13">
        <v>12324</v>
      </c>
      <c r="L7" s="14"/>
      <c r="M7" s="14"/>
    </row>
    <row r="8" spans="1:13" x14ac:dyDescent="0.3">
      <c r="A8" t="s">
        <v>35</v>
      </c>
      <c r="B8" t="s">
        <v>36</v>
      </c>
      <c r="C8" t="s">
        <v>37</v>
      </c>
      <c r="D8" s="13">
        <v>157416</v>
      </c>
      <c r="E8" s="13">
        <v>37259</v>
      </c>
      <c r="F8" s="13">
        <v>120157</v>
      </c>
      <c r="G8" s="14">
        <v>0.66945745982339766</v>
      </c>
      <c r="H8" s="14">
        <v>80.44</v>
      </c>
      <c r="I8" s="13">
        <v>6295</v>
      </c>
      <c r="J8" s="15">
        <f t="shared" si="0"/>
        <v>3.9989581745184737E-2</v>
      </c>
      <c r="K8" s="13">
        <v>3233</v>
      </c>
      <c r="L8" s="14"/>
      <c r="M8" s="14"/>
    </row>
    <row r="9" spans="1:13" x14ac:dyDescent="0.3">
      <c r="A9" t="s">
        <v>20</v>
      </c>
      <c r="B9" t="s">
        <v>38</v>
      </c>
      <c r="C9" t="s">
        <v>39</v>
      </c>
      <c r="D9" s="13">
        <v>0</v>
      </c>
      <c r="E9" s="13">
        <v>0</v>
      </c>
      <c r="F9" s="13">
        <v>0</v>
      </c>
      <c r="G9" s="14">
        <v>0</v>
      </c>
      <c r="H9" s="14">
        <v>0</v>
      </c>
      <c r="I9" s="13">
        <v>0</v>
      </c>
      <c r="J9" s="15">
        <v>0</v>
      </c>
      <c r="K9" s="13">
        <v>0</v>
      </c>
      <c r="L9" s="14"/>
      <c r="M9" s="14"/>
    </row>
    <row r="10" spans="1:13" x14ac:dyDescent="0.3">
      <c r="A10" t="s">
        <v>35</v>
      </c>
      <c r="B10" t="s">
        <v>40</v>
      </c>
      <c r="C10" t="s">
        <v>4</v>
      </c>
      <c r="D10" s="13">
        <v>371987</v>
      </c>
      <c r="E10" s="13">
        <v>98625</v>
      </c>
      <c r="F10" s="13">
        <v>273362</v>
      </c>
      <c r="G10" s="14">
        <v>1.1157366422545929</v>
      </c>
      <c r="H10" s="14">
        <v>105</v>
      </c>
      <c r="I10" s="13">
        <v>5304</v>
      </c>
      <c r="J10" s="15">
        <f t="shared" si="0"/>
        <v>1.4258562799237607E-2</v>
      </c>
      <c r="K10" s="13">
        <v>80281</v>
      </c>
      <c r="L10" s="14"/>
      <c r="M10" s="14"/>
    </row>
    <row r="11" spans="1:13" x14ac:dyDescent="0.3">
      <c r="A11" t="s">
        <v>18</v>
      </c>
      <c r="B11" t="s">
        <v>41</v>
      </c>
      <c r="C11" t="s">
        <v>10</v>
      </c>
      <c r="D11" s="13">
        <v>332725</v>
      </c>
      <c r="E11" s="13">
        <v>60334</v>
      </c>
      <c r="F11" s="13">
        <v>272391</v>
      </c>
      <c r="G11" s="14">
        <v>8.9391352871423795</v>
      </c>
      <c r="H11" s="14">
        <v>2627</v>
      </c>
      <c r="I11" s="13">
        <v>3418</v>
      </c>
      <c r="J11" s="15">
        <f t="shared" si="0"/>
        <v>1.0272747764670524E-2</v>
      </c>
      <c r="K11" s="13">
        <v>12115</v>
      </c>
      <c r="L11" s="14"/>
      <c r="M11" s="14"/>
    </row>
    <row r="12" spans="1:13" x14ac:dyDescent="0.3">
      <c r="A12" t="s">
        <v>19</v>
      </c>
      <c r="B12" t="s">
        <v>42</v>
      </c>
      <c r="C12" t="s">
        <v>6</v>
      </c>
      <c r="D12" s="13">
        <v>379397</v>
      </c>
      <c r="E12" s="13">
        <v>193979</v>
      </c>
      <c r="F12" s="13">
        <v>185418</v>
      </c>
      <c r="G12" s="14">
        <v>0</v>
      </c>
      <c r="H12" s="14">
        <v>836.8</v>
      </c>
      <c r="I12" s="13">
        <v>25733</v>
      </c>
      <c r="J12" s="15">
        <f t="shared" si="0"/>
        <v>6.7826050285057601E-2</v>
      </c>
      <c r="K12" s="13">
        <v>4665</v>
      </c>
      <c r="L12" s="14"/>
      <c r="M12" s="14"/>
    </row>
    <row r="13" spans="1:13" x14ac:dyDescent="0.3">
      <c r="A13" t="s">
        <v>20</v>
      </c>
      <c r="B13" t="s">
        <v>43</v>
      </c>
      <c r="C13" t="s">
        <v>12</v>
      </c>
      <c r="D13" s="13">
        <v>542366</v>
      </c>
      <c r="E13" s="13">
        <v>88322</v>
      </c>
      <c r="F13" s="13">
        <v>454044</v>
      </c>
      <c r="G13" s="14">
        <v>2.0335033609077531</v>
      </c>
      <c r="H13" s="14">
        <v>680</v>
      </c>
      <c r="I13" s="13">
        <v>15874</v>
      </c>
      <c r="J13" s="15">
        <f t="shared" si="0"/>
        <v>2.9268058838496515E-2</v>
      </c>
      <c r="K13" s="13">
        <v>9191</v>
      </c>
      <c r="L13" s="14"/>
      <c r="M13" s="14"/>
    </row>
    <row r="14" spans="1:13" x14ac:dyDescent="0.3">
      <c r="A14" t="s">
        <v>24</v>
      </c>
      <c r="B14" t="s">
        <v>1</v>
      </c>
      <c r="C14" t="s">
        <v>44</v>
      </c>
      <c r="D14" s="13">
        <v>225152</v>
      </c>
      <c r="E14" s="13">
        <v>118348</v>
      </c>
      <c r="F14" s="13">
        <v>106804</v>
      </c>
      <c r="G14" s="14">
        <v>1.7398013128024092</v>
      </c>
      <c r="H14" s="14">
        <v>160.37</v>
      </c>
      <c r="I14" s="13">
        <v>3704</v>
      </c>
      <c r="J14" s="15">
        <f t="shared" si="0"/>
        <v>1.6451108584422967E-2</v>
      </c>
      <c r="K14" s="13">
        <v>34141</v>
      </c>
      <c r="L14" s="14"/>
      <c r="M14" s="14"/>
    </row>
    <row r="15" spans="1:13" x14ac:dyDescent="0.3">
      <c r="A15" t="s">
        <v>19</v>
      </c>
      <c r="B15" t="s">
        <v>45</v>
      </c>
      <c r="C15" t="s">
        <v>7</v>
      </c>
      <c r="D15" s="13">
        <v>219759</v>
      </c>
      <c r="E15" s="13">
        <v>42109</v>
      </c>
      <c r="F15" s="13">
        <v>177673</v>
      </c>
      <c r="G15" s="14">
        <v>4.4919987157308112</v>
      </c>
      <c r="H15" s="14">
        <v>798.10688782004047</v>
      </c>
      <c r="I15" s="13">
        <v>7048</v>
      </c>
      <c r="J15" s="15">
        <f t="shared" si="0"/>
        <v>3.2071496502987365E-2</v>
      </c>
      <c r="K15" s="13">
        <v>3515</v>
      </c>
      <c r="L15" s="14"/>
      <c r="M15" s="14"/>
    </row>
    <row r="16" spans="1:13" x14ac:dyDescent="0.3">
      <c r="A16" t="s">
        <v>19</v>
      </c>
      <c r="B16" t="s">
        <v>46</v>
      </c>
      <c r="C16" t="s">
        <v>5</v>
      </c>
      <c r="D16" s="13">
        <v>397301</v>
      </c>
      <c r="E16" s="13">
        <v>177195</v>
      </c>
      <c r="F16" s="13">
        <v>220106</v>
      </c>
      <c r="G16" s="14">
        <v>3.6801491566553817</v>
      </c>
      <c r="H16" s="14">
        <v>810.02291027478941</v>
      </c>
      <c r="I16" s="13">
        <v>25372</v>
      </c>
      <c r="J16" s="15">
        <f t="shared" si="0"/>
        <v>6.3860901432415226E-2</v>
      </c>
      <c r="K16" s="13">
        <v>4966</v>
      </c>
      <c r="L16" s="14"/>
      <c r="M16" s="14"/>
    </row>
    <row r="17" spans="1:13" x14ac:dyDescent="0.3">
      <c r="A17" t="s">
        <v>22</v>
      </c>
      <c r="B17" t="s">
        <v>47</v>
      </c>
      <c r="C17" t="s">
        <v>3</v>
      </c>
      <c r="D17" s="13">
        <v>75082</v>
      </c>
      <c r="E17" s="13">
        <v>75082</v>
      </c>
      <c r="F17" s="13">
        <v>0</v>
      </c>
      <c r="G17" s="14">
        <v>0</v>
      </c>
      <c r="H17" s="14">
        <v>0</v>
      </c>
      <c r="I17" s="13">
        <v>2985</v>
      </c>
      <c r="J17" s="15">
        <f t="shared" si="0"/>
        <v>3.9756532857409231E-2</v>
      </c>
      <c r="K17" s="13">
        <v>26791</v>
      </c>
      <c r="L17" s="14"/>
      <c r="M17" s="14"/>
    </row>
    <row r="18" spans="1:13" x14ac:dyDescent="0.3">
      <c r="A18" t="s">
        <v>21</v>
      </c>
      <c r="B18" t="s">
        <v>48</v>
      </c>
      <c r="C18" t="s">
        <v>49</v>
      </c>
      <c r="D18" s="13">
        <v>104161</v>
      </c>
      <c r="E18" s="13">
        <v>70435</v>
      </c>
      <c r="F18" s="13">
        <v>33726</v>
      </c>
      <c r="G18" s="14">
        <v>2.6670817766708179</v>
      </c>
      <c r="H18" s="14">
        <v>89.95</v>
      </c>
      <c r="I18" s="13">
        <v>5044</v>
      </c>
      <c r="J18" s="15">
        <f t="shared" si="0"/>
        <v>4.8425034321867108E-2</v>
      </c>
      <c r="K18" s="13">
        <v>20849</v>
      </c>
      <c r="L18" s="14"/>
      <c r="M18" s="14"/>
    </row>
    <row r="19" spans="1:13" x14ac:dyDescent="0.3">
      <c r="A19" t="s">
        <v>23</v>
      </c>
      <c r="B19" t="s">
        <v>68</v>
      </c>
      <c r="C19" t="s">
        <v>2</v>
      </c>
      <c r="D19" s="13">
        <v>36796</v>
      </c>
      <c r="E19" s="13">
        <v>12912</v>
      </c>
      <c r="F19" s="13">
        <v>23884</v>
      </c>
      <c r="G19" s="14">
        <v>3.5458884608943224</v>
      </c>
      <c r="H19" s="14">
        <v>84.69</v>
      </c>
      <c r="I19" s="13">
        <v>3616</v>
      </c>
      <c r="J19" s="15">
        <f t="shared" si="0"/>
        <v>9.8271551255571257E-2</v>
      </c>
      <c r="K19" s="13">
        <v>4653</v>
      </c>
      <c r="L19" s="14"/>
      <c r="M19" s="14"/>
    </row>
    <row r="20" spans="1:13" x14ac:dyDescent="0.3">
      <c r="A20" t="s">
        <v>21</v>
      </c>
      <c r="B20" t="s">
        <v>50</v>
      </c>
      <c r="C20" t="s">
        <v>51</v>
      </c>
      <c r="G20" s="14"/>
      <c r="H20" s="14"/>
      <c r="J20" s="15"/>
      <c r="L20" s="14"/>
      <c r="M20" s="14"/>
    </row>
    <row r="21" spans="1:13" x14ac:dyDescent="0.3">
      <c r="A21" s="3" t="s">
        <v>55</v>
      </c>
      <c r="D21" s="13">
        <v>9957730</v>
      </c>
      <c r="E21" s="13">
        <v>2297459</v>
      </c>
      <c r="F21" s="13">
        <v>7660294</v>
      </c>
      <c r="G21" s="14">
        <v>2.4962324873083745</v>
      </c>
      <c r="H21" s="14">
        <v>12549.91</v>
      </c>
      <c r="I21" s="13">
        <v>240391</v>
      </c>
      <c r="J21" s="15">
        <f t="shared" si="0"/>
        <v>2.4141144618301559E-2</v>
      </c>
      <c r="K21" s="13">
        <v>372205</v>
      </c>
      <c r="L21" s="14"/>
      <c r="M21" s="14"/>
    </row>
    <row r="27" spans="1:13" x14ac:dyDescent="0.3">
      <c r="B27" s="2"/>
      <c r="C27" s="2"/>
      <c r="D27" s="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>
      <selection activeCell="B3" sqref="B3"/>
    </sheetView>
  </sheetViews>
  <sheetFormatPr defaultColWidth="11" defaultRowHeight="15.6" x14ac:dyDescent="0.3"/>
  <cols>
    <col min="1" max="1" width="25.69921875" customWidth="1"/>
    <col min="2" max="2" width="15.69921875" customWidth="1"/>
    <col min="3" max="3" width="17.19921875" customWidth="1"/>
    <col min="4" max="4" width="17" customWidth="1"/>
    <col min="5" max="5" width="12.5" customWidth="1"/>
    <col min="6" max="6" width="16.796875" customWidth="1"/>
    <col min="7" max="7" width="17.19921875" customWidth="1"/>
    <col min="8" max="8" width="14.69921875" customWidth="1"/>
    <col min="9" max="9" width="21" customWidth="1"/>
  </cols>
  <sheetData>
    <row r="1" spans="1:2" x14ac:dyDescent="0.3">
      <c r="A1" s="3" t="s">
        <v>54</v>
      </c>
      <c r="B1" s="3" t="s">
        <v>52</v>
      </c>
    </row>
    <row r="2" spans="1:2" x14ac:dyDescent="0.3">
      <c r="A2" t="s">
        <v>53</v>
      </c>
      <c r="B2" s="13">
        <v>2240386</v>
      </c>
    </row>
    <row r="3" spans="1:2" x14ac:dyDescent="0.3">
      <c r="A3" t="s">
        <v>61</v>
      </c>
      <c r="B3" s="13">
        <v>1843793</v>
      </c>
    </row>
    <row r="4" spans="1:2" x14ac:dyDescent="0.3">
      <c r="A4" t="s">
        <v>62</v>
      </c>
      <c r="B4" s="13">
        <v>743638</v>
      </c>
    </row>
    <row r="5" spans="1:2" x14ac:dyDescent="0.3">
      <c r="A5" t="s">
        <v>63</v>
      </c>
      <c r="B5" s="13">
        <v>885591</v>
      </c>
    </row>
    <row r="6" spans="1:2" x14ac:dyDescent="0.3">
      <c r="A6" t="s">
        <v>66</v>
      </c>
      <c r="B6" s="13">
        <v>272013</v>
      </c>
    </row>
    <row r="7" spans="1:2" x14ac:dyDescent="0.3">
      <c r="A7" t="s">
        <v>64</v>
      </c>
      <c r="B7" s="13">
        <v>233393</v>
      </c>
    </row>
    <row r="8" spans="1:2" x14ac:dyDescent="0.3">
      <c r="A8" t="s">
        <v>67</v>
      </c>
      <c r="B8" s="13">
        <v>420708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15"/>
  <sheetViews>
    <sheetView tabSelected="1" workbookViewId="0">
      <selection sqref="A1:C1048576"/>
    </sheetView>
  </sheetViews>
  <sheetFormatPr defaultColWidth="11" defaultRowHeight="15.6" x14ac:dyDescent="0.3"/>
  <cols>
    <col min="4" max="6" width="22.69921875" customWidth="1"/>
    <col min="7" max="7" width="12.296875" customWidth="1"/>
    <col min="8" max="8" width="17.19921875" customWidth="1"/>
    <col min="9" max="9" width="31.296875" customWidth="1"/>
    <col min="10" max="10" width="31.5" customWidth="1"/>
    <col min="14" max="15" width="17.69921875" customWidth="1"/>
  </cols>
  <sheetData>
    <row r="1" spans="1:21" x14ac:dyDescent="0.3">
      <c r="A1" s="2" t="s">
        <v>13</v>
      </c>
      <c r="B1" s="2" t="s">
        <v>25</v>
      </c>
      <c r="C1" s="2" t="s">
        <v>26</v>
      </c>
      <c r="D1" s="2" t="s">
        <v>60</v>
      </c>
      <c r="E1" s="2" t="s">
        <v>15</v>
      </c>
      <c r="F1" s="2" t="s">
        <v>16</v>
      </c>
      <c r="G1" s="2" t="s">
        <v>65</v>
      </c>
      <c r="H1" s="12" t="s">
        <v>56</v>
      </c>
      <c r="I1" s="12" t="s">
        <v>57</v>
      </c>
      <c r="J1" s="12" t="s">
        <v>58</v>
      </c>
      <c r="K1" s="12" t="s">
        <v>59</v>
      </c>
      <c r="L1" s="2" t="s">
        <v>69</v>
      </c>
      <c r="M1" s="4"/>
      <c r="N1" s="4"/>
      <c r="O1" s="4"/>
      <c r="Q1" s="5"/>
      <c r="R1" s="5"/>
      <c r="S1" s="5"/>
      <c r="T1" s="4"/>
      <c r="U1" s="4"/>
    </row>
    <row r="2" spans="1:21" x14ac:dyDescent="0.3">
      <c r="D2" s="6">
        <v>2117385</v>
      </c>
      <c r="E2" s="6">
        <f>SUM(D2-F2)</f>
        <v>620937</v>
      </c>
      <c r="F2" s="6">
        <v>1496448</v>
      </c>
      <c r="G2" s="7">
        <v>2.31</v>
      </c>
      <c r="H2" s="7">
        <v>5249.84</v>
      </c>
      <c r="I2" s="6">
        <v>28943</v>
      </c>
      <c r="J2" s="16">
        <f>SUM(I2/D2)</f>
        <v>1.3669219343671556E-2</v>
      </c>
      <c r="K2" s="6">
        <v>3036</v>
      </c>
      <c r="L2" s="6"/>
      <c r="M2" s="7"/>
      <c r="N2" s="6"/>
    </row>
    <row r="3" spans="1:21" x14ac:dyDescent="0.3">
      <c r="D3" s="6"/>
      <c r="E3" s="6"/>
      <c r="F3" s="6"/>
      <c r="G3" s="6"/>
      <c r="H3" s="6"/>
      <c r="I3" s="6"/>
      <c r="J3" s="6"/>
      <c r="K3" s="6"/>
      <c r="L3" s="6"/>
      <c r="M3" s="7"/>
      <c r="N3" s="6"/>
    </row>
    <row r="4" spans="1:21" x14ac:dyDescent="0.3">
      <c r="D4" s="6"/>
      <c r="E4" s="6"/>
      <c r="F4" s="6"/>
      <c r="G4" s="6"/>
      <c r="H4" s="6"/>
      <c r="I4" s="6"/>
      <c r="J4" s="6"/>
      <c r="K4" s="6"/>
      <c r="L4" s="6"/>
      <c r="M4" s="7"/>
      <c r="N4" s="6"/>
    </row>
    <row r="5" spans="1:21" x14ac:dyDescent="0.3">
      <c r="D5" s="6"/>
      <c r="E5" s="6"/>
      <c r="F5" s="6"/>
      <c r="G5" s="6"/>
      <c r="H5" s="6"/>
      <c r="I5" s="6"/>
      <c r="J5" s="6"/>
      <c r="K5" s="6"/>
      <c r="L5" s="6"/>
      <c r="M5" s="7"/>
      <c r="N5" s="6"/>
    </row>
    <row r="6" spans="1:21" x14ac:dyDescent="0.3">
      <c r="D6" s="6"/>
      <c r="E6" s="6"/>
      <c r="F6" s="6"/>
      <c r="G6" s="6"/>
      <c r="H6" s="6"/>
      <c r="I6" s="6"/>
      <c r="J6" s="6"/>
      <c r="K6" s="6"/>
      <c r="L6" s="6"/>
      <c r="M6" s="7"/>
      <c r="N6" s="6"/>
      <c r="O6" s="8"/>
    </row>
    <row r="7" spans="1:21" x14ac:dyDescent="0.3">
      <c r="D7" s="6"/>
      <c r="E7" s="6"/>
      <c r="F7" s="6"/>
      <c r="G7" s="6"/>
      <c r="H7" s="6"/>
      <c r="I7" s="6"/>
      <c r="J7" s="6"/>
      <c r="K7" s="6"/>
      <c r="L7" s="6"/>
      <c r="M7" s="7"/>
      <c r="N7" s="6"/>
      <c r="O7" s="8"/>
    </row>
    <row r="8" spans="1:21" x14ac:dyDescent="0.3">
      <c r="D8" s="6"/>
      <c r="E8" s="6"/>
      <c r="F8" s="6"/>
      <c r="G8" s="6"/>
      <c r="H8" s="6"/>
      <c r="I8" s="6"/>
      <c r="J8" s="6"/>
      <c r="K8" s="6"/>
      <c r="L8" s="6"/>
      <c r="M8" s="7"/>
      <c r="N8" s="6"/>
    </row>
    <row r="9" spans="1:21" x14ac:dyDescent="0.3">
      <c r="D9" s="6"/>
      <c r="E9" s="6"/>
      <c r="F9" s="6"/>
      <c r="G9" s="6"/>
      <c r="H9" s="6"/>
      <c r="I9" s="6"/>
      <c r="J9" s="6"/>
      <c r="K9" s="6"/>
      <c r="L9" s="6"/>
      <c r="M9" s="7"/>
      <c r="N9" s="6"/>
    </row>
    <row r="10" spans="1:21" x14ac:dyDescent="0.3">
      <c r="D10" s="6"/>
      <c r="E10" s="6"/>
      <c r="F10" s="6"/>
      <c r="G10" s="6"/>
      <c r="H10" s="6"/>
      <c r="I10" s="6"/>
      <c r="J10" s="6"/>
      <c r="K10" s="6"/>
      <c r="L10" s="6"/>
      <c r="M10" s="7"/>
      <c r="N10" s="6"/>
      <c r="O10" s="8"/>
    </row>
    <row r="11" spans="1:21" x14ac:dyDescent="0.3">
      <c r="D11" s="9"/>
      <c r="E11" s="9"/>
      <c r="F11" s="9"/>
      <c r="G11" s="9"/>
      <c r="H11" s="9"/>
      <c r="I11" s="9"/>
      <c r="J11" s="9"/>
      <c r="K11" s="9"/>
      <c r="L11" s="9"/>
      <c r="M11" s="10"/>
      <c r="N11" s="9"/>
      <c r="O11" s="11"/>
    </row>
    <row r="15" spans="1:21" x14ac:dyDescent="0.3">
      <c r="D15" s="2"/>
      <c r="E15" s="2"/>
      <c r="F15" s="2"/>
      <c r="G15" s="2"/>
      <c r="H15" s="12"/>
      <c r="I15" s="12"/>
      <c r="J15" s="12"/>
      <c r="K15" s="1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facebook_overview</vt:lpstr>
      <vt:lpstr>facebook_fancount</vt:lpstr>
      <vt:lpstr>instagram_overview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DLS-Office365-15</dc:creator>
  <cp:lastModifiedBy>Imanol</cp:lastModifiedBy>
  <dcterms:created xsi:type="dcterms:W3CDTF">2018-02-08T13:48:48Z</dcterms:created>
  <dcterms:modified xsi:type="dcterms:W3CDTF">2019-10-21T14:44:22Z</dcterms:modified>
</cp:coreProperties>
</file>