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1840" windowHeight="12300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C12" i="1"/>
  <c r="D12"/>
  <c r="D26" s="1"/>
  <c r="E12"/>
  <c r="E23" s="1"/>
  <c r="F12"/>
  <c r="F17" s="1"/>
  <c r="G12"/>
  <c r="C17"/>
  <c r="G17"/>
  <c r="C23"/>
  <c r="G23"/>
  <c r="C26"/>
  <c r="G26"/>
  <c r="B12"/>
  <c r="B23" s="1"/>
  <c r="C27" l="1"/>
  <c r="B17"/>
  <c r="B27" s="1"/>
  <c r="B36" s="1"/>
  <c r="G27"/>
  <c r="B26"/>
  <c r="B35" s="1"/>
  <c r="E26"/>
  <c r="F26"/>
  <c r="F23"/>
  <c r="F27" s="1"/>
  <c r="C31"/>
  <c r="C32" s="1"/>
  <c r="C29"/>
  <c r="G31"/>
  <c r="G32" s="1"/>
  <c r="G29"/>
  <c r="D17"/>
  <c r="D23"/>
  <c r="E17"/>
  <c r="E27" s="1"/>
  <c r="E29" s="1"/>
  <c r="B31" l="1"/>
  <c r="B38" s="1"/>
  <c r="B29"/>
  <c r="B37" s="1"/>
  <c r="F31"/>
  <c r="F32" s="1"/>
  <c r="F29"/>
  <c r="E31"/>
  <c r="E32" s="1"/>
  <c r="D27"/>
  <c r="B32" l="1"/>
  <c r="B39" s="1"/>
  <c r="D29"/>
  <c r="D31"/>
  <c r="D32" s="1"/>
</calcChain>
</file>

<file path=xl/sharedStrings.xml><?xml version="1.0" encoding="utf-8"?>
<sst xmlns="http://schemas.openxmlformats.org/spreadsheetml/2006/main" count="27" uniqueCount="22">
  <si>
    <t>Erabaki-aldagaia</t>
  </si>
  <si>
    <t>Ogi kilo bakoitzaren prezioa</t>
  </si>
  <si>
    <t>Parametroak</t>
  </si>
  <si>
    <t>Ogien eskariaren ekuazioa</t>
  </si>
  <si>
    <t>k1</t>
  </si>
  <si>
    <t>p</t>
  </si>
  <si>
    <t>q</t>
  </si>
  <si>
    <t>D(ogien eskaria) (kg)</t>
  </si>
  <si>
    <t>Lehengaien  prezioa</t>
  </si>
  <si>
    <t>k2</t>
  </si>
  <si>
    <t>s</t>
  </si>
  <si>
    <t>Lehengaien kostua</t>
  </si>
  <si>
    <t>Eskulanaren kostua</t>
  </si>
  <si>
    <t>a</t>
  </si>
  <si>
    <t>b</t>
  </si>
  <si>
    <t>c</t>
  </si>
  <si>
    <t>Kostu Orokorra</t>
  </si>
  <si>
    <t>Diru-sarrera</t>
  </si>
  <si>
    <t>Kostu osoa</t>
  </si>
  <si>
    <t>Kilobakoitzeko</t>
  </si>
  <si>
    <t>Irabaziak</t>
  </si>
  <si>
    <t>Kilo bakoitzeko irabaziak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</si>
</sst>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plotArea>
      <c:layout/>
      <c:lineChart>
        <c:grouping val="standard"/>
        <c:ser>
          <c:idx val="0"/>
          <c:order val="0"/>
          <c:tx>
            <c:strRef>
              <c:f>Hoja1!$A$35</c:f>
              <c:strCache>
                <c:ptCount val="1"/>
                <c:pt idx="0">
                  <c:v>Diru-sarrera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Hoja1!$B$34:$AA$34</c:f>
              <c:numCache>
                <c:formatCode>General</c:formatCode>
                <c:ptCount val="26"/>
                <c:pt idx="0">
                  <c:v>3</c:v>
                </c:pt>
                <c:pt idx="1">
                  <c:v>2.99</c:v>
                </c:pt>
                <c:pt idx="2">
                  <c:v>2.98</c:v>
                </c:pt>
                <c:pt idx="3">
                  <c:v>2.97</c:v>
                </c:pt>
                <c:pt idx="4">
                  <c:v>2.96</c:v>
                </c:pt>
                <c:pt idx="5">
                  <c:v>2.95</c:v>
                </c:pt>
                <c:pt idx="6">
                  <c:v>2.94</c:v>
                </c:pt>
                <c:pt idx="7">
                  <c:v>2.93</c:v>
                </c:pt>
                <c:pt idx="8">
                  <c:v>2.92</c:v>
                </c:pt>
                <c:pt idx="9">
                  <c:v>2.91</c:v>
                </c:pt>
                <c:pt idx="10">
                  <c:v>2.9</c:v>
                </c:pt>
                <c:pt idx="11">
                  <c:v>2.89</c:v>
                </c:pt>
                <c:pt idx="12">
                  <c:v>2.88</c:v>
                </c:pt>
                <c:pt idx="13">
                  <c:v>2.87</c:v>
                </c:pt>
                <c:pt idx="14">
                  <c:v>2.86</c:v>
                </c:pt>
                <c:pt idx="15">
                  <c:v>2.85</c:v>
                </c:pt>
                <c:pt idx="16">
                  <c:v>2.84</c:v>
                </c:pt>
                <c:pt idx="17">
                  <c:v>2.83</c:v>
                </c:pt>
                <c:pt idx="18">
                  <c:v>2.82</c:v>
                </c:pt>
                <c:pt idx="19">
                  <c:v>2.81</c:v>
                </c:pt>
                <c:pt idx="20">
                  <c:v>2.8</c:v>
                </c:pt>
                <c:pt idx="21">
                  <c:v>2.79</c:v>
                </c:pt>
                <c:pt idx="22">
                  <c:v>2.78000000000001</c:v>
                </c:pt>
                <c:pt idx="23">
                  <c:v>2.77</c:v>
                </c:pt>
                <c:pt idx="24">
                  <c:v>2.76000000000001</c:v>
                </c:pt>
                <c:pt idx="25">
                  <c:v>2.75</c:v>
                </c:pt>
              </c:numCache>
            </c:numRef>
          </c:cat>
          <c:val>
            <c:numRef>
              <c:f>Hoja1!$B$35:$AA$35</c:f>
              <c:numCache>
                <c:formatCode>General</c:formatCode>
                <c:ptCount val="26"/>
                <c:pt idx="0">
                  <c:v>13125.000000000016</c:v>
                </c:pt>
                <c:pt idx="1">
                  <c:v>13985.483870967739</c:v>
                </c:pt>
                <c:pt idx="2">
                  <c:v>14900.000000000016</c:v>
                </c:pt>
                <c:pt idx="3">
                  <c:v>15874.137931034478</c:v>
                </c:pt>
                <c:pt idx="4">
                  <c:v>16914.285714285736</c:v>
                </c:pt>
                <c:pt idx="5">
                  <c:v>18027.777777777774</c:v>
                </c:pt>
                <c:pt idx="6">
                  <c:v>19223.076923076951</c:v>
                </c:pt>
                <c:pt idx="7">
                  <c:v>20510</c:v>
                </c:pt>
                <c:pt idx="8">
                  <c:v>21900.000000000036</c:v>
                </c:pt>
                <c:pt idx="9">
                  <c:v>23406.52173913044</c:v>
                </c:pt>
                <c:pt idx="10">
                  <c:v>25045.454545454591</c:v>
                </c:pt>
                <c:pt idx="11">
                  <c:v>26835.714285714294</c:v>
                </c:pt>
                <c:pt idx="12">
                  <c:v>28800.000000000058</c:v>
                </c:pt>
                <c:pt idx="13">
                  <c:v>30965.789473684225</c:v>
                </c:pt>
                <c:pt idx="14">
                  <c:v>33366.666666666744</c:v>
                </c:pt>
                <c:pt idx="15">
                  <c:v>36044.117647058847</c:v>
                </c:pt>
                <c:pt idx="16">
                  <c:v>39050.000000000102</c:v>
                </c:pt>
                <c:pt idx="17">
                  <c:v>42450.000000000029</c:v>
                </c:pt>
                <c:pt idx="18">
                  <c:v>46328.571428571566</c:v>
                </c:pt>
                <c:pt idx="19">
                  <c:v>50796.153846153902</c:v>
                </c:pt>
                <c:pt idx="20">
                  <c:v>56000.000000000189</c:v>
                </c:pt>
                <c:pt idx="21">
                  <c:v>62140.909090909183</c:v>
                </c:pt>
                <c:pt idx="22">
                  <c:v>69499.999999992026</c:v>
                </c:pt>
                <c:pt idx="23">
                  <c:v>78483.333333333489</c:v>
                </c:pt>
                <c:pt idx="24">
                  <c:v>89699.999999987587</c:v>
                </c:pt>
                <c:pt idx="25">
                  <c:v>104107.14285714313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74F-4D6C-8336-2A2EAB12DA36}"/>
            </c:ext>
          </c:extLst>
        </c:ser>
        <c:ser>
          <c:idx val="1"/>
          <c:order val="1"/>
          <c:tx>
            <c:strRef>
              <c:f>Hoja1!$A$36</c:f>
              <c:strCache>
                <c:ptCount val="1"/>
                <c:pt idx="0">
                  <c:v>Kostu Orokorra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Hoja1!$B$34:$AA$34</c:f>
              <c:numCache>
                <c:formatCode>General</c:formatCode>
                <c:ptCount val="26"/>
                <c:pt idx="0">
                  <c:v>3</c:v>
                </c:pt>
                <c:pt idx="1">
                  <c:v>2.99</c:v>
                </c:pt>
                <c:pt idx="2">
                  <c:v>2.98</c:v>
                </c:pt>
                <c:pt idx="3">
                  <c:v>2.97</c:v>
                </c:pt>
                <c:pt idx="4">
                  <c:v>2.96</c:v>
                </c:pt>
                <c:pt idx="5">
                  <c:v>2.95</c:v>
                </c:pt>
                <c:pt idx="6">
                  <c:v>2.94</c:v>
                </c:pt>
                <c:pt idx="7">
                  <c:v>2.93</c:v>
                </c:pt>
                <c:pt idx="8">
                  <c:v>2.92</c:v>
                </c:pt>
                <c:pt idx="9">
                  <c:v>2.91</c:v>
                </c:pt>
                <c:pt idx="10">
                  <c:v>2.9</c:v>
                </c:pt>
                <c:pt idx="11">
                  <c:v>2.89</c:v>
                </c:pt>
                <c:pt idx="12">
                  <c:v>2.88</c:v>
                </c:pt>
                <c:pt idx="13">
                  <c:v>2.87</c:v>
                </c:pt>
                <c:pt idx="14">
                  <c:v>2.86</c:v>
                </c:pt>
                <c:pt idx="15">
                  <c:v>2.85</c:v>
                </c:pt>
                <c:pt idx="16">
                  <c:v>2.84</c:v>
                </c:pt>
                <c:pt idx="17">
                  <c:v>2.83</c:v>
                </c:pt>
                <c:pt idx="18">
                  <c:v>2.82</c:v>
                </c:pt>
                <c:pt idx="19">
                  <c:v>2.81</c:v>
                </c:pt>
                <c:pt idx="20">
                  <c:v>2.8</c:v>
                </c:pt>
                <c:pt idx="21">
                  <c:v>2.79</c:v>
                </c:pt>
                <c:pt idx="22">
                  <c:v>2.78000000000001</c:v>
                </c:pt>
                <c:pt idx="23">
                  <c:v>2.77</c:v>
                </c:pt>
                <c:pt idx="24">
                  <c:v>2.76000000000001</c:v>
                </c:pt>
                <c:pt idx="25">
                  <c:v>2.75</c:v>
                </c:pt>
              </c:numCache>
            </c:numRef>
          </c:cat>
          <c:val>
            <c:numRef>
              <c:f>Hoja1!$B$36:$AA$36</c:f>
              <c:numCache>
                <c:formatCode>General</c:formatCode>
                <c:ptCount val="26"/>
                <c:pt idx="0">
                  <c:v>7476.5625000000055</c:v>
                </c:pt>
                <c:pt idx="1">
                  <c:v>7768.4703433922987</c:v>
                </c:pt>
                <c:pt idx="2">
                  <c:v>8100.0000000000055</c:v>
                </c:pt>
                <c:pt idx="3">
                  <c:v>8477.4078478002357</c:v>
                </c:pt>
                <c:pt idx="4">
                  <c:v>8908.1632653061315</c:v>
                </c:pt>
                <c:pt idx="5">
                  <c:v>9401.2345679012324</c:v>
                </c:pt>
                <c:pt idx="6">
                  <c:v>9967.4556213017877</c:v>
                </c:pt>
                <c:pt idx="7">
                  <c:v>10620</c:v>
                </c:pt>
                <c:pt idx="8">
                  <c:v>11375.000000000022</c:v>
                </c:pt>
                <c:pt idx="9">
                  <c:v>12252.362948960304</c:v>
                </c:pt>
                <c:pt idx="10">
                  <c:v>13276.859504132262</c:v>
                </c:pt>
                <c:pt idx="11">
                  <c:v>14479.5918367347</c:v>
                </c:pt>
                <c:pt idx="12">
                  <c:v>15900.00000000004</c:v>
                </c:pt>
                <c:pt idx="13">
                  <c:v>17588.642659279787</c:v>
                </c:pt>
                <c:pt idx="14">
                  <c:v>19611.111111111175</c:v>
                </c:pt>
                <c:pt idx="15">
                  <c:v>22053.633217993101</c:v>
                </c:pt>
                <c:pt idx="16">
                  <c:v>25031.250000000102</c:v>
                </c:pt>
                <c:pt idx="17">
                  <c:v>28700.000000000033</c:v>
                </c:pt>
                <c:pt idx="18">
                  <c:v>33275.510204081802</c:v>
                </c:pt>
                <c:pt idx="19">
                  <c:v>39062.130177514868</c:v>
                </c:pt>
                <c:pt idx="20">
                  <c:v>46500.000000000276</c:v>
                </c:pt>
                <c:pt idx="21">
                  <c:v>56243.801652892711</c:v>
                </c:pt>
                <c:pt idx="22">
                  <c:v>69299.999999985026</c:v>
                </c:pt>
                <c:pt idx="23">
                  <c:v>87277.777777778087</c:v>
                </c:pt>
                <c:pt idx="24">
                  <c:v>112874.99999996975</c:v>
                </c:pt>
                <c:pt idx="25">
                  <c:v>150887.75510204158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74F-4D6C-8336-2A2EAB12DA36}"/>
            </c:ext>
          </c:extLst>
        </c:ser>
        <c:dLbls/>
        <c:marker val="1"/>
        <c:axId val="118386048"/>
        <c:axId val="118396032"/>
      </c:lineChart>
      <c:catAx>
        <c:axId val="11838604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396032"/>
        <c:crosses val="autoZero"/>
        <c:auto val="1"/>
        <c:lblAlgn val="ctr"/>
        <c:lblOffset val="100"/>
      </c:catAx>
      <c:valAx>
        <c:axId val="11839603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38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plotArea>
      <c:layout/>
      <c:lineChart>
        <c:grouping val="standard"/>
        <c:ser>
          <c:idx val="0"/>
          <c:order val="0"/>
          <c:tx>
            <c:strRef>
              <c:f>Hoja1!$A$38</c:f>
              <c:strCache>
                <c:ptCount val="1"/>
                <c:pt idx="0">
                  <c:v>Irabaziak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Hoja1!$B$34:$AA$34</c:f>
              <c:numCache>
                <c:formatCode>General</c:formatCode>
                <c:ptCount val="26"/>
                <c:pt idx="0">
                  <c:v>3</c:v>
                </c:pt>
                <c:pt idx="1">
                  <c:v>2.99</c:v>
                </c:pt>
                <c:pt idx="2">
                  <c:v>2.98</c:v>
                </c:pt>
                <c:pt idx="3">
                  <c:v>2.97</c:v>
                </c:pt>
                <c:pt idx="4">
                  <c:v>2.96</c:v>
                </c:pt>
                <c:pt idx="5">
                  <c:v>2.95</c:v>
                </c:pt>
                <c:pt idx="6">
                  <c:v>2.94</c:v>
                </c:pt>
                <c:pt idx="7">
                  <c:v>2.93</c:v>
                </c:pt>
                <c:pt idx="8">
                  <c:v>2.92</c:v>
                </c:pt>
                <c:pt idx="9">
                  <c:v>2.91</c:v>
                </c:pt>
                <c:pt idx="10">
                  <c:v>2.9</c:v>
                </c:pt>
                <c:pt idx="11">
                  <c:v>2.89</c:v>
                </c:pt>
                <c:pt idx="12">
                  <c:v>2.88</c:v>
                </c:pt>
                <c:pt idx="13">
                  <c:v>2.87</c:v>
                </c:pt>
                <c:pt idx="14">
                  <c:v>2.86</c:v>
                </c:pt>
                <c:pt idx="15">
                  <c:v>2.85</c:v>
                </c:pt>
                <c:pt idx="16">
                  <c:v>2.84</c:v>
                </c:pt>
                <c:pt idx="17">
                  <c:v>2.83</c:v>
                </c:pt>
                <c:pt idx="18">
                  <c:v>2.82</c:v>
                </c:pt>
                <c:pt idx="19">
                  <c:v>2.81</c:v>
                </c:pt>
                <c:pt idx="20">
                  <c:v>2.8</c:v>
                </c:pt>
                <c:pt idx="21">
                  <c:v>2.79</c:v>
                </c:pt>
                <c:pt idx="22">
                  <c:v>2.78000000000001</c:v>
                </c:pt>
                <c:pt idx="23">
                  <c:v>2.77</c:v>
                </c:pt>
                <c:pt idx="24">
                  <c:v>2.76000000000001</c:v>
                </c:pt>
                <c:pt idx="25">
                  <c:v>2.75</c:v>
                </c:pt>
              </c:numCache>
            </c:numRef>
          </c:cat>
          <c:val>
            <c:numRef>
              <c:f>Hoja1!$B$38:$AA$38</c:f>
              <c:numCache>
                <c:formatCode>General</c:formatCode>
                <c:ptCount val="26"/>
                <c:pt idx="0">
                  <c:v>5648.4375000000109</c:v>
                </c:pt>
                <c:pt idx="1">
                  <c:v>6217.0135275754401</c:v>
                </c:pt>
                <c:pt idx="2">
                  <c:v>6800.0000000000109</c:v>
                </c:pt>
                <c:pt idx="3">
                  <c:v>7396.7300832342426</c:v>
                </c:pt>
                <c:pt idx="4">
                  <c:v>8006.1224489796041</c:v>
                </c:pt>
                <c:pt idx="5">
                  <c:v>8626.5432098765414</c:v>
                </c:pt>
                <c:pt idx="6">
                  <c:v>9255.6213017751634</c:v>
                </c:pt>
                <c:pt idx="7">
                  <c:v>9890</c:v>
                </c:pt>
                <c:pt idx="8">
                  <c:v>10525.000000000015</c:v>
                </c:pt>
                <c:pt idx="9">
                  <c:v>11154.158790170135</c:v>
                </c:pt>
                <c:pt idx="10">
                  <c:v>11768.595041322329</c:v>
                </c:pt>
                <c:pt idx="11">
                  <c:v>12356.122448979593</c:v>
                </c:pt>
                <c:pt idx="12">
                  <c:v>12900.000000000018</c:v>
                </c:pt>
                <c:pt idx="13">
                  <c:v>13377.146814404437</c:v>
                </c:pt>
                <c:pt idx="14">
                  <c:v>13755.555555555569</c:v>
                </c:pt>
                <c:pt idx="15">
                  <c:v>13990.484429065746</c:v>
                </c:pt>
                <c:pt idx="16">
                  <c:v>14018.75</c:v>
                </c:pt>
                <c:pt idx="17">
                  <c:v>13749.999999999996</c:v>
                </c:pt>
                <c:pt idx="18">
                  <c:v>13053.061224489764</c:v>
                </c:pt>
                <c:pt idx="19">
                  <c:v>11734.023668639034</c:v>
                </c:pt>
                <c:pt idx="20">
                  <c:v>9499.9999999999127</c:v>
                </c:pt>
                <c:pt idx="21">
                  <c:v>5897.1074380164719</c:v>
                </c:pt>
                <c:pt idx="22">
                  <c:v>200.00000000699947</c:v>
                </c:pt>
                <c:pt idx="23">
                  <c:v>-8794.444444444598</c:v>
                </c:pt>
                <c:pt idx="24">
                  <c:v>-23174.999999982159</c:v>
                </c:pt>
                <c:pt idx="25">
                  <c:v>-46780.612244898453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0D2-49E8-AA25-EBA513E213E1}"/>
            </c:ext>
          </c:extLst>
        </c:ser>
        <c:dLbls/>
        <c:marker val="1"/>
        <c:axId val="120788480"/>
        <c:axId val="120790016"/>
      </c:lineChart>
      <c:catAx>
        <c:axId val="12078848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790016"/>
        <c:crosses val="autoZero"/>
        <c:auto val="1"/>
        <c:lblAlgn val="ctr"/>
        <c:lblOffset val="100"/>
      </c:catAx>
      <c:valAx>
        <c:axId val="12079001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78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40</xdr:row>
      <xdr:rowOff>0</xdr:rowOff>
    </xdr:from>
    <xdr:to>
      <xdr:col>4</xdr:col>
      <xdr:colOff>76200</xdr:colOff>
      <xdr:row>54</xdr:row>
      <xdr:rowOff>76200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266700</xdr:colOff>
      <xdr:row>40</xdr:row>
      <xdr:rowOff>9525</xdr:rowOff>
    </xdr:from>
    <xdr:to>
      <xdr:col>10</xdr:col>
      <xdr:colOff>266700</xdr:colOff>
      <xdr:row>54</xdr:row>
      <xdr:rowOff>85725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A39"/>
  <sheetViews>
    <sheetView tabSelected="1" topLeftCell="L28" workbookViewId="0">
      <selection activeCell="A36" sqref="A34:AA36"/>
    </sheetView>
  </sheetViews>
  <sheetFormatPr baseColWidth="10" defaultRowHeight="15"/>
  <cols>
    <col min="1" max="1" width="24.5703125" bestFit="1" customWidth="1"/>
    <col min="2" max="2" width="25.85546875" bestFit="1" customWidth="1"/>
  </cols>
  <sheetData>
    <row r="3" spans="1:8">
      <c r="A3" s="1" t="s">
        <v>0</v>
      </c>
    </row>
    <row r="4" spans="1:8">
      <c r="B4" t="s">
        <v>1</v>
      </c>
      <c r="C4">
        <v>3</v>
      </c>
      <c r="D4">
        <v>2.95</v>
      </c>
      <c r="E4">
        <v>2.9</v>
      </c>
      <c r="F4">
        <v>2.85</v>
      </c>
      <c r="G4">
        <v>2.8</v>
      </c>
      <c r="H4">
        <v>2.75</v>
      </c>
    </row>
    <row r="6" spans="1:8">
      <c r="A6" s="1" t="s">
        <v>2</v>
      </c>
    </row>
    <row r="8" spans="1:8">
      <c r="A8" t="s">
        <v>3</v>
      </c>
    </row>
    <row r="9" spans="1:8">
      <c r="A9" t="s">
        <v>4</v>
      </c>
      <c r="B9">
        <v>3000</v>
      </c>
      <c r="C9">
        <v>3000</v>
      </c>
      <c r="D9">
        <v>3000</v>
      </c>
      <c r="E9">
        <v>3000</v>
      </c>
      <c r="F9">
        <v>3000</v>
      </c>
      <c r="G9">
        <v>3000</v>
      </c>
    </row>
    <row r="10" spans="1:8">
      <c r="A10" t="s">
        <v>5</v>
      </c>
      <c r="B10">
        <v>2.68</v>
      </c>
      <c r="C10">
        <v>2.68</v>
      </c>
      <c r="D10">
        <v>2.68</v>
      </c>
      <c r="E10">
        <v>2.68</v>
      </c>
      <c r="F10">
        <v>2.68</v>
      </c>
      <c r="G10">
        <v>2.68</v>
      </c>
    </row>
    <row r="11" spans="1:8">
      <c r="A11" t="s">
        <v>6</v>
      </c>
      <c r="B11">
        <v>5000</v>
      </c>
      <c r="C11">
        <v>5000</v>
      </c>
      <c r="D11">
        <v>5000</v>
      </c>
      <c r="E11">
        <v>5000</v>
      </c>
      <c r="F11">
        <v>5000</v>
      </c>
      <c r="G11">
        <v>5000</v>
      </c>
    </row>
    <row r="12" spans="1:8">
      <c r="A12" s="1" t="s">
        <v>7</v>
      </c>
      <c r="B12">
        <f>(B9/(C4-B10))-B11</f>
        <v>4375.0000000000055</v>
      </c>
      <c r="C12">
        <f t="shared" ref="C12:G12" si="0">(C9/(D4-C10))-C11</f>
        <v>6111.1111111111095</v>
      </c>
      <c r="D12">
        <f t="shared" si="0"/>
        <v>8636.3636363636524</v>
      </c>
      <c r="E12">
        <f t="shared" si="0"/>
        <v>12647.05882352942</v>
      </c>
      <c r="F12">
        <f t="shared" si="0"/>
        <v>20000.000000000069</v>
      </c>
      <c r="G12">
        <f t="shared" si="0"/>
        <v>37857.142857142957</v>
      </c>
    </row>
    <row r="14" spans="1:8">
      <c r="A14" t="s">
        <v>8</v>
      </c>
    </row>
    <row r="15" spans="1:8">
      <c r="A15" t="s">
        <v>9</v>
      </c>
      <c r="B15">
        <v>4000</v>
      </c>
      <c r="C15">
        <v>4000</v>
      </c>
      <c r="D15">
        <v>4000</v>
      </c>
      <c r="E15">
        <v>4000</v>
      </c>
      <c r="F15">
        <v>4000</v>
      </c>
      <c r="G15">
        <v>4000</v>
      </c>
    </row>
    <row r="16" spans="1:8">
      <c r="A16" t="s">
        <v>10</v>
      </c>
      <c r="B16">
        <v>0.05</v>
      </c>
      <c r="C16">
        <v>0.05</v>
      </c>
      <c r="D16">
        <v>0.05</v>
      </c>
      <c r="E16">
        <v>0.05</v>
      </c>
      <c r="F16">
        <v>0.05</v>
      </c>
      <c r="G16">
        <v>0.05</v>
      </c>
    </row>
    <row r="17" spans="1:7">
      <c r="A17" t="s">
        <v>11</v>
      </c>
      <c r="B17">
        <f>B15+B16*B12</f>
        <v>4218.75</v>
      </c>
      <c r="C17">
        <f t="shared" ref="C17:G17" si="1">C15+C16*C12</f>
        <v>4305.5555555555557</v>
      </c>
      <c r="D17">
        <f t="shared" si="1"/>
        <v>4431.8181818181829</v>
      </c>
      <c r="E17">
        <f t="shared" si="1"/>
        <v>4632.3529411764712</v>
      </c>
      <c r="F17">
        <f t="shared" si="1"/>
        <v>5000.0000000000036</v>
      </c>
      <c r="G17">
        <f t="shared" si="1"/>
        <v>5892.8571428571477</v>
      </c>
    </row>
    <row r="20" spans="1:7">
      <c r="A20" t="s">
        <v>13</v>
      </c>
      <c r="B20">
        <v>1E-4</v>
      </c>
      <c r="C20">
        <v>1E-4</v>
      </c>
      <c r="D20">
        <v>1E-4</v>
      </c>
      <c r="E20">
        <v>1E-4</v>
      </c>
      <c r="F20">
        <v>1E-4</v>
      </c>
      <c r="G20">
        <v>1E-4</v>
      </c>
    </row>
    <row r="21" spans="1:7">
      <c r="A21" t="s">
        <v>14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0.01</v>
      </c>
    </row>
    <row r="22" spans="1:7">
      <c r="A22" t="s">
        <v>15</v>
      </c>
      <c r="B22">
        <v>300</v>
      </c>
      <c r="C22">
        <v>300</v>
      </c>
      <c r="D22">
        <v>300</v>
      </c>
      <c r="E22">
        <v>300</v>
      </c>
      <c r="F22">
        <v>300</v>
      </c>
      <c r="G22">
        <v>300</v>
      </c>
    </row>
    <row r="23" spans="1:7">
      <c r="A23" t="s">
        <v>12</v>
      </c>
      <c r="B23">
        <f>B20*B12^2+B21*B12+B22</f>
        <v>2257.812500000005</v>
      </c>
      <c r="C23">
        <f t="shared" ref="C23:G23" si="2">C20*C12^2+C21*C12+C22</f>
        <v>4095.6790123456772</v>
      </c>
      <c r="D23">
        <f t="shared" si="2"/>
        <v>7845.0413223140786</v>
      </c>
      <c r="E23">
        <f t="shared" si="2"/>
        <v>16421.280276816629</v>
      </c>
      <c r="F23">
        <f t="shared" si="2"/>
        <v>40500.000000000276</v>
      </c>
      <c r="G23">
        <f t="shared" si="2"/>
        <v>143994.89795918443</v>
      </c>
    </row>
    <row r="24" spans="1:7">
      <c r="A24" t="s">
        <v>16</v>
      </c>
      <c r="B24">
        <v>1000</v>
      </c>
      <c r="C24">
        <v>1000</v>
      </c>
      <c r="D24">
        <v>1000</v>
      </c>
      <c r="E24">
        <v>1000</v>
      </c>
      <c r="F24">
        <v>1000</v>
      </c>
      <c r="G24">
        <v>1000</v>
      </c>
    </row>
    <row r="26" spans="1:7">
      <c r="A26" t="s">
        <v>17</v>
      </c>
      <c r="B26">
        <f>B12*C4</f>
        <v>13125.000000000016</v>
      </c>
      <c r="C26">
        <f t="shared" ref="C26:G26" si="3">C12*D4</f>
        <v>18027.777777777774</v>
      </c>
      <c r="D26">
        <f t="shared" si="3"/>
        <v>25045.454545454591</v>
      </c>
      <c r="E26">
        <f t="shared" si="3"/>
        <v>36044.117647058847</v>
      </c>
      <c r="F26">
        <f t="shared" si="3"/>
        <v>56000.000000000189</v>
      </c>
      <c r="G26">
        <f t="shared" si="3"/>
        <v>104107.14285714313</v>
      </c>
    </row>
    <row r="27" spans="1:7">
      <c r="A27" t="s">
        <v>18</v>
      </c>
      <c r="B27">
        <f>B17+B23+B24</f>
        <v>7476.5625000000055</v>
      </c>
      <c r="C27">
        <f t="shared" ref="C27:G27" si="4">C17+C23+C24</f>
        <v>9401.2345679012324</v>
      </c>
      <c r="D27">
        <f t="shared" si="4"/>
        <v>13276.859504132262</v>
      </c>
      <c r="E27">
        <f t="shared" si="4"/>
        <v>22053.633217993101</v>
      </c>
      <c r="F27">
        <f t="shared" si="4"/>
        <v>46500.000000000276</v>
      </c>
      <c r="G27">
        <f t="shared" si="4"/>
        <v>150887.75510204158</v>
      </c>
    </row>
    <row r="29" spans="1:7">
      <c r="A29" s="1" t="s">
        <v>19</v>
      </c>
      <c r="B29">
        <f>B27/B12</f>
        <v>1.7089285714285705</v>
      </c>
      <c r="C29">
        <f t="shared" ref="C29:G29" si="5">C27/C12</f>
        <v>1.5383838383838384</v>
      </c>
      <c r="D29">
        <f t="shared" si="5"/>
        <v>1.5373205741626801</v>
      </c>
      <c r="E29">
        <f t="shared" si="5"/>
        <v>1.7437756497948023</v>
      </c>
      <c r="F29">
        <f t="shared" si="5"/>
        <v>2.325000000000006</v>
      </c>
      <c r="G29">
        <f t="shared" si="5"/>
        <v>3.9857142857142955</v>
      </c>
    </row>
    <row r="31" spans="1:7">
      <c r="A31" s="1" t="s">
        <v>20</v>
      </c>
      <c r="B31">
        <f>B26-B27</f>
        <v>5648.4375000000109</v>
      </c>
      <c r="C31">
        <f t="shared" ref="C31:G31" si="6">C26-C27</f>
        <v>8626.5432098765414</v>
      </c>
      <c r="D31">
        <f t="shared" si="6"/>
        <v>11768.595041322329</v>
      </c>
      <c r="E31">
        <f t="shared" si="6"/>
        <v>13990.484429065746</v>
      </c>
      <c r="F31">
        <f t="shared" si="6"/>
        <v>9499.9999999999127</v>
      </c>
      <c r="G31">
        <f t="shared" si="6"/>
        <v>-46780.612244898453</v>
      </c>
    </row>
    <row r="32" spans="1:7">
      <c r="A32" s="1" t="s">
        <v>21</v>
      </c>
      <c r="B32">
        <f>B31/B12</f>
        <v>1.2910714285714295</v>
      </c>
      <c r="C32">
        <f t="shared" ref="C32:G32" si="7">C31/C12</f>
        <v>1.4116161616161618</v>
      </c>
      <c r="D32">
        <f t="shared" si="7"/>
        <v>1.3626794258373198</v>
      </c>
      <c r="E32">
        <f t="shared" si="7"/>
        <v>1.1062243502051978</v>
      </c>
      <c r="F32">
        <f t="shared" si="7"/>
        <v>0.47499999999999398</v>
      </c>
      <c r="G32">
        <f t="shared" si="7"/>
        <v>-1.2357142857142955</v>
      </c>
    </row>
    <row r="34" spans="1:27">
      <c r="B34">
        <v>3</v>
      </c>
      <c r="C34">
        <v>2.99</v>
      </c>
      <c r="D34">
        <v>2.98</v>
      </c>
      <c r="E34">
        <v>2.97</v>
      </c>
      <c r="F34">
        <v>2.96</v>
      </c>
      <c r="G34">
        <v>2.95</v>
      </c>
      <c r="H34">
        <v>2.94</v>
      </c>
      <c r="I34">
        <v>2.93</v>
      </c>
      <c r="J34">
        <v>2.92</v>
      </c>
      <c r="K34">
        <v>2.91</v>
      </c>
      <c r="L34">
        <v>2.9</v>
      </c>
      <c r="M34">
        <v>2.89</v>
      </c>
      <c r="N34">
        <v>2.88</v>
      </c>
      <c r="O34">
        <v>2.87</v>
      </c>
      <c r="P34">
        <v>2.86</v>
      </c>
      <c r="Q34">
        <v>2.85</v>
      </c>
      <c r="R34">
        <v>2.84</v>
      </c>
      <c r="S34">
        <v>2.83</v>
      </c>
      <c r="T34">
        <v>2.82</v>
      </c>
      <c r="U34">
        <v>2.81</v>
      </c>
      <c r="V34">
        <v>2.8</v>
      </c>
      <c r="W34">
        <v>2.79</v>
      </c>
      <c r="X34">
        <v>2.78000000000001</v>
      </c>
      <c r="Y34">
        <v>2.77</v>
      </c>
      <c r="Z34">
        <v>2.76000000000001</v>
      </c>
      <c r="AA34">
        <v>2.75</v>
      </c>
    </row>
    <row r="35" spans="1:27">
      <c r="A35" s="1" t="s">
        <v>17</v>
      </c>
      <c r="B35">
        <f>B26</f>
        <v>13125.000000000016</v>
      </c>
      <c r="C35">
        <f t="dataTable" ref="C35:AA39" dt2D="0" dtr="1" r1="C4"/>
        <v>13985.483870967739</v>
      </c>
      <c r="D35">
        <v>14900.000000000016</v>
      </c>
      <c r="E35">
        <v>15874.137931034478</v>
      </c>
      <c r="F35">
        <v>16914.285714285736</v>
      </c>
      <c r="G35">
        <v>18027.777777777774</v>
      </c>
      <c r="H35">
        <v>19223.076923076951</v>
      </c>
      <c r="I35">
        <v>20510</v>
      </c>
      <c r="J35">
        <v>21900.000000000036</v>
      </c>
      <c r="K35">
        <v>23406.52173913044</v>
      </c>
      <c r="L35">
        <v>25045.454545454591</v>
      </c>
      <c r="M35">
        <v>26835.714285714294</v>
      </c>
      <c r="N35">
        <v>28800.000000000058</v>
      </c>
      <c r="O35">
        <v>30965.789473684225</v>
      </c>
      <c r="P35">
        <v>33366.666666666744</v>
      </c>
      <c r="Q35">
        <v>36044.117647058847</v>
      </c>
      <c r="R35">
        <v>39050.000000000102</v>
      </c>
      <c r="S35">
        <v>42450.000000000029</v>
      </c>
      <c r="T35">
        <v>46328.571428571566</v>
      </c>
      <c r="U35">
        <v>50796.153846153902</v>
      </c>
      <c r="V35">
        <v>56000.000000000189</v>
      </c>
      <c r="W35">
        <v>62140.909090909183</v>
      </c>
      <c r="X35">
        <v>69499.999999992026</v>
      </c>
      <c r="Y35">
        <v>78483.333333333489</v>
      </c>
      <c r="Z35">
        <v>89699.999999987587</v>
      </c>
      <c r="AA35">
        <v>104107.14285714313</v>
      </c>
    </row>
    <row r="36" spans="1:27">
      <c r="A36" s="1" t="s">
        <v>16</v>
      </c>
      <c r="B36">
        <f>B27</f>
        <v>7476.5625000000055</v>
      </c>
      <c r="C36">
        <v>7768.4703433922987</v>
      </c>
      <c r="D36">
        <v>8100.0000000000055</v>
      </c>
      <c r="E36">
        <v>8477.4078478002357</v>
      </c>
      <c r="F36">
        <v>8908.1632653061315</v>
      </c>
      <c r="G36">
        <v>9401.2345679012324</v>
      </c>
      <c r="H36">
        <v>9967.4556213017877</v>
      </c>
      <c r="I36">
        <v>10620</v>
      </c>
      <c r="J36">
        <v>11375.000000000022</v>
      </c>
      <c r="K36">
        <v>12252.362948960304</v>
      </c>
      <c r="L36">
        <v>13276.859504132262</v>
      </c>
      <c r="M36">
        <v>14479.5918367347</v>
      </c>
      <c r="N36">
        <v>15900.00000000004</v>
      </c>
      <c r="O36">
        <v>17588.642659279787</v>
      </c>
      <c r="P36">
        <v>19611.111111111175</v>
      </c>
      <c r="Q36">
        <v>22053.633217993101</v>
      </c>
      <c r="R36">
        <v>25031.250000000102</v>
      </c>
      <c r="S36">
        <v>28700.000000000033</v>
      </c>
      <c r="T36">
        <v>33275.510204081802</v>
      </c>
      <c r="U36">
        <v>39062.130177514868</v>
      </c>
      <c r="V36">
        <v>46500.000000000276</v>
      </c>
      <c r="W36">
        <v>56243.801652892711</v>
      </c>
      <c r="X36">
        <v>69299.999999985026</v>
      </c>
      <c r="Y36">
        <v>87277.777777778087</v>
      </c>
      <c r="Z36">
        <v>112874.99999996975</v>
      </c>
      <c r="AA36">
        <v>150887.75510204158</v>
      </c>
    </row>
    <row r="37" spans="1:27">
      <c r="A37" s="1" t="s">
        <v>19</v>
      </c>
      <c r="B37">
        <f>B29</f>
        <v>1.7089285714285705</v>
      </c>
      <c r="C37">
        <v>1.6608453837597332</v>
      </c>
      <c r="D37">
        <v>1.6199999999999992</v>
      </c>
      <c r="E37">
        <v>1.5860956618464961</v>
      </c>
      <c r="F37">
        <v>1.5589285714285712</v>
      </c>
      <c r="G37">
        <v>1.5383838383838384</v>
      </c>
      <c r="H37">
        <v>1.5244343891402712</v>
      </c>
      <c r="I37">
        <v>1.5171428571428571</v>
      </c>
      <c r="J37">
        <v>1.5166666666666671</v>
      </c>
      <c r="K37">
        <v>1.5232667450058757</v>
      </c>
      <c r="L37">
        <v>1.5373205741626801</v>
      </c>
      <c r="M37">
        <v>1.5593406593406596</v>
      </c>
      <c r="N37">
        <v>1.5900000000000007</v>
      </c>
      <c r="O37">
        <v>1.6301668806161749</v>
      </c>
      <c r="P37">
        <v>1.6809523809523825</v>
      </c>
      <c r="Q37">
        <v>1.7437756497948023</v>
      </c>
      <c r="R37">
        <v>1.820454545454548</v>
      </c>
      <c r="S37">
        <v>1.9133333333333342</v>
      </c>
      <c r="T37">
        <v>2.0254658385093207</v>
      </c>
      <c r="U37">
        <v>2.1608837970540118</v>
      </c>
      <c r="V37">
        <v>2.325000000000006</v>
      </c>
      <c r="W37">
        <v>2.5252319109461996</v>
      </c>
      <c r="X37">
        <v>2.7719999999997289</v>
      </c>
      <c r="Y37">
        <v>3.0803921568627501</v>
      </c>
      <c r="Z37">
        <v>3.4730769230764853</v>
      </c>
      <c r="AA37">
        <v>3.9857142857142955</v>
      </c>
    </row>
    <row r="38" spans="1:27">
      <c r="A38" s="1" t="s">
        <v>20</v>
      </c>
      <c r="B38">
        <f>B31</f>
        <v>5648.4375000000109</v>
      </c>
      <c r="C38">
        <v>6217.0135275754401</v>
      </c>
      <c r="D38">
        <v>6800.0000000000109</v>
      </c>
      <c r="E38">
        <v>7396.7300832342426</v>
      </c>
      <c r="F38">
        <v>8006.1224489796041</v>
      </c>
      <c r="G38">
        <v>8626.5432098765414</v>
      </c>
      <c r="H38">
        <v>9255.6213017751634</v>
      </c>
      <c r="I38">
        <v>9890</v>
      </c>
      <c r="J38">
        <v>10525.000000000015</v>
      </c>
      <c r="K38">
        <v>11154.158790170135</v>
      </c>
      <c r="L38">
        <v>11768.595041322329</v>
      </c>
      <c r="M38">
        <v>12356.122448979593</v>
      </c>
      <c r="N38">
        <v>12900.000000000018</v>
      </c>
      <c r="O38">
        <v>13377.146814404437</v>
      </c>
      <c r="P38">
        <v>13755.555555555569</v>
      </c>
      <c r="Q38">
        <v>13990.484429065746</v>
      </c>
      <c r="R38">
        <v>14018.75</v>
      </c>
      <c r="S38">
        <v>13749.999999999996</v>
      </c>
      <c r="T38">
        <v>13053.061224489764</v>
      </c>
      <c r="U38">
        <v>11734.023668639034</v>
      </c>
      <c r="V38">
        <v>9499.9999999999127</v>
      </c>
      <c r="W38">
        <v>5897.1074380164719</v>
      </c>
      <c r="X38">
        <v>200.00000000699947</v>
      </c>
      <c r="Y38">
        <v>-8794.444444444598</v>
      </c>
      <c r="Z38">
        <v>-23174.999999982159</v>
      </c>
      <c r="AA38">
        <v>-46780.612244898453</v>
      </c>
    </row>
    <row r="39" spans="1:27">
      <c r="A39" s="1" t="s">
        <v>21</v>
      </c>
      <c r="B39">
        <f>B32</f>
        <v>1.2910714285714295</v>
      </c>
      <c r="C39">
        <v>1.3291546162402668</v>
      </c>
      <c r="D39">
        <v>1.3600000000000008</v>
      </c>
      <c r="E39">
        <v>1.3839043381535039</v>
      </c>
      <c r="F39">
        <v>1.401071428571429</v>
      </c>
      <c r="G39">
        <v>1.4116161616161618</v>
      </c>
      <c r="H39">
        <v>1.4155656108597288</v>
      </c>
      <c r="I39">
        <v>1.4128571428571428</v>
      </c>
      <c r="J39">
        <v>1.4033333333333329</v>
      </c>
      <c r="K39">
        <v>1.3867332549941247</v>
      </c>
      <c r="L39">
        <v>1.3626794258373198</v>
      </c>
      <c r="M39">
        <v>1.3306593406593406</v>
      </c>
      <c r="N39">
        <v>1.2899999999999991</v>
      </c>
      <c r="O39">
        <v>1.2398331193838255</v>
      </c>
      <c r="P39">
        <v>1.1790476190476176</v>
      </c>
      <c r="Q39">
        <v>1.1062243502051978</v>
      </c>
      <c r="R39">
        <v>1.0195454545454519</v>
      </c>
      <c r="S39">
        <v>0.91666666666666574</v>
      </c>
      <c r="T39">
        <v>0.7945341614906789</v>
      </c>
      <c r="U39">
        <v>0.64911620294598849</v>
      </c>
      <c r="V39">
        <v>0.47499999999999398</v>
      </c>
      <c r="W39">
        <v>0.26476808905380039</v>
      </c>
      <c r="X39">
        <v>8.0000000002809248E-3</v>
      </c>
      <c r="Y39">
        <v>-0.31039215686274996</v>
      </c>
      <c r="Z39">
        <v>-0.7130769230764753</v>
      </c>
      <c r="AA39">
        <v>-1.2357142857142955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</dc:creator>
  <cp:lastModifiedBy>docencia</cp:lastModifiedBy>
  <dcterms:created xsi:type="dcterms:W3CDTF">2016-01-26T07:06:45Z</dcterms:created>
  <dcterms:modified xsi:type="dcterms:W3CDTF">2016-02-09T08:02:25Z</dcterms:modified>
</cp:coreProperties>
</file>